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0" yWindow="130" windowWidth="6660" windowHeight="4090" activeTab="5"/>
  </bookViews>
  <sheets>
    <sheet name="Sheet1" sheetId="7" r:id="rId1"/>
    <sheet name="Dictionary" sheetId="1" r:id="rId2"/>
    <sheet name="Profiling" sheetId="2" r:id="rId3"/>
    <sheet name="List of significant variables" sheetId="5" r:id="rId4"/>
    <sheet name="Logistic Regression" sheetId="4" r:id="rId5"/>
    <sheet name="Decision Trees" sheetId="6" r:id="rId6"/>
  </sheets>
  <calcPr calcId="144525"/>
  <fileRecoveryPr repairLoad="1"/>
</workbook>
</file>

<file path=xl/calcChain.xml><?xml version="1.0" encoding="utf-8"?>
<calcChain xmlns="http://schemas.openxmlformats.org/spreadsheetml/2006/main">
  <c r="H72" i="2" l="1"/>
  <c r="I72" i="2"/>
  <c r="J72" i="2"/>
  <c r="I71" i="2"/>
  <c r="J71" i="2"/>
  <c r="H71" i="2"/>
  <c r="I73" i="2"/>
  <c r="E73" i="2"/>
  <c r="D73" i="2"/>
  <c r="C73" i="2"/>
  <c r="I64" i="2"/>
  <c r="J64" i="2"/>
  <c r="K64" i="2"/>
  <c r="L64" i="2"/>
  <c r="J63" i="2"/>
  <c r="K63" i="2"/>
  <c r="L63" i="2"/>
  <c r="I63" i="2"/>
  <c r="I65" i="2" s="1"/>
  <c r="L65" i="2"/>
  <c r="K65" i="2"/>
  <c r="J65" i="2"/>
  <c r="F65" i="2"/>
  <c r="E65" i="2"/>
  <c r="D65" i="2"/>
  <c r="C65" i="2"/>
  <c r="J55" i="2"/>
  <c r="E55" i="2"/>
  <c r="J53" i="2" s="1"/>
  <c r="H54" i="2"/>
  <c r="I54" i="2"/>
  <c r="I53" i="2"/>
  <c r="H53" i="2"/>
  <c r="H55" i="2" s="1"/>
  <c r="I55" i="2"/>
  <c r="D55" i="2"/>
  <c r="C55" i="2"/>
  <c r="H43" i="2"/>
  <c r="H44" i="2"/>
  <c r="G44" i="2"/>
  <c r="G43" i="2"/>
  <c r="G45" i="2" s="1"/>
  <c r="H45" i="2"/>
  <c r="D45" i="2"/>
  <c r="C45" i="2"/>
  <c r="D35" i="2"/>
  <c r="H34" i="2" s="1"/>
  <c r="C35" i="2"/>
  <c r="G33" i="2" s="1"/>
  <c r="D25" i="2"/>
  <c r="J24" i="2" s="1"/>
  <c r="E25" i="2"/>
  <c r="K24" i="2" s="1"/>
  <c r="F25" i="2"/>
  <c r="L24" i="2" s="1"/>
  <c r="C25" i="2"/>
  <c r="I23" i="2" s="1"/>
  <c r="G15" i="2"/>
  <c r="D16" i="2"/>
  <c r="H14" i="2" s="1"/>
  <c r="C16" i="2"/>
  <c r="G14" i="2" s="1"/>
  <c r="G16" i="2" s="1"/>
  <c r="D7" i="2"/>
  <c r="E7" i="2"/>
  <c r="F7" i="2"/>
  <c r="G7" i="2"/>
  <c r="C7" i="2"/>
  <c r="J73" i="2" l="1"/>
  <c r="H73" i="2"/>
  <c r="J54" i="2"/>
  <c r="K23" i="2"/>
  <c r="K25" i="2" s="1"/>
  <c r="I24" i="2"/>
  <c r="I25" i="2" s="1"/>
  <c r="G34" i="2"/>
  <c r="H15" i="2"/>
  <c r="H16" i="2" s="1"/>
  <c r="J23" i="2"/>
  <c r="J25" i="2" s="1"/>
  <c r="H33" i="2"/>
  <c r="H35" i="2" s="1"/>
  <c r="L23" i="2"/>
  <c r="L25" i="2" s="1"/>
  <c r="G35" i="2"/>
</calcChain>
</file>

<file path=xl/sharedStrings.xml><?xml version="1.0" encoding="utf-8"?>
<sst xmlns="http://schemas.openxmlformats.org/spreadsheetml/2006/main" count="166" uniqueCount="81">
  <si>
    <t>Description</t>
  </si>
  <si>
    <t>trestbps</t>
  </si>
  <si>
    <t>fbs</t>
  </si>
  <si>
    <t>restecg</t>
  </si>
  <si>
    <t>thalach</t>
  </si>
  <si>
    <t>exang</t>
  </si>
  <si>
    <t>oldpeak</t>
  </si>
  <si>
    <t>slope</t>
  </si>
  <si>
    <t>ca</t>
  </si>
  <si>
    <t>thal</t>
  </si>
  <si>
    <t>DV</t>
  </si>
  <si>
    <t>Age</t>
  </si>
  <si>
    <t>Sex</t>
  </si>
  <si>
    <t>CP</t>
  </si>
  <si>
    <t>Chol</t>
  </si>
  <si>
    <t>Fbs</t>
  </si>
  <si>
    <t>Age in the year</t>
  </si>
  <si>
    <t>Value (“0” = male, “1” = female).</t>
  </si>
  <si>
    <t>Chest pain type (“1” = typical angina, “2” = atypical angina, “3” = non-angina pain, “4” = asymptomatic).</t>
  </si>
  <si>
    <t>Resting blood pressure (in mm Hg on admission to the hospital)</t>
  </si>
  <si>
    <t>Serum cholestoral in mg/dl</t>
  </si>
  <si>
    <t>Indicator of whether fasting blood sugar was &gt; 120 mg/dl (“1” = yes, ”0” = no)</t>
  </si>
  <si>
    <t>Resting electrocardiographic results (“0” = normal, “1” = ST-T wave abnormality, “2” = probable or definite left ventricular hypertrophy).</t>
  </si>
  <si>
    <t>Maximum heart rate achieved</t>
  </si>
  <si>
    <t>Indicator of whether the angina is exercise induced (“1” = yes, “0” = no).</t>
  </si>
  <si>
    <t>ST depression induced by exercise relative to rest.</t>
  </si>
  <si>
    <t>The slope of the peak exercise ST segment (“1” = up sloping, “2” = flat, “3” = down sloping).</t>
  </si>
  <si>
    <t>Number of major vessels colored by fluoroscopy</t>
  </si>
  <si>
    <t>Summary of heart condition (“3” = normal, “6” = fixed defect, “7” = reversible defect).</t>
  </si>
  <si>
    <t>Variable name</t>
  </si>
  <si>
    <t>“The Disease Diagnosis” field refers to the presence of heart disease in the patient. It is integer valued from 0 (no presence) to 1(Presence).</t>
  </si>
  <si>
    <t>Data Dictionary</t>
  </si>
  <si>
    <t>Data_type</t>
  </si>
  <si>
    <t>numeric</t>
  </si>
  <si>
    <t>factor</t>
  </si>
  <si>
    <t>x2$trestbps</t>
  </si>
  <si>
    <t>x3$chol</t>
  </si>
  <si>
    <t>x4$thalach</t>
  </si>
  <si>
    <t>x5$oldpeak</t>
  </si>
  <si>
    <t>?</t>
  </si>
  <si>
    <t>Difference</t>
  </si>
  <si>
    <t>Total</t>
  </si>
  <si>
    <t>% patients across gender</t>
  </si>
  <si>
    <t># patients across gender</t>
  </si>
  <si>
    <t>% Patients across chest pain type</t>
  </si>
  <si>
    <t># Patients across chest pain type</t>
  </si>
  <si>
    <t>#Patients by "whether fasting blood sugar was &gt; 120 mg/dl "</t>
  </si>
  <si>
    <t>% Patients by "whether fasting blood sugar was &gt; 120 mg/dl "</t>
  </si>
  <si>
    <t>#Patients by the "The slope of the peak exercise" type</t>
  </si>
  <si>
    <t>% Patients by the "The slope of the peak exercise" type</t>
  </si>
  <si>
    <t>#Patients by "whether the angina is exercise induced (“1” = yes, “0” = no)"</t>
  </si>
  <si>
    <t>% Patients by "whether the angina is exercise induced (“1” = yes, “0” = no). "</t>
  </si>
  <si>
    <t>#Patients by "Summary of heart condition (“3” = normal, “6” = fixed defect, “7” = reversible defect)"</t>
  </si>
  <si>
    <t>Variations not significant</t>
  </si>
  <si>
    <t>Categorical Variables</t>
  </si>
  <si>
    <t>Numeric Variables</t>
  </si>
  <si>
    <t>Variable</t>
  </si>
  <si>
    <t>yes</t>
  </si>
  <si>
    <t>Interpretation of Rules</t>
  </si>
  <si>
    <t xml:space="preserve">By Profiling the list of significant variables are : </t>
  </si>
  <si>
    <t>No</t>
  </si>
  <si>
    <t>#Patients by the "Resting electrocardiographic results (“0” = normal, “1” = ST-T wave abnormality, “2” = probable or definite left ventricular hypertrophy)"</t>
  </si>
  <si>
    <t>%Patients by the "Resting electrocardiographic results (“0” = normal, “1” = ST-T wave abnormality, “2” = probable or definite left ventricular hypertrophy)"</t>
  </si>
  <si>
    <t>Yes</t>
  </si>
  <si>
    <t>Significance with DV through profiling</t>
  </si>
  <si>
    <t>To study what factors strongly contribute to the presence or absence of Heart Disease in a patient</t>
  </si>
  <si>
    <t>To Predict the probability of  heart Disease in a patient</t>
  </si>
  <si>
    <t xml:space="preserve">There is a high % of males who do not suffer from heart disease </t>
  </si>
  <si>
    <t>There are equal % Females across the DV</t>
  </si>
  <si>
    <t>Very high chance person suffers from heart disease</t>
  </si>
  <si>
    <t>For cp=4</t>
  </si>
  <si>
    <t>Variations significant</t>
  </si>
  <si>
    <t>Variations not significant for 2 and 3</t>
  </si>
  <si>
    <t>Variations significant for 0 and 1</t>
  </si>
  <si>
    <t>52% of patients suffering from heart disease can be explained by the variable rule</t>
  </si>
  <si>
    <t>cp4=0</t>
  </si>
  <si>
    <t>1)</t>
  </si>
  <si>
    <t>2)</t>
  </si>
  <si>
    <t>3)</t>
  </si>
  <si>
    <t>33% patients suffering from heart disease have cp4=0 and slope2=0</t>
  </si>
  <si>
    <t>33% patients not suffering from heart disease have cp4=1,thalach&lt;=182,Sex=1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</si>
</sst>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0" fillId="0" borderId="1" xfId="0" applyBorder="1"/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right"/>
    </xf>
    <xf numFmtId="0" fontId="7" fillId="0" borderId="1" xfId="0" applyFont="1" applyFill="1" applyBorder="1"/>
    <xf numFmtId="0" fontId="7" fillId="0" borderId="1" xfId="0" applyNumberFormat="1" applyFont="1" applyFill="1" applyBorder="1"/>
    <xf numFmtId="9" fontId="0" fillId="0" borderId="1" xfId="1" applyFont="1" applyBorder="1"/>
    <xf numFmtId="9" fontId="0" fillId="7" borderId="1" xfId="1" applyFont="1" applyFill="1" applyBorder="1"/>
    <xf numFmtId="0" fontId="0" fillId="7" borderId="1" xfId="0" applyFill="1" applyBorder="1"/>
    <xf numFmtId="0" fontId="0" fillId="7" borderId="1" xfId="0" applyFill="1" applyBorder="1" applyAlignment="1">
      <alignment horizontal="right"/>
    </xf>
    <xf numFmtId="0" fontId="0" fillId="8" borderId="0" xfId="0" applyFill="1" applyBorder="1"/>
    <xf numFmtId="9" fontId="7" fillId="0" borderId="1" xfId="1" applyFont="1" applyFill="1" applyBorder="1"/>
    <xf numFmtId="0" fontId="0" fillId="0" borderId="0" xfId="0" applyBorder="1"/>
    <xf numFmtId="0" fontId="0" fillId="0" borderId="1" xfId="0" applyFont="1" applyBorder="1"/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0" fillId="8" borderId="0" xfId="0" applyFill="1" applyBorder="1" applyAlignment="1">
      <alignment horizontal="right"/>
    </xf>
    <xf numFmtId="9" fontId="0" fillId="8" borderId="0" xfId="1" applyFont="1" applyFill="1" applyBorder="1"/>
    <xf numFmtId="0" fontId="0" fillId="8" borderId="0" xfId="0" applyFill="1"/>
    <xf numFmtId="0" fontId="2" fillId="8" borderId="0" xfId="0" applyFont="1" applyFill="1" applyBorder="1" applyAlignment="1">
      <alignment horizontal="right"/>
    </xf>
    <xf numFmtId="9" fontId="0" fillId="0" borderId="1" xfId="1" applyFont="1" applyBorder="1" applyAlignment="1">
      <alignment horizontal="right"/>
    </xf>
    <xf numFmtId="0" fontId="9" fillId="0" borderId="0" xfId="0" applyFont="1"/>
    <xf numFmtId="0" fontId="0" fillId="0" borderId="1" xfId="0" applyNumberFormat="1" applyBorder="1"/>
    <xf numFmtId="0" fontId="1" fillId="3" borderId="1" xfId="0" applyFont="1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/>
    <xf numFmtId="0" fontId="14" fillId="0" borderId="0" xfId="0" applyFont="1"/>
    <xf numFmtId="0" fontId="6" fillId="2" borderId="1" xfId="0" applyFont="1" applyFill="1" applyBorder="1" applyAlignment="1">
      <alignment horizontal="center"/>
    </xf>
    <xf numFmtId="0" fontId="10" fillId="10" borderId="2" xfId="0" applyFont="1" applyFill="1" applyBorder="1" applyAlignment="1">
      <alignment horizontal="center" vertical="center" wrapText="1"/>
    </xf>
    <xf numFmtId="0" fontId="10" fillId="10" borderId="3" xfId="0" applyFont="1" applyFill="1" applyBorder="1" applyAlignment="1">
      <alignment horizontal="center" vertical="center" wrapText="1"/>
    </xf>
    <xf numFmtId="0" fontId="10" fillId="10" borderId="4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/>
    </xf>
    <xf numFmtId="0" fontId="10" fillId="10" borderId="2" xfId="0" applyFont="1" applyFill="1" applyBorder="1" applyAlignment="1">
      <alignment horizontal="center" vertical="center"/>
    </xf>
    <xf numFmtId="0" fontId="10" fillId="10" borderId="3" xfId="0" applyFont="1" applyFill="1" applyBorder="1" applyAlignment="1">
      <alignment horizontal="center" vertical="center"/>
    </xf>
    <xf numFmtId="0" fontId="10" fillId="10" borderId="4" xfId="0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center" wrapText="1"/>
    </xf>
    <xf numFmtId="0" fontId="10" fillId="10" borderId="3" xfId="0" applyFont="1" applyFill="1" applyBorder="1" applyAlignment="1">
      <alignment horizontal="center" wrapText="1"/>
    </xf>
    <xf numFmtId="0" fontId="10" fillId="10" borderId="4" xfId="0" applyFont="1" applyFill="1" applyBorder="1" applyAlignment="1">
      <alignment horizontal="center" wrapText="1"/>
    </xf>
    <xf numFmtId="0" fontId="10" fillId="10" borderId="2" xfId="0" applyFont="1" applyFill="1" applyBorder="1" applyAlignment="1">
      <alignment horizontal="center"/>
    </xf>
    <xf numFmtId="0" fontId="10" fillId="10" borderId="3" xfId="0" applyFont="1" applyFill="1" applyBorder="1" applyAlignment="1">
      <alignment horizontal="center"/>
    </xf>
    <xf numFmtId="0" fontId="10" fillId="10" borderId="4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15" fillId="0" borderId="0" xfId="0" applyFont="1"/>
    <xf numFmtId="0" fontId="16" fillId="0" borderId="0" xfId="0" applyFont="1"/>
    <xf numFmtId="0" fontId="17" fillId="0" borderId="0" xfId="0" applyFont="1"/>
  </cellXfs>
  <cellStyles count="2">
    <cellStyle name="Normal" xfId="0" builtinId="0"/>
    <cellStyle name="Percent" xfId="1" builtinId="5"/>
  </cellStyles>
  <dxfs count="11"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</dxfs>
  <tableStyles count="1" defaultTableStyle="TableStyleMedium2" defaultPivotStyle="PivotStyleLight16">
    <tableStyle name="PivotStyleLight16 2" table="0" count="11">
      <tableStyleElement type="headerRow" dxfId="10"/>
      <tableStyleElement type="totalRow" dxfId="9"/>
      <tableStyleElement type="firstRowStripe" dxfId="8"/>
      <tableStyleElement type="firstColumnStripe" dxfId="7"/>
      <tableStyleElement type="firstSubtotalColumn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</xdr:col>
      <xdr:colOff>285750</xdr:colOff>
      <xdr:row>4</xdr:row>
      <xdr:rowOff>12904</xdr:rowOff>
    </xdr:to>
    <xdr:sp macro="" textlink="">
      <xdr:nvSpPr>
        <xdr:cNvPr id="2" name="Title 1"/>
        <xdr:cNvSpPr txBox="1">
          <a:spLocks/>
        </xdr:cNvSpPr>
      </xdr:nvSpPr>
      <xdr:spPr>
        <a:xfrm>
          <a:off x="609600" y="368300"/>
          <a:ext cx="1504950" cy="381204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="horz" wrap="square" lIns="91440" tIns="45720" rIns="91440" bIns="45720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CA" sz="1500" b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Objective</a:t>
          </a:r>
          <a:endParaRPr lang="en-IN" sz="1500" b="0">
            <a:solidFill>
              <a:schemeClr val="bg1"/>
            </a:solidFill>
            <a:latin typeface="Fontin Sans 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3</xdr:row>
      <xdr:rowOff>34476</xdr:rowOff>
    </xdr:from>
    <xdr:to>
      <xdr:col>12</xdr:col>
      <xdr:colOff>260350</xdr:colOff>
      <xdr:row>7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586926"/>
          <a:ext cx="7251700" cy="8354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228600</xdr:colOff>
      <xdr:row>0</xdr:row>
      <xdr:rowOff>171246</xdr:rowOff>
    </xdr:from>
    <xdr:to>
      <xdr:col>5</xdr:col>
      <xdr:colOff>514350</xdr:colOff>
      <xdr:row>3</xdr:row>
      <xdr:rowOff>0</xdr:rowOff>
    </xdr:to>
    <xdr:sp macro="" textlink="">
      <xdr:nvSpPr>
        <xdr:cNvPr id="9" name="Title 1"/>
        <xdr:cNvSpPr txBox="1">
          <a:spLocks/>
        </xdr:cNvSpPr>
      </xdr:nvSpPr>
      <xdr:spPr>
        <a:xfrm>
          <a:off x="2057400" y="171246"/>
          <a:ext cx="1504950" cy="381204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="horz" wrap="square" lIns="91440" tIns="45720" rIns="91440" bIns="45720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CA" sz="1500" b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With all IDV's</a:t>
          </a:r>
          <a:endParaRPr lang="en-IN" sz="1500" b="0">
            <a:solidFill>
              <a:schemeClr val="bg1"/>
            </a:solidFill>
            <a:latin typeface="Fontin Sans "/>
          </a:endParaRPr>
        </a:p>
      </xdr:txBody>
    </xdr:sp>
    <xdr:clientData/>
  </xdr:twoCellAnchor>
  <xdr:twoCellAnchor>
    <xdr:from>
      <xdr:col>8</xdr:col>
      <xdr:colOff>558800</xdr:colOff>
      <xdr:row>8</xdr:row>
      <xdr:rowOff>107746</xdr:rowOff>
    </xdr:from>
    <xdr:to>
      <xdr:col>13</xdr:col>
      <xdr:colOff>317500</xdr:colOff>
      <xdr:row>10</xdr:row>
      <xdr:rowOff>120650</xdr:rowOff>
    </xdr:to>
    <xdr:sp macro="" textlink="">
      <xdr:nvSpPr>
        <xdr:cNvPr id="10" name="Title 1"/>
        <xdr:cNvSpPr txBox="1">
          <a:spLocks/>
        </xdr:cNvSpPr>
      </xdr:nvSpPr>
      <xdr:spPr>
        <a:xfrm>
          <a:off x="5435600" y="1580946"/>
          <a:ext cx="2806700" cy="381204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="horz" wrap="square" lIns="91440" tIns="45720" rIns="91440" bIns="45720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CA" sz="1500" b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Model Validation : ROCR Curve</a:t>
          </a:r>
          <a:endParaRPr lang="en-IN" sz="1500" b="0">
            <a:solidFill>
              <a:schemeClr val="bg1"/>
            </a:solidFill>
            <a:latin typeface="Fontin Sans "/>
          </a:endParaRPr>
        </a:p>
      </xdr:txBody>
    </xdr:sp>
    <xdr:clientData/>
  </xdr:twoCellAnchor>
  <xdr:twoCellAnchor>
    <xdr:from>
      <xdr:col>0</xdr:col>
      <xdr:colOff>304800</xdr:colOff>
      <xdr:row>0</xdr:row>
      <xdr:rowOff>165100</xdr:rowOff>
    </xdr:from>
    <xdr:to>
      <xdr:col>2</xdr:col>
      <xdr:colOff>590550</xdr:colOff>
      <xdr:row>2</xdr:row>
      <xdr:rowOff>178004</xdr:rowOff>
    </xdr:to>
    <xdr:sp macro="" textlink="">
      <xdr:nvSpPr>
        <xdr:cNvPr id="14" name="Title 1"/>
        <xdr:cNvSpPr txBox="1">
          <a:spLocks/>
        </xdr:cNvSpPr>
      </xdr:nvSpPr>
      <xdr:spPr>
        <a:xfrm>
          <a:off x="304800" y="165100"/>
          <a:ext cx="1504950" cy="381204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="horz" wrap="square" lIns="91440" tIns="45720" rIns="91440" bIns="45720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CA" sz="1500" b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Model Equation</a:t>
          </a:r>
          <a:endParaRPr lang="en-IN" sz="1500" b="0">
            <a:solidFill>
              <a:schemeClr val="bg1"/>
            </a:solidFill>
            <a:latin typeface="Fontin Sans "/>
          </a:endParaRPr>
        </a:p>
      </xdr:txBody>
    </xdr:sp>
    <xdr:clientData/>
  </xdr:twoCellAnchor>
  <xdr:twoCellAnchor>
    <xdr:from>
      <xdr:col>0</xdr:col>
      <xdr:colOff>273050</xdr:colOff>
      <xdr:row>8</xdr:row>
      <xdr:rowOff>158750</xdr:rowOff>
    </xdr:from>
    <xdr:to>
      <xdr:col>5</xdr:col>
      <xdr:colOff>450850</xdr:colOff>
      <xdr:row>10</xdr:row>
      <xdr:rowOff>171654</xdr:rowOff>
    </xdr:to>
    <xdr:sp macro="" textlink="">
      <xdr:nvSpPr>
        <xdr:cNvPr id="15" name="Title 1"/>
        <xdr:cNvSpPr txBox="1">
          <a:spLocks/>
        </xdr:cNvSpPr>
      </xdr:nvSpPr>
      <xdr:spPr>
        <a:xfrm>
          <a:off x="273050" y="1631950"/>
          <a:ext cx="3225800" cy="381204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="horz" wrap="square" lIns="91440" tIns="45720" rIns="91440" bIns="45720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CA" sz="1500" b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Model Summary(All variables)</a:t>
          </a:r>
          <a:endParaRPr lang="en-IN" sz="1500" b="0">
            <a:solidFill>
              <a:schemeClr val="bg1"/>
            </a:solidFill>
            <a:latin typeface="Fontin Sans "/>
          </a:endParaRPr>
        </a:p>
      </xdr:txBody>
    </xdr:sp>
    <xdr:clientData/>
  </xdr:twoCellAnchor>
  <xdr:twoCellAnchor editAs="oneCell">
    <xdr:from>
      <xdr:col>0</xdr:col>
      <xdr:colOff>312614</xdr:colOff>
      <xdr:row>11</xdr:row>
      <xdr:rowOff>133350</xdr:rowOff>
    </xdr:from>
    <xdr:to>
      <xdr:col>5</xdr:col>
      <xdr:colOff>603249</xdr:colOff>
      <xdr:row>30</xdr:row>
      <xdr:rowOff>44450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614" y="2159000"/>
          <a:ext cx="3338635" cy="3409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533400</xdr:colOff>
      <xdr:row>16</xdr:row>
      <xdr:rowOff>42402</xdr:rowOff>
    </xdr:from>
    <xdr:to>
      <xdr:col>18</xdr:col>
      <xdr:colOff>463550</xdr:colOff>
      <xdr:row>19</xdr:row>
      <xdr:rowOff>184149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7800" y="2988802"/>
          <a:ext cx="2368550" cy="6941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533400</xdr:colOff>
      <xdr:row>11</xdr:row>
      <xdr:rowOff>68516</xdr:rowOff>
    </xdr:from>
    <xdr:to>
      <xdr:col>14</xdr:col>
      <xdr:colOff>539750</xdr:colOff>
      <xdr:row>26</xdr:row>
      <xdr:rowOff>153627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2094166"/>
          <a:ext cx="4273550" cy="28473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451846</xdr:colOff>
      <xdr:row>51</xdr:row>
      <xdr:rowOff>120650</xdr:rowOff>
    </xdr:from>
    <xdr:to>
      <xdr:col>15</xdr:col>
      <xdr:colOff>82550</xdr:colOff>
      <xdr:row>67</xdr:row>
      <xdr:rowOff>120650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9046" y="10064750"/>
          <a:ext cx="4507504" cy="294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196850</xdr:colOff>
      <xdr:row>56</xdr:row>
      <xdr:rowOff>59456</xdr:rowOff>
    </xdr:from>
    <xdr:to>
      <xdr:col>19</xdr:col>
      <xdr:colOff>374650</xdr:colOff>
      <xdr:row>59</xdr:row>
      <xdr:rowOff>76199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0850" y="10924306"/>
          <a:ext cx="2616200" cy="5691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368300</xdr:colOff>
      <xdr:row>30</xdr:row>
      <xdr:rowOff>107950</xdr:rowOff>
    </xdr:from>
    <xdr:to>
      <xdr:col>6</xdr:col>
      <xdr:colOff>95250</xdr:colOff>
      <xdr:row>35</xdr:row>
      <xdr:rowOff>177800</xdr:rowOff>
    </xdr:to>
    <xdr:pic>
      <xdr:nvPicPr>
        <xdr:cNvPr id="36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300" y="5632450"/>
          <a:ext cx="3384550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376280</xdr:colOff>
      <xdr:row>50</xdr:row>
      <xdr:rowOff>114300</xdr:rowOff>
    </xdr:from>
    <xdr:to>
      <xdr:col>6</xdr:col>
      <xdr:colOff>304800</xdr:colOff>
      <xdr:row>63</xdr:row>
      <xdr:rowOff>50800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80" y="9321800"/>
          <a:ext cx="3586120" cy="2330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222250</xdr:colOff>
      <xdr:row>47</xdr:row>
      <xdr:rowOff>158750</xdr:rowOff>
    </xdr:from>
    <xdr:to>
      <xdr:col>6</xdr:col>
      <xdr:colOff>584200</xdr:colOff>
      <xdr:row>49</xdr:row>
      <xdr:rowOff>171654</xdr:rowOff>
    </xdr:to>
    <xdr:sp macro="" textlink="">
      <xdr:nvSpPr>
        <xdr:cNvPr id="44" name="Title 1"/>
        <xdr:cNvSpPr txBox="1">
          <a:spLocks/>
        </xdr:cNvSpPr>
      </xdr:nvSpPr>
      <xdr:spPr>
        <a:xfrm>
          <a:off x="222250" y="9366250"/>
          <a:ext cx="4019550" cy="381204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="horz" wrap="square" lIns="91440" tIns="45720" rIns="91440" bIns="45720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CA" sz="1500" b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Best model summary statistics(with significant variables)</a:t>
          </a:r>
          <a:endParaRPr lang="en-IN" sz="1500" b="0">
            <a:solidFill>
              <a:schemeClr val="bg1"/>
            </a:solidFill>
            <a:latin typeface="Fontin Sans "/>
          </a:endParaRPr>
        </a:p>
      </xdr:txBody>
    </xdr:sp>
    <xdr:clientData/>
  </xdr:twoCellAnchor>
  <xdr:twoCellAnchor>
    <xdr:from>
      <xdr:col>0</xdr:col>
      <xdr:colOff>266700</xdr:colOff>
      <xdr:row>39</xdr:row>
      <xdr:rowOff>95250</xdr:rowOff>
    </xdr:from>
    <xdr:to>
      <xdr:col>3</xdr:col>
      <xdr:colOff>311150</xdr:colOff>
      <xdr:row>41</xdr:row>
      <xdr:rowOff>108154</xdr:rowOff>
    </xdr:to>
    <xdr:sp macro="" textlink="">
      <xdr:nvSpPr>
        <xdr:cNvPr id="46" name="Title 1"/>
        <xdr:cNvSpPr txBox="1">
          <a:spLocks/>
        </xdr:cNvSpPr>
      </xdr:nvSpPr>
      <xdr:spPr>
        <a:xfrm>
          <a:off x="266700" y="7277100"/>
          <a:ext cx="1873250" cy="381204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="horz" wrap="square" lIns="91440" tIns="45720" rIns="91440" bIns="45720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CA" sz="1500" b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Best model Equation </a:t>
          </a:r>
          <a:endParaRPr lang="en-IN" sz="1500" b="0">
            <a:solidFill>
              <a:schemeClr val="bg1"/>
            </a:solidFill>
            <a:latin typeface="Fontin Sans "/>
          </a:endParaRPr>
        </a:p>
      </xdr:txBody>
    </xdr:sp>
    <xdr:clientData/>
  </xdr:twoCellAnchor>
  <xdr:twoCellAnchor editAs="oneCell">
    <xdr:from>
      <xdr:col>0</xdr:col>
      <xdr:colOff>241300</xdr:colOff>
      <xdr:row>42</xdr:row>
      <xdr:rowOff>95454</xdr:rowOff>
    </xdr:from>
    <xdr:to>
      <xdr:col>9</xdr:col>
      <xdr:colOff>171450</xdr:colOff>
      <xdr:row>45</xdr:row>
      <xdr:rowOff>38304</xdr:rowOff>
    </xdr:to>
    <xdr:pic>
      <xdr:nvPicPr>
        <xdr:cNvPr id="47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300" y="7829754"/>
          <a:ext cx="541655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254000</xdr:colOff>
      <xdr:row>48</xdr:row>
      <xdr:rowOff>12904</xdr:rowOff>
    </xdr:from>
    <xdr:to>
      <xdr:col>15</xdr:col>
      <xdr:colOff>6350</xdr:colOff>
      <xdr:row>50</xdr:row>
      <xdr:rowOff>25808</xdr:rowOff>
    </xdr:to>
    <xdr:sp macro="" textlink="">
      <xdr:nvSpPr>
        <xdr:cNvPr id="48" name="Title 1"/>
        <xdr:cNvSpPr txBox="1">
          <a:spLocks/>
        </xdr:cNvSpPr>
      </xdr:nvSpPr>
      <xdr:spPr>
        <a:xfrm>
          <a:off x="5130800" y="9404554"/>
          <a:ext cx="4019550" cy="381204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="horz" wrap="square" lIns="91440" tIns="45720" rIns="91440" bIns="45720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CA" sz="1500" b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Best model Validation ROCR curve </a:t>
          </a:r>
          <a:endParaRPr lang="en-IN" sz="1500" b="0">
            <a:solidFill>
              <a:schemeClr val="bg1"/>
            </a:solidFill>
            <a:latin typeface="Fontin Sans "/>
          </a:endParaRPr>
        </a:p>
      </xdr:txBody>
    </xdr:sp>
    <xdr:clientData/>
  </xdr:twoCellAnchor>
  <xdr:twoCellAnchor>
    <xdr:from>
      <xdr:col>3</xdr:col>
      <xdr:colOff>514350</xdr:colOff>
      <xdr:row>39</xdr:row>
      <xdr:rowOff>108154</xdr:rowOff>
    </xdr:from>
    <xdr:to>
      <xdr:col>6</xdr:col>
      <xdr:colOff>590550</xdr:colOff>
      <xdr:row>41</xdr:row>
      <xdr:rowOff>121058</xdr:rowOff>
    </xdr:to>
    <xdr:sp macro="" textlink="">
      <xdr:nvSpPr>
        <xdr:cNvPr id="49" name="Title 1"/>
        <xdr:cNvSpPr txBox="1">
          <a:spLocks/>
        </xdr:cNvSpPr>
      </xdr:nvSpPr>
      <xdr:spPr>
        <a:xfrm>
          <a:off x="2343150" y="7290004"/>
          <a:ext cx="1905000" cy="381204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="horz" wrap="square" lIns="91440" tIns="45720" rIns="91440" bIns="45720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CA" sz="1500" b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With significant IDV's</a:t>
          </a:r>
          <a:endParaRPr lang="en-IN" sz="1500" b="0">
            <a:solidFill>
              <a:schemeClr val="bg1"/>
            </a:solidFill>
            <a:latin typeface="Fontin Sans "/>
          </a:endParaRPr>
        </a:p>
      </xdr:txBody>
    </xdr:sp>
    <xdr:clientData/>
  </xdr:twoCellAnchor>
  <xdr:twoCellAnchor>
    <xdr:from>
      <xdr:col>15</xdr:col>
      <xdr:colOff>203200</xdr:colOff>
      <xdr:row>60</xdr:row>
      <xdr:rowOff>57150</xdr:rowOff>
    </xdr:from>
    <xdr:to>
      <xdr:col>21</xdr:col>
      <xdr:colOff>565150</xdr:colOff>
      <xdr:row>65</xdr:row>
      <xdr:rowOff>38100</xdr:rowOff>
    </xdr:to>
    <xdr:sp macro="" textlink="">
      <xdr:nvSpPr>
        <xdr:cNvPr id="22" name="Title 1"/>
        <xdr:cNvSpPr txBox="1">
          <a:spLocks/>
        </xdr:cNvSpPr>
      </xdr:nvSpPr>
      <xdr:spPr>
        <a:xfrm>
          <a:off x="9347200" y="11106150"/>
          <a:ext cx="4019550" cy="901700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="horz" wrap="square" lIns="91440" tIns="45720" rIns="91440" bIns="45720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CA" sz="1300" b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The ROCR Curve</a:t>
          </a:r>
          <a:r>
            <a:rPr lang="en-CA" sz="1300" b="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helps us to :</a:t>
          </a:r>
        </a:p>
        <a:p>
          <a:r>
            <a:rPr lang="en-CA" sz="1300" b="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1)Validate the model - high AUC means good model</a:t>
          </a:r>
        </a:p>
        <a:p>
          <a:r>
            <a:rPr lang="en-CA" sz="1300" b="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2)Helps us choose the optimal cut-off point</a:t>
          </a:r>
          <a:endParaRPr lang="en-IN" sz="1300" b="0">
            <a:solidFill>
              <a:schemeClr val="bg1"/>
            </a:solidFill>
            <a:latin typeface="Fontin Sans "/>
          </a:endParaRPr>
        </a:p>
      </xdr:txBody>
    </xdr:sp>
    <xdr:clientData/>
  </xdr:twoCellAnchor>
  <xdr:twoCellAnchor>
    <xdr:from>
      <xdr:col>0</xdr:col>
      <xdr:colOff>260350</xdr:colOff>
      <xdr:row>60</xdr:row>
      <xdr:rowOff>177800</xdr:rowOff>
    </xdr:from>
    <xdr:to>
      <xdr:col>1</xdr:col>
      <xdr:colOff>508000</xdr:colOff>
      <xdr:row>62</xdr:row>
      <xdr:rowOff>19050</xdr:rowOff>
    </xdr:to>
    <xdr:sp macro="" textlink="">
      <xdr:nvSpPr>
        <xdr:cNvPr id="2" name="Oval 1"/>
        <xdr:cNvSpPr/>
      </xdr:nvSpPr>
      <xdr:spPr>
        <a:xfrm>
          <a:off x="260350" y="11226800"/>
          <a:ext cx="857250" cy="209550"/>
        </a:xfrm>
        <a:prstGeom prst="ellipse">
          <a:avLst/>
        </a:prstGeom>
        <a:noFill/>
        <a:ln w="1270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279400</xdr:colOff>
      <xdr:row>33</xdr:row>
      <xdr:rowOff>95250</xdr:rowOff>
    </xdr:from>
    <xdr:to>
      <xdr:col>1</xdr:col>
      <xdr:colOff>527050</xdr:colOff>
      <xdr:row>34</xdr:row>
      <xdr:rowOff>120650</xdr:rowOff>
    </xdr:to>
    <xdr:sp macro="" textlink="">
      <xdr:nvSpPr>
        <xdr:cNvPr id="24" name="Oval 23"/>
        <xdr:cNvSpPr/>
      </xdr:nvSpPr>
      <xdr:spPr>
        <a:xfrm>
          <a:off x="279400" y="6172200"/>
          <a:ext cx="857250" cy="209550"/>
        </a:xfrm>
        <a:prstGeom prst="ellipse">
          <a:avLst/>
        </a:prstGeom>
        <a:noFill/>
        <a:ln w="1270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158750</xdr:colOff>
      <xdr:row>32</xdr:row>
      <xdr:rowOff>152400</xdr:rowOff>
    </xdr:from>
    <xdr:to>
      <xdr:col>3</xdr:col>
      <xdr:colOff>101600</xdr:colOff>
      <xdr:row>33</xdr:row>
      <xdr:rowOff>158750</xdr:rowOff>
    </xdr:to>
    <xdr:sp macro="" textlink="">
      <xdr:nvSpPr>
        <xdr:cNvPr id="25" name="Oval 24"/>
        <xdr:cNvSpPr/>
      </xdr:nvSpPr>
      <xdr:spPr>
        <a:xfrm>
          <a:off x="1377950" y="6045200"/>
          <a:ext cx="552450" cy="190500"/>
        </a:xfrm>
        <a:prstGeom prst="ellipse">
          <a:avLst/>
        </a:prstGeom>
        <a:noFill/>
        <a:ln w="1270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128630</xdr:colOff>
      <xdr:row>60</xdr:row>
      <xdr:rowOff>82550</xdr:rowOff>
    </xdr:from>
    <xdr:to>
      <xdr:col>3</xdr:col>
      <xdr:colOff>71480</xdr:colOff>
      <xdr:row>61</xdr:row>
      <xdr:rowOff>88900</xdr:rowOff>
    </xdr:to>
    <xdr:sp macro="" textlink="">
      <xdr:nvSpPr>
        <xdr:cNvPr id="26" name="Oval 25"/>
        <xdr:cNvSpPr/>
      </xdr:nvSpPr>
      <xdr:spPr>
        <a:xfrm>
          <a:off x="1347830" y="11131550"/>
          <a:ext cx="552450" cy="190500"/>
        </a:xfrm>
        <a:prstGeom prst="ellipse">
          <a:avLst/>
        </a:prstGeom>
        <a:noFill/>
        <a:ln w="12700"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31750</xdr:rowOff>
    </xdr:from>
    <xdr:to>
      <xdr:col>4</xdr:col>
      <xdr:colOff>533400</xdr:colOff>
      <xdr:row>1</xdr:row>
      <xdr:rowOff>139700</xdr:rowOff>
    </xdr:to>
    <xdr:sp macro="" textlink="">
      <xdr:nvSpPr>
        <xdr:cNvPr id="5" name="Title 1"/>
        <xdr:cNvSpPr txBox="1">
          <a:spLocks/>
        </xdr:cNvSpPr>
      </xdr:nvSpPr>
      <xdr:spPr>
        <a:xfrm>
          <a:off x="609600" y="31750"/>
          <a:ext cx="2362200" cy="292100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="horz" wrap="square" lIns="91440" tIns="45720" rIns="91440" bIns="45720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CA" sz="1500" b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Best Model Equation</a:t>
          </a:r>
          <a:endParaRPr lang="en-IN" sz="1500" b="0">
            <a:solidFill>
              <a:schemeClr val="bg1"/>
            </a:solidFill>
            <a:latin typeface="Fontin Sans "/>
          </a:endParaRPr>
        </a:p>
      </xdr:txBody>
    </xdr:sp>
    <xdr:clientData/>
  </xdr:twoCellAnchor>
  <xdr:twoCellAnchor>
    <xdr:from>
      <xdr:col>0</xdr:col>
      <xdr:colOff>603250</xdr:colOff>
      <xdr:row>8</xdr:row>
      <xdr:rowOff>50800</xdr:rowOff>
    </xdr:from>
    <xdr:to>
      <xdr:col>4</xdr:col>
      <xdr:colOff>107950</xdr:colOff>
      <xdr:row>9</xdr:row>
      <xdr:rowOff>158750</xdr:rowOff>
    </xdr:to>
    <xdr:sp macro="" textlink="">
      <xdr:nvSpPr>
        <xdr:cNvPr id="6" name="Title 1"/>
        <xdr:cNvSpPr txBox="1">
          <a:spLocks/>
        </xdr:cNvSpPr>
      </xdr:nvSpPr>
      <xdr:spPr>
        <a:xfrm>
          <a:off x="603250" y="1524000"/>
          <a:ext cx="1943100" cy="292100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="horz" wrap="square" lIns="91440" tIns="45720" rIns="91440" bIns="45720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CA" sz="1500" b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Model Performance</a:t>
          </a:r>
          <a:endParaRPr lang="en-IN" sz="1500" b="0">
            <a:solidFill>
              <a:schemeClr val="bg1"/>
            </a:solidFill>
            <a:latin typeface="Fontin Sans "/>
          </a:endParaRPr>
        </a:p>
      </xdr:txBody>
    </xdr:sp>
    <xdr:clientData/>
  </xdr:twoCellAnchor>
  <xdr:twoCellAnchor>
    <xdr:from>
      <xdr:col>12</xdr:col>
      <xdr:colOff>139700</xdr:colOff>
      <xdr:row>2</xdr:row>
      <xdr:rowOff>158750</xdr:rowOff>
    </xdr:from>
    <xdr:to>
      <xdr:col>15</xdr:col>
      <xdr:colOff>254000</xdr:colOff>
      <xdr:row>4</xdr:row>
      <xdr:rowOff>82550</xdr:rowOff>
    </xdr:to>
    <xdr:sp macro="" textlink="">
      <xdr:nvSpPr>
        <xdr:cNvPr id="7" name="Title 1"/>
        <xdr:cNvSpPr txBox="1">
          <a:spLocks/>
        </xdr:cNvSpPr>
      </xdr:nvSpPr>
      <xdr:spPr>
        <a:xfrm>
          <a:off x="7454900" y="527050"/>
          <a:ext cx="1943100" cy="292100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="horz" wrap="square" lIns="91440" tIns="45720" rIns="91440" bIns="45720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CA" sz="1500" b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Decision Tree Chart</a:t>
          </a:r>
          <a:endParaRPr lang="en-IN" sz="1500" b="0">
            <a:solidFill>
              <a:schemeClr val="bg1"/>
            </a:solidFill>
            <a:latin typeface="Fontin Sans "/>
          </a:endParaRPr>
        </a:p>
      </xdr:txBody>
    </xdr:sp>
    <xdr:clientData/>
  </xdr:twoCellAnchor>
  <xdr:twoCellAnchor>
    <xdr:from>
      <xdr:col>1</xdr:col>
      <xdr:colOff>12700</xdr:colOff>
      <xdr:row>14</xdr:row>
      <xdr:rowOff>107950</xdr:rowOff>
    </xdr:from>
    <xdr:to>
      <xdr:col>4</xdr:col>
      <xdr:colOff>127000</xdr:colOff>
      <xdr:row>16</xdr:row>
      <xdr:rowOff>31750</xdr:rowOff>
    </xdr:to>
    <xdr:sp macro="" textlink="">
      <xdr:nvSpPr>
        <xdr:cNvPr id="8" name="Title 1"/>
        <xdr:cNvSpPr txBox="1">
          <a:spLocks/>
        </xdr:cNvSpPr>
      </xdr:nvSpPr>
      <xdr:spPr>
        <a:xfrm>
          <a:off x="622300" y="2686050"/>
          <a:ext cx="1943100" cy="292100"/>
        </a:xfrm>
        <a:prstGeom prst="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="horz" wrap="square" lIns="91440" tIns="45720" rIns="91440" bIns="45720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CA" sz="1500" b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Intepretation of Rules</a:t>
          </a:r>
          <a:endParaRPr lang="en-IN" sz="1500" b="0">
            <a:solidFill>
              <a:schemeClr val="bg1"/>
            </a:solidFill>
            <a:latin typeface="Fontin Sans "/>
          </a:endParaRPr>
        </a:p>
      </xdr:txBody>
    </xdr:sp>
    <xdr:clientData/>
  </xdr:twoCellAnchor>
  <xdr:twoCellAnchor>
    <xdr:from>
      <xdr:col>5</xdr:col>
      <xdr:colOff>285750</xdr:colOff>
      <xdr:row>9</xdr:row>
      <xdr:rowOff>146050</xdr:rowOff>
    </xdr:from>
    <xdr:to>
      <xdr:col>9</xdr:col>
      <xdr:colOff>412750</xdr:colOff>
      <xdr:row>12</xdr:row>
      <xdr:rowOff>44450</xdr:rowOff>
    </xdr:to>
    <xdr:sp macro="" textlink="">
      <xdr:nvSpPr>
        <xdr:cNvPr id="9" name="Title 1"/>
        <xdr:cNvSpPr txBox="1">
          <a:spLocks/>
        </xdr:cNvSpPr>
      </xdr:nvSpPr>
      <xdr:spPr>
        <a:xfrm>
          <a:off x="3333750" y="1803400"/>
          <a:ext cx="2565400" cy="450850"/>
        </a:xfrm>
        <a:prstGeom prst="rect">
          <a:avLst/>
        </a:prstGeom>
        <a:solidFill>
          <a:schemeClr val="bg2">
            <a:lumMod val="50000"/>
          </a:schemeClr>
        </a:solidFill>
        <a:ln>
          <a:solidFill>
            <a:srgbClr val="0070C0"/>
          </a:solidFill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="horz" wrap="square" lIns="91440" tIns="45720" rIns="91440" bIns="45720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CA" sz="1200" b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Auc values</a:t>
          </a:r>
          <a:r>
            <a:rPr lang="en-CA" sz="1200" b="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are not as good as logistic regression output</a:t>
          </a:r>
          <a:endParaRPr lang="en-IN" sz="1200" b="0">
            <a:solidFill>
              <a:schemeClr val="bg1"/>
            </a:solidFill>
            <a:latin typeface="Fontin Sans "/>
          </a:endParaRPr>
        </a:p>
      </xdr:txBody>
    </xdr:sp>
    <xdr:clientData/>
  </xdr:twoCellAnchor>
  <xdr:twoCellAnchor editAs="oneCell">
    <xdr:from>
      <xdr:col>0</xdr:col>
      <xdr:colOff>584200</xdr:colOff>
      <xdr:row>2</xdr:row>
      <xdr:rowOff>30480</xdr:rowOff>
    </xdr:from>
    <xdr:to>
      <xdr:col>6</xdr:col>
      <xdr:colOff>584200</xdr:colOff>
      <xdr:row>7</xdr:row>
      <xdr:rowOff>95250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200" y="398780"/>
          <a:ext cx="3657600" cy="985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495300</xdr:colOff>
      <xdr:row>10</xdr:row>
      <xdr:rowOff>139700</xdr:rowOff>
    </xdr:from>
    <xdr:to>
      <xdr:col>5</xdr:col>
      <xdr:colOff>136714</xdr:colOff>
      <xdr:row>13</xdr:row>
      <xdr:rowOff>158750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1981200"/>
          <a:ext cx="2689414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298450</xdr:colOff>
      <xdr:row>5</xdr:row>
      <xdr:rowOff>12700</xdr:rowOff>
    </xdr:from>
    <xdr:to>
      <xdr:col>19</xdr:col>
      <xdr:colOff>44450</xdr:colOff>
      <xdr:row>23</xdr:row>
      <xdr:rowOff>95250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4450" y="933450"/>
          <a:ext cx="5232400" cy="339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B8"/>
  <sheetViews>
    <sheetView showGridLines="0" showRowColHeaders="0" workbookViewId="0">
      <selection activeCell="B8" sqref="B8"/>
    </sheetView>
  </sheetViews>
  <sheetFormatPr defaultRowHeight="14.5" x14ac:dyDescent="0.35"/>
  <sheetData>
    <row r="6" spans="2:2" ht="17.5" x14ac:dyDescent="0.35">
      <c r="B6" s="38" t="s">
        <v>65</v>
      </c>
    </row>
    <row r="8" spans="2:2" ht="18.5" x14ac:dyDescent="0.45">
      <c r="B8" s="39" t="s">
        <v>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showGridLines="0" zoomScale="90" zoomScaleNormal="90" workbookViewId="0">
      <selection activeCell="B6" sqref="B6"/>
    </sheetView>
  </sheetViews>
  <sheetFormatPr defaultRowHeight="14.5" x14ac:dyDescent="0.35"/>
  <cols>
    <col min="1" max="1" width="26.08984375" customWidth="1"/>
    <col min="2" max="2" width="94.26953125" customWidth="1"/>
    <col min="3" max="3" width="11.7265625" customWidth="1"/>
  </cols>
  <sheetData>
    <row r="1" spans="1:3" ht="15.5" x14ac:dyDescent="0.35">
      <c r="A1" s="40" t="s">
        <v>31</v>
      </c>
      <c r="B1" s="40"/>
      <c r="C1" s="40"/>
    </row>
    <row r="2" spans="1:3" x14ac:dyDescent="0.35">
      <c r="A2" s="6" t="s">
        <v>29</v>
      </c>
      <c r="B2" s="6" t="s">
        <v>0</v>
      </c>
      <c r="C2" s="6" t="s">
        <v>32</v>
      </c>
    </row>
    <row r="3" spans="1:3" ht="22" customHeight="1" x14ac:dyDescent="0.35">
      <c r="A3" s="7" t="s">
        <v>11</v>
      </c>
      <c r="B3" s="3" t="s">
        <v>16</v>
      </c>
      <c r="C3" s="2" t="s">
        <v>33</v>
      </c>
    </row>
    <row r="4" spans="1:3" ht="24.5" customHeight="1" x14ac:dyDescent="0.35">
      <c r="A4" s="7" t="s">
        <v>12</v>
      </c>
      <c r="B4" s="3" t="s">
        <v>17</v>
      </c>
      <c r="C4" s="2" t="s">
        <v>34</v>
      </c>
    </row>
    <row r="5" spans="1:3" ht="23" customHeight="1" x14ac:dyDescent="0.35">
      <c r="A5" s="7" t="s">
        <v>13</v>
      </c>
      <c r="B5" s="3" t="s">
        <v>18</v>
      </c>
      <c r="C5" s="2" t="s">
        <v>34</v>
      </c>
    </row>
    <row r="6" spans="1:3" ht="22" customHeight="1" x14ac:dyDescent="0.35">
      <c r="A6" s="7" t="s">
        <v>1</v>
      </c>
      <c r="B6" s="4" t="s">
        <v>19</v>
      </c>
      <c r="C6" s="2" t="s">
        <v>33</v>
      </c>
    </row>
    <row r="7" spans="1:3" ht="21.5" customHeight="1" x14ac:dyDescent="0.35">
      <c r="A7" s="7" t="s">
        <v>14</v>
      </c>
      <c r="B7" s="4" t="s">
        <v>20</v>
      </c>
      <c r="C7" s="2" t="s">
        <v>33</v>
      </c>
    </row>
    <row r="8" spans="1:3" ht="22.5" customHeight="1" x14ac:dyDescent="0.35">
      <c r="A8" s="7" t="s">
        <v>15</v>
      </c>
      <c r="B8" s="4" t="s">
        <v>21</v>
      </c>
      <c r="C8" s="2" t="s">
        <v>34</v>
      </c>
    </row>
    <row r="9" spans="1:3" ht="35" customHeight="1" x14ac:dyDescent="0.35">
      <c r="A9" s="7" t="s">
        <v>3</v>
      </c>
      <c r="B9" s="5" t="s">
        <v>22</v>
      </c>
      <c r="C9" s="2" t="s">
        <v>34</v>
      </c>
    </row>
    <row r="10" spans="1:3" ht="23.5" customHeight="1" x14ac:dyDescent="0.35">
      <c r="A10" s="7" t="s">
        <v>4</v>
      </c>
      <c r="B10" s="4" t="s">
        <v>23</v>
      </c>
      <c r="C10" s="2" t="s">
        <v>33</v>
      </c>
    </row>
    <row r="11" spans="1:3" ht="22.5" customHeight="1" x14ac:dyDescent="0.35">
      <c r="A11" s="7" t="s">
        <v>5</v>
      </c>
      <c r="B11" s="4" t="s">
        <v>24</v>
      </c>
      <c r="C11" s="2" t="s">
        <v>34</v>
      </c>
    </row>
    <row r="12" spans="1:3" ht="21.5" customHeight="1" x14ac:dyDescent="0.35">
      <c r="A12" s="7" t="s">
        <v>6</v>
      </c>
      <c r="B12" s="4" t="s">
        <v>25</v>
      </c>
      <c r="C12" s="2" t="s">
        <v>33</v>
      </c>
    </row>
    <row r="13" spans="1:3" ht="23" customHeight="1" x14ac:dyDescent="0.35">
      <c r="A13" s="7" t="s">
        <v>7</v>
      </c>
      <c r="B13" s="4" t="s">
        <v>26</v>
      </c>
      <c r="C13" s="2" t="s">
        <v>34</v>
      </c>
    </row>
    <row r="14" spans="1:3" ht="24" customHeight="1" x14ac:dyDescent="0.35">
      <c r="A14" s="7" t="s">
        <v>8</v>
      </c>
      <c r="B14" s="4" t="s">
        <v>27</v>
      </c>
      <c r="C14" s="2" t="s">
        <v>33</v>
      </c>
    </row>
    <row r="15" spans="1:3" ht="21.5" customHeight="1" x14ac:dyDescent="0.35">
      <c r="A15" s="7" t="s">
        <v>9</v>
      </c>
      <c r="B15" s="4" t="s">
        <v>28</v>
      </c>
      <c r="C15" s="2" t="s">
        <v>34</v>
      </c>
    </row>
    <row r="16" spans="1:3" ht="28.5" customHeight="1" x14ac:dyDescent="0.35">
      <c r="A16" s="7" t="s">
        <v>10</v>
      </c>
      <c r="B16" s="8" t="s">
        <v>30</v>
      </c>
      <c r="C16" s="2" t="s">
        <v>34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showGridLines="0" workbookViewId="0">
      <selection activeCell="C65" sqref="C65"/>
    </sheetView>
  </sheetViews>
  <sheetFormatPr defaultRowHeight="14.5" x14ac:dyDescent="0.35"/>
  <cols>
    <col min="1" max="1" width="18.26953125" bestFit="1" customWidth="1"/>
    <col min="2" max="2" width="19.453125" customWidth="1"/>
    <col min="3" max="3" width="18.81640625" customWidth="1"/>
    <col min="4" max="4" width="18.90625" customWidth="1"/>
    <col min="5" max="5" width="14.36328125" bestFit="1" customWidth="1"/>
    <col min="6" max="6" width="17.26953125" bestFit="1" customWidth="1"/>
    <col min="7" max="7" width="20.08984375" customWidth="1"/>
    <col min="8" max="8" width="25.6328125" customWidth="1"/>
    <col min="10" max="10" width="10.08984375" customWidth="1"/>
    <col min="12" max="12" width="5.26953125" bestFit="1" customWidth="1"/>
  </cols>
  <sheetData>
    <row r="1" spans="1:10" x14ac:dyDescent="0.35">
      <c r="A1" s="1" t="s">
        <v>55</v>
      </c>
    </row>
    <row r="3" spans="1:10" ht="58" x14ac:dyDescent="0.35">
      <c r="C3" s="21" t="s">
        <v>11</v>
      </c>
      <c r="D3" s="22" t="s">
        <v>19</v>
      </c>
      <c r="E3" s="22" t="s">
        <v>20</v>
      </c>
      <c r="F3" s="22" t="s">
        <v>23</v>
      </c>
      <c r="G3" s="22" t="s">
        <v>25</v>
      </c>
    </row>
    <row r="4" spans="1:10" x14ac:dyDescent="0.35">
      <c r="B4" s="9" t="s">
        <v>10</v>
      </c>
      <c r="C4" s="9" t="s">
        <v>11</v>
      </c>
      <c r="D4" s="9" t="s">
        <v>35</v>
      </c>
      <c r="E4" s="9" t="s">
        <v>36</v>
      </c>
      <c r="F4" s="9" t="s">
        <v>37</v>
      </c>
      <c r="G4" s="9" t="s">
        <v>38</v>
      </c>
    </row>
    <row r="5" spans="1:10" x14ac:dyDescent="0.35">
      <c r="B5" s="2">
        <v>0</v>
      </c>
      <c r="C5" s="10">
        <v>52.585369999999998</v>
      </c>
      <c r="D5" s="10">
        <v>129.25</v>
      </c>
      <c r="E5" s="10">
        <v>242.64019999999999</v>
      </c>
      <c r="F5" s="10">
        <v>158.37799999999999</v>
      </c>
      <c r="G5" s="10">
        <v>0.58658540000000003</v>
      </c>
    </row>
    <row r="6" spans="1:10" x14ac:dyDescent="0.35">
      <c r="B6" s="2">
        <v>1</v>
      </c>
      <c r="C6" s="10">
        <v>56.625900000000001</v>
      </c>
      <c r="D6" s="10">
        <v>134.56829999999999</v>
      </c>
      <c r="E6" s="10">
        <v>251.47479999999999</v>
      </c>
      <c r="F6" s="10">
        <v>139.25899999999999</v>
      </c>
      <c r="G6" s="10">
        <v>1.5741007</v>
      </c>
    </row>
    <row r="7" spans="1:10" x14ac:dyDescent="0.35">
      <c r="B7" s="16" t="s">
        <v>40</v>
      </c>
      <c r="C7" s="14">
        <f>(C6-C5)/C6</f>
        <v>7.1354804073754302E-2</v>
      </c>
      <c r="D7" s="14">
        <f t="shared" ref="D7:G7" si="0">(D6-D5)/D6</f>
        <v>3.9521194813340092E-2</v>
      </c>
      <c r="E7" s="14">
        <f t="shared" si="0"/>
        <v>3.5131154294585361E-2</v>
      </c>
      <c r="F7" s="14">
        <f t="shared" si="0"/>
        <v>-0.13729094708421</v>
      </c>
      <c r="G7" s="14">
        <f t="shared" si="0"/>
        <v>0.62735204933204081</v>
      </c>
    </row>
    <row r="8" spans="1:10" s="30" customFormat="1" x14ac:dyDescent="0.35">
      <c r="A8" s="28"/>
      <c r="B8" s="29"/>
      <c r="C8" s="29"/>
      <c r="D8" s="29"/>
      <c r="E8" s="29"/>
      <c r="F8" s="29"/>
    </row>
    <row r="9" spans="1:10" s="30" customFormat="1" x14ac:dyDescent="0.35">
      <c r="A9" s="31" t="s">
        <v>54</v>
      </c>
      <c r="B9" s="29"/>
      <c r="C9" s="29"/>
      <c r="D9" s="29"/>
      <c r="E9" s="29"/>
      <c r="F9" s="29"/>
    </row>
    <row r="11" spans="1:10" x14ac:dyDescent="0.35">
      <c r="B11" s="51" t="s">
        <v>43</v>
      </c>
      <c r="C11" s="52"/>
      <c r="D11" s="53"/>
      <c r="F11" s="51" t="s">
        <v>42</v>
      </c>
      <c r="G11" s="52"/>
      <c r="H11" s="53"/>
    </row>
    <row r="12" spans="1:10" x14ac:dyDescent="0.35">
      <c r="C12" s="44" t="s">
        <v>12</v>
      </c>
      <c r="D12" s="44"/>
      <c r="F12" s="2"/>
      <c r="G12" s="44" t="s">
        <v>12</v>
      </c>
      <c r="H12" s="44"/>
    </row>
    <row r="13" spans="1:10" x14ac:dyDescent="0.35">
      <c r="B13" s="23" t="s">
        <v>10</v>
      </c>
      <c r="C13" s="25">
        <v>0</v>
      </c>
      <c r="D13" s="25">
        <v>1</v>
      </c>
      <c r="F13" s="24" t="s">
        <v>10</v>
      </c>
      <c r="G13" s="25">
        <v>0</v>
      </c>
      <c r="H13" s="25">
        <v>1</v>
      </c>
    </row>
    <row r="14" spans="1:10" x14ac:dyDescent="0.35">
      <c r="B14" s="25">
        <v>0</v>
      </c>
      <c r="C14" s="2">
        <v>72</v>
      </c>
      <c r="D14" s="2">
        <v>92</v>
      </c>
      <c r="F14" s="25">
        <v>0</v>
      </c>
      <c r="G14" s="13">
        <f>C14/C16</f>
        <v>0.74226804123711343</v>
      </c>
      <c r="H14" s="13">
        <f>D14/D16</f>
        <v>0.44660194174757284</v>
      </c>
      <c r="J14" s="1" t="s">
        <v>67</v>
      </c>
    </row>
    <row r="15" spans="1:10" x14ac:dyDescent="0.35">
      <c r="B15" s="25">
        <v>1</v>
      </c>
      <c r="C15" s="2">
        <v>25</v>
      </c>
      <c r="D15" s="2">
        <v>114</v>
      </c>
      <c r="F15" s="25">
        <v>1</v>
      </c>
      <c r="G15" s="13">
        <f>C15/C16</f>
        <v>0.25773195876288657</v>
      </c>
      <c r="H15" s="13">
        <f>D15/D16</f>
        <v>0.55339805825242716</v>
      </c>
      <c r="J15" s="1" t="s">
        <v>68</v>
      </c>
    </row>
    <row r="16" spans="1:10" x14ac:dyDescent="0.35">
      <c r="B16" s="15" t="s">
        <v>41</v>
      </c>
      <c r="C16" s="15">
        <f>SUM(C14:C15)</f>
        <v>97</v>
      </c>
      <c r="D16" s="15">
        <f>SUM(D14:D15)</f>
        <v>206</v>
      </c>
      <c r="F16" s="15" t="s">
        <v>41</v>
      </c>
      <c r="G16" s="14">
        <f>SUM(G14:G15)</f>
        <v>1</v>
      </c>
      <c r="H16" s="14">
        <f t="shared" ref="H16" si="1">SUM(H14:H15)</f>
        <v>1</v>
      </c>
    </row>
    <row r="17" spans="2:14" x14ac:dyDescent="0.35">
      <c r="B17" s="17"/>
      <c r="C17" s="17"/>
      <c r="D17" s="17"/>
    </row>
    <row r="18" spans="2:14" x14ac:dyDescent="0.35">
      <c r="B18" s="17"/>
      <c r="C18" s="17"/>
      <c r="D18" s="17"/>
    </row>
    <row r="19" spans="2:14" x14ac:dyDescent="0.35">
      <c r="B19" s="17"/>
      <c r="C19" s="17"/>
      <c r="D19" s="17"/>
    </row>
    <row r="20" spans="2:14" x14ac:dyDescent="0.35">
      <c r="B20" s="54" t="s">
        <v>45</v>
      </c>
      <c r="C20" s="54"/>
      <c r="D20" s="54"/>
      <c r="E20" s="54"/>
      <c r="F20" s="54"/>
      <c r="H20" s="54" t="s">
        <v>44</v>
      </c>
      <c r="I20" s="54"/>
      <c r="J20" s="54"/>
      <c r="K20" s="54"/>
      <c r="L20" s="54"/>
    </row>
    <row r="21" spans="2:14" x14ac:dyDescent="0.35">
      <c r="B21" s="11"/>
      <c r="C21" s="55" t="s">
        <v>13</v>
      </c>
      <c r="D21" s="56"/>
      <c r="E21" s="56"/>
      <c r="F21" s="57"/>
      <c r="H21" s="11"/>
      <c r="I21" s="44" t="s">
        <v>13</v>
      </c>
      <c r="J21" s="44"/>
      <c r="K21" s="44"/>
      <c r="L21" s="44"/>
    </row>
    <row r="22" spans="2:14" x14ac:dyDescent="0.35">
      <c r="B22" s="24" t="s">
        <v>10</v>
      </c>
      <c r="C22" s="27">
        <v>1</v>
      </c>
      <c r="D22" s="27">
        <v>2</v>
      </c>
      <c r="E22" s="27">
        <v>3</v>
      </c>
      <c r="F22" s="27">
        <v>4</v>
      </c>
      <c r="H22" s="24" t="s">
        <v>10</v>
      </c>
      <c r="I22" s="27">
        <v>1</v>
      </c>
      <c r="J22" s="27">
        <v>2</v>
      </c>
      <c r="K22" s="27">
        <v>3</v>
      </c>
      <c r="L22" s="27">
        <v>4</v>
      </c>
    </row>
    <row r="23" spans="2:14" x14ac:dyDescent="0.35">
      <c r="B23" s="27">
        <v>0</v>
      </c>
      <c r="C23" s="12">
        <v>16</v>
      </c>
      <c r="D23" s="12">
        <v>41</v>
      </c>
      <c r="E23" s="12">
        <v>68</v>
      </c>
      <c r="F23" s="12">
        <v>39</v>
      </c>
      <c r="H23" s="27">
        <v>0</v>
      </c>
      <c r="I23" s="18">
        <f t="shared" ref="I23:L24" si="2">C23/C$25</f>
        <v>0.69565217391304346</v>
      </c>
      <c r="J23" s="18">
        <f t="shared" si="2"/>
        <v>0.82</v>
      </c>
      <c r="K23" s="18">
        <f t="shared" si="2"/>
        <v>0.79069767441860461</v>
      </c>
      <c r="L23" s="18">
        <f t="shared" si="2"/>
        <v>0.27083333333333331</v>
      </c>
      <c r="N23" t="s">
        <v>69</v>
      </c>
    </row>
    <row r="24" spans="2:14" x14ac:dyDescent="0.35">
      <c r="B24" s="27">
        <v>1</v>
      </c>
      <c r="C24" s="12">
        <v>7</v>
      </c>
      <c r="D24" s="12">
        <v>9</v>
      </c>
      <c r="E24" s="12">
        <v>18</v>
      </c>
      <c r="F24" s="12">
        <v>105</v>
      </c>
      <c r="H24" s="27">
        <v>1</v>
      </c>
      <c r="I24" s="18">
        <f t="shared" si="2"/>
        <v>0.30434782608695654</v>
      </c>
      <c r="J24" s="18">
        <f t="shared" si="2"/>
        <v>0.18</v>
      </c>
      <c r="K24" s="18">
        <f t="shared" si="2"/>
        <v>0.20930232558139536</v>
      </c>
      <c r="L24" s="18">
        <f t="shared" si="2"/>
        <v>0.72916666666666663</v>
      </c>
      <c r="N24" t="s">
        <v>70</v>
      </c>
    </row>
    <row r="25" spans="2:14" x14ac:dyDescent="0.35">
      <c r="B25" s="15" t="s">
        <v>41</v>
      </c>
      <c r="C25" s="15">
        <f>SUM(C23:C24)</f>
        <v>23</v>
      </c>
      <c r="D25" s="15">
        <f t="shared" ref="D25:F25" si="3">SUM(D23:D24)</f>
        <v>50</v>
      </c>
      <c r="E25" s="15">
        <f t="shared" si="3"/>
        <v>86</v>
      </c>
      <c r="F25" s="15">
        <f t="shared" si="3"/>
        <v>144</v>
      </c>
      <c r="H25" s="15" t="s">
        <v>41</v>
      </c>
      <c r="I25" s="14">
        <f>SUM(I23:I24)</f>
        <v>1</v>
      </c>
      <c r="J25" s="14">
        <f t="shared" ref="J25" si="4">SUM(J23:J24)</f>
        <v>1</v>
      </c>
      <c r="K25" s="14">
        <f>SUM(K23:K24)</f>
        <v>1</v>
      </c>
      <c r="L25" s="14">
        <f t="shared" ref="L25" si="5">SUM(L23:L24)</f>
        <v>1</v>
      </c>
    </row>
    <row r="30" spans="2:14" x14ac:dyDescent="0.35">
      <c r="B30" s="54" t="s">
        <v>46</v>
      </c>
      <c r="C30" s="54"/>
      <c r="D30" s="54"/>
      <c r="F30" s="54" t="s">
        <v>47</v>
      </c>
      <c r="G30" s="54"/>
      <c r="H30" s="54"/>
    </row>
    <row r="31" spans="2:14" x14ac:dyDescent="0.35">
      <c r="B31" s="2"/>
      <c r="C31" s="44" t="s">
        <v>2</v>
      </c>
      <c r="D31" s="44"/>
      <c r="F31" s="2"/>
      <c r="G31" s="44" t="s">
        <v>2</v>
      </c>
      <c r="H31" s="44"/>
    </row>
    <row r="32" spans="2:14" x14ac:dyDescent="0.35">
      <c r="B32" s="24" t="s">
        <v>10</v>
      </c>
      <c r="C32" s="25">
        <v>0</v>
      </c>
      <c r="D32" s="25">
        <v>1</v>
      </c>
      <c r="F32" s="24" t="s">
        <v>10</v>
      </c>
      <c r="G32" s="25">
        <v>0</v>
      </c>
      <c r="H32" s="25">
        <v>1</v>
      </c>
    </row>
    <row r="33" spans="2:10" x14ac:dyDescent="0.35">
      <c r="B33" s="25">
        <v>0</v>
      </c>
      <c r="C33" s="2">
        <v>141</v>
      </c>
      <c r="D33" s="2">
        <v>23</v>
      </c>
      <c r="F33" s="25">
        <v>0</v>
      </c>
      <c r="G33" s="13">
        <f>C33/C$35</f>
        <v>0.54651162790697672</v>
      </c>
      <c r="H33" s="13">
        <f>D33/D$35</f>
        <v>0.51111111111111107</v>
      </c>
      <c r="J33" s="1" t="s">
        <v>53</v>
      </c>
    </row>
    <row r="34" spans="2:10" x14ac:dyDescent="0.35">
      <c r="B34" s="25">
        <v>1</v>
      </c>
      <c r="C34" s="2">
        <v>117</v>
      </c>
      <c r="D34" s="2">
        <v>22</v>
      </c>
      <c r="F34" s="25">
        <v>1</v>
      </c>
      <c r="G34" s="13">
        <f>C34/C$35</f>
        <v>0.45348837209302323</v>
      </c>
      <c r="H34" s="13">
        <f>D34/D$35</f>
        <v>0.48888888888888887</v>
      </c>
    </row>
    <row r="35" spans="2:10" x14ac:dyDescent="0.35">
      <c r="B35" s="15" t="s">
        <v>41</v>
      </c>
      <c r="C35" s="15">
        <f>SUM(C33:C34)</f>
        <v>258</v>
      </c>
      <c r="D35" s="15">
        <f t="shared" ref="D35" si="6">SUM(D33:D34)</f>
        <v>45</v>
      </c>
      <c r="F35" s="15" t="s">
        <v>41</v>
      </c>
      <c r="G35" s="14">
        <f>SUM(G33:G34)</f>
        <v>1</v>
      </c>
      <c r="H35" s="14">
        <f t="shared" ref="H35" si="7">SUM(H33:H34)</f>
        <v>1</v>
      </c>
    </row>
    <row r="36" spans="2:10" x14ac:dyDescent="0.35">
      <c r="B36" s="17"/>
      <c r="C36" s="17"/>
      <c r="D36" s="17"/>
      <c r="E36" s="30"/>
      <c r="F36" s="17"/>
      <c r="G36" s="29"/>
      <c r="H36" s="29"/>
    </row>
    <row r="37" spans="2:10" x14ac:dyDescent="0.35">
      <c r="B37" s="17"/>
      <c r="C37" s="17"/>
      <c r="D37" s="17"/>
      <c r="E37" s="30"/>
      <c r="F37" s="17"/>
      <c r="G37" s="29"/>
      <c r="H37" s="29"/>
    </row>
    <row r="40" spans="2:10" ht="28.5" customHeight="1" x14ac:dyDescent="0.35">
      <c r="B40" s="48" t="s">
        <v>50</v>
      </c>
      <c r="C40" s="49"/>
      <c r="D40" s="50"/>
      <c r="F40" s="48" t="s">
        <v>51</v>
      </c>
      <c r="G40" s="49"/>
      <c r="H40" s="50"/>
    </row>
    <row r="41" spans="2:10" x14ac:dyDescent="0.35">
      <c r="B41" s="2"/>
      <c r="C41" s="58" t="s">
        <v>5</v>
      </c>
      <c r="D41" s="59"/>
      <c r="F41" s="2"/>
      <c r="G41" s="44" t="s">
        <v>5</v>
      </c>
      <c r="H41" s="44"/>
    </row>
    <row r="42" spans="2:10" x14ac:dyDescent="0.35">
      <c r="B42" s="24" t="s">
        <v>10</v>
      </c>
      <c r="C42" s="25">
        <v>0</v>
      </c>
      <c r="D42" s="25">
        <v>1</v>
      </c>
      <c r="F42" s="24" t="s">
        <v>10</v>
      </c>
      <c r="G42" s="25">
        <v>0</v>
      </c>
      <c r="H42" s="25">
        <v>1</v>
      </c>
    </row>
    <row r="43" spans="2:10" x14ac:dyDescent="0.35">
      <c r="B43" s="25">
        <v>0</v>
      </c>
      <c r="C43" s="2">
        <v>141</v>
      </c>
      <c r="D43" s="2">
        <v>23</v>
      </c>
      <c r="F43" s="25">
        <v>0</v>
      </c>
      <c r="G43" s="32">
        <f>C43/C$45</f>
        <v>0.69117647058823528</v>
      </c>
      <c r="H43" s="32">
        <f>D43/D$45</f>
        <v>0.23232323232323232</v>
      </c>
      <c r="J43" s="1" t="s">
        <v>71</v>
      </c>
    </row>
    <row r="44" spans="2:10" x14ac:dyDescent="0.35">
      <c r="B44" s="25">
        <v>1</v>
      </c>
      <c r="C44" s="2">
        <v>63</v>
      </c>
      <c r="D44" s="2">
        <v>76</v>
      </c>
      <c r="F44" s="25">
        <v>1</v>
      </c>
      <c r="G44" s="32">
        <f>C44/C$45</f>
        <v>0.30882352941176472</v>
      </c>
      <c r="H44" s="32">
        <f>D44/D$45</f>
        <v>0.76767676767676762</v>
      </c>
    </row>
    <row r="45" spans="2:10" x14ac:dyDescent="0.35">
      <c r="B45" s="15" t="s">
        <v>41</v>
      </c>
      <c r="C45" s="15">
        <f>SUM(C43:C44)</f>
        <v>204</v>
      </c>
      <c r="D45" s="15">
        <f t="shared" ref="D45" si="8">SUM(D43:D44)</f>
        <v>99</v>
      </c>
      <c r="F45" s="15" t="s">
        <v>41</v>
      </c>
      <c r="G45" s="14">
        <f>SUM(G43:G44)</f>
        <v>1</v>
      </c>
      <c r="H45" s="14">
        <f t="shared" ref="H45" si="9">SUM(H43:H44)</f>
        <v>1</v>
      </c>
    </row>
    <row r="46" spans="2:10" x14ac:dyDescent="0.35">
      <c r="B46" s="19"/>
      <c r="C46" s="19"/>
      <c r="D46" s="19"/>
    </row>
    <row r="47" spans="2:10" x14ac:dyDescent="0.35">
      <c r="B47" s="19"/>
      <c r="C47" s="19"/>
      <c r="D47" s="19"/>
    </row>
    <row r="48" spans="2:10" x14ac:dyDescent="0.35">
      <c r="B48" s="19"/>
      <c r="C48" s="19"/>
      <c r="D48" s="19"/>
    </row>
    <row r="50" spans="2:14" x14ac:dyDescent="0.35">
      <c r="B50" s="54" t="s">
        <v>48</v>
      </c>
      <c r="C50" s="54"/>
      <c r="D50" s="54"/>
      <c r="E50" s="54"/>
      <c r="G50" s="54" t="s">
        <v>49</v>
      </c>
      <c r="H50" s="54"/>
      <c r="I50" s="54"/>
      <c r="J50" s="54"/>
    </row>
    <row r="51" spans="2:14" x14ac:dyDescent="0.35">
      <c r="B51" s="2"/>
      <c r="C51" s="44" t="s">
        <v>7</v>
      </c>
      <c r="D51" s="44"/>
      <c r="E51" s="44"/>
      <c r="G51" s="2"/>
      <c r="H51" s="44" t="s">
        <v>7</v>
      </c>
      <c r="I51" s="44"/>
      <c r="J51" s="44"/>
    </row>
    <row r="52" spans="2:14" x14ac:dyDescent="0.35">
      <c r="B52" s="24" t="s">
        <v>10</v>
      </c>
      <c r="C52" s="25">
        <v>1</v>
      </c>
      <c r="D52" s="25">
        <v>2</v>
      </c>
      <c r="E52" s="25">
        <v>3</v>
      </c>
      <c r="G52" s="24" t="s">
        <v>10</v>
      </c>
      <c r="H52" s="25">
        <v>1</v>
      </c>
      <c r="I52" s="25">
        <v>2</v>
      </c>
      <c r="J52" s="25">
        <v>3</v>
      </c>
    </row>
    <row r="53" spans="2:14" x14ac:dyDescent="0.35">
      <c r="B53" s="25">
        <v>0</v>
      </c>
      <c r="C53" s="20">
        <v>106</v>
      </c>
      <c r="D53" s="20">
        <v>49</v>
      </c>
      <c r="E53" s="20">
        <v>9</v>
      </c>
      <c r="G53" s="25">
        <v>0</v>
      </c>
      <c r="H53" s="13">
        <f>C53/C$55</f>
        <v>0.74647887323943662</v>
      </c>
      <c r="I53" s="13">
        <f t="shared" ref="I53:J53" si="10">D53/D$55</f>
        <v>0.35</v>
      </c>
      <c r="J53" s="13">
        <f t="shared" si="10"/>
        <v>0.42857142857142855</v>
      </c>
      <c r="L53" s="1" t="s">
        <v>72</v>
      </c>
    </row>
    <row r="54" spans="2:14" x14ac:dyDescent="0.35">
      <c r="B54" s="25">
        <v>1</v>
      </c>
      <c r="C54" s="2">
        <v>36</v>
      </c>
      <c r="D54" s="2">
        <v>91</v>
      </c>
      <c r="E54" s="2">
        <v>12</v>
      </c>
      <c r="G54" s="25">
        <v>1</v>
      </c>
      <c r="H54" s="13">
        <f>C54/C$55</f>
        <v>0.25352112676056338</v>
      </c>
      <c r="I54" s="13">
        <f t="shared" ref="I54" si="11">D54/D$55</f>
        <v>0.65</v>
      </c>
      <c r="J54" s="13">
        <f t="shared" ref="J54" si="12">E54/E$55</f>
        <v>0.5714285714285714</v>
      </c>
    </row>
    <row r="55" spans="2:14" x14ac:dyDescent="0.35">
      <c r="B55" s="15" t="s">
        <v>41</v>
      </c>
      <c r="C55" s="15">
        <f>SUM(C53:C54)</f>
        <v>142</v>
      </c>
      <c r="D55" s="15">
        <f t="shared" ref="D55:E55" si="13">SUM(D53:D54)</f>
        <v>140</v>
      </c>
      <c r="E55" s="15">
        <f t="shared" si="13"/>
        <v>21</v>
      </c>
      <c r="G55" s="15" t="s">
        <v>41</v>
      </c>
      <c r="H55" s="14">
        <f>SUM(H53:H54)</f>
        <v>1</v>
      </c>
      <c r="I55" s="14">
        <f t="shared" ref="I55" si="14">SUM(I53:I54)</f>
        <v>1</v>
      </c>
      <c r="J55" s="14">
        <f>SUM(J53:J54)</f>
        <v>1</v>
      </c>
    </row>
    <row r="60" spans="2:14" ht="32.5" customHeight="1" x14ac:dyDescent="0.35">
      <c r="B60" s="45" t="s">
        <v>52</v>
      </c>
      <c r="C60" s="46"/>
      <c r="D60" s="46"/>
      <c r="E60" s="46"/>
      <c r="F60" s="47"/>
      <c r="H60" s="48" t="s">
        <v>52</v>
      </c>
      <c r="I60" s="49"/>
      <c r="J60" s="49"/>
      <c r="K60" s="49"/>
      <c r="L60" s="50"/>
    </row>
    <row r="61" spans="2:14" x14ac:dyDescent="0.35">
      <c r="B61" s="2"/>
      <c r="C61" s="44" t="s">
        <v>9</v>
      </c>
      <c r="D61" s="44"/>
      <c r="E61" s="44"/>
      <c r="F61" s="44"/>
      <c r="H61" s="2"/>
      <c r="I61" s="44" t="s">
        <v>9</v>
      </c>
      <c r="J61" s="44"/>
      <c r="K61" s="44"/>
      <c r="L61" s="44"/>
    </row>
    <row r="62" spans="2:14" x14ac:dyDescent="0.35">
      <c r="B62" s="24" t="s">
        <v>10</v>
      </c>
      <c r="C62" s="25">
        <v>3</v>
      </c>
      <c r="D62" s="26">
        <v>6</v>
      </c>
      <c r="E62" s="26">
        <v>7</v>
      </c>
      <c r="F62" s="25" t="s">
        <v>39</v>
      </c>
      <c r="H62" s="24" t="s">
        <v>10</v>
      </c>
      <c r="I62" s="25">
        <v>3</v>
      </c>
      <c r="J62" s="25">
        <v>6</v>
      </c>
      <c r="K62" s="25">
        <v>7</v>
      </c>
      <c r="L62" s="25" t="s">
        <v>39</v>
      </c>
    </row>
    <row r="63" spans="2:14" x14ac:dyDescent="0.35">
      <c r="B63" s="25">
        <v>0</v>
      </c>
      <c r="C63" s="2">
        <v>129</v>
      </c>
      <c r="D63" s="2">
        <v>6</v>
      </c>
      <c r="E63" s="2">
        <v>28</v>
      </c>
      <c r="F63" s="2">
        <v>1</v>
      </c>
      <c r="H63" s="25">
        <v>0</v>
      </c>
      <c r="I63" s="13">
        <f>C63/C$65</f>
        <v>0.77710843373493976</v>
      </c>
      <c r="J63" s="13">
        <f t="shared" ref="J63:L63" si="15">D63/D$65</f>
        <v>0.33333333333333331</v>
      </c>
      <c r="K63" s="13">
        <f t="shared" si="15"/>
        <v>0.23931623931623933</v>
      </c>
      <c r="L63" s="13">
        <f t="shared" si="15"/>
        <v>0.5</v>
      </c>
      <c r="N63" s="1" t="s">
        <v>71</v>
      </c>
    </row>
    <row r="64" spans="2:14" x14ac:dyDescent="0.35">
      <c r="B64" s="25">
        <v>1</v>
      </c>
      <c r="C64" s="2">
        <v>37</v>
      </c>
      <c r="D64" s="2">
        <v>12</v>
      </c>
      <c r="E64" s="2">
        <v>89</v>
      </c>
      <c r="F64" s="2">
        <v>1</v>
      </c>
      <c r="H64" s="25">
        <v>1</v>
      </c>
      <c r="I64" s="13">
        <f>C64/C$65</f>
        <v>0.22289156626506024</v>
      </c>
      <c r="J64" s="13">
        <f t="shared" ref="J64" si="16">D64/D$65</f>
        <v>0.66666666666666663</v>
      </c>
      <c r="K64" s="13">
        <f t="shared" ref="K64" si="17">E64/E$65</f>
        <v>0.76068376068376065</v>
      </c>
      <c r="L64" s="13">
        <f t="shared" ref="L64" si="18">F64/F$65</f>
        <v>0.5</v>
      </c>
    </row>
    <row r="65" spans="2:12" x14ac:dyDescent="0.35">
      <c r="B65" s="15" t="s">
        <v>41</v>
      </c>
      <c r="C65" s="15">
        <f>SUM(C63:C64)</f>
        <v>166</v>
      </c>
      <c r="D65" s="15">
        <f t="shared" ref="D65" si="19">SUM(D63:D64)</f>
        <v>18</v>
      </c>
      <c r="E65" s="15">
        <f t="shared" ref="E65:F65" si="20">SUM(E63:E64)</f>
        <v>117</v>
      </c>
      <c r="F65" s="15">
        <f t="shared" si="20"/>
        <v>2</v>
      </c>
      <c r="H65" s="15" t="s">
        <v>41</v>
      </c>
      <c r="I65" s="14">
        <f>SUM(I63:I64)</f>
        <v>1</v>
      </c>
      <c r="J65" s="14">
        <f t="shared" ref="J65" si="21">SUM(J63:J64)</f>
        <v>1</v>
      </c>
      <c r="K65" s="14">
        <f t="shared" ref="K65" si="22">SUM(K63:K64)</f>
        <v>1</v>
      </c>
      <c r="L65" s="14">
        <f t="shared" ref="L65" si="23">SUM(L63:L64)</f>
        <v>1</v>
      </c>
    </row>
    <row r="68" spans="2:12" ht="45" customHeight="1" x14ac:dyDescent="0.35">
      <c r="B68" s="41" t="s">
        <v>61</v>
      </c>
      <c r="C68" s="42"/>
      <c r="D68" s="42"/>
      <c r="E68" s="43"/>
      <c r="G68" s="41" t="s">
        <v>62</v>
      </c>
      <c r="H68" s="42"/>
      <c r="I68" s="42"/>
      <c r="J68" s="43"/>
    </row>
    <row r="69" spans="2:12" x14ac:dyDescent="0.35">
      <c r="B69" s="2"/>
      <c r="C69" s="44" t="s">
        <v>3</v>
      </c>
      <c r="D69" s="44"/>
      <c r="E69" s="44"/>
      <c r="G69" s="2"/>
      <c r="H69" s="44" t="s">
        <v>3</v>
      </c>
      <c r="I69" s="44"/>
      <c r="J69" s="44"/>
    </row>
    <row r="70" spans="2:12" x14ac:dyDescent="0.35">
      <c r="B70" s="24" t="s">
        <v>10</v>
      </c>
      <c r="C70" s="25">
        <v>0</v>
      </c>
      <c r="D70" s="25">
        <v>1</v>
      </c>
      <c r="E70" s="25">
        <v>2</v>
      </c>
      <c r="G70" s="24" t="s">
        <v>10</v>
      </c>
      <c r="H70" s="25">
        <v>0</v>
      </c>
      <c r="I70" s="25">
        <v>1</v>
      </c>
      <c r="J70" s="25">
        <v>2</v>
      </c>
    </row>
    <row r="71" spans="2:12" x14ac:dyDescent="0.35">
      <c r="B71" s="25">
        <v>0</v>
      </c>
      <c r="C71" s="34">
        <v>95</v>
      </c>
      <c r="D71" s="34">
        <v>1</v>
      </c>
      <c r="E71" s="34">
        <v>68</v>
      </c>
      <c r="G71" s="25">
        <v>0</v>
      </c>
      <c r="H71" s="13">
        <f>C71/C$73</f>
        <v>0.62913907284768211</v>
      </c>
      <c r="I71" s="13">
        <f t="shared" ref="I71:J71" si="24">D71/D$73</f>
        <v>0.25</v>
      </c>
      <c r="J71" s="13">
        <f t="shared" si="24"/>
        <v>0.45945945945945948</v>
      </c>
      <c r="L71" s="1" t="s">
        <v>73</v>
      </c>
    </row>
    <row r="72" spans="2:12" x14ac:dyDescent="0.35">
      <c r="B72" s="25">
        <v>1</v>
      </c>
      <c r="C72" s="34">
        <v>56</v>
      </c>
      <c r="D72" s="34">
        <v>3</v>
      </c>
      <c r="E72" s="34">
        <v>80</v>
      </c>
      <c r="G72" s="25">
        <v>1</v>
      </c>
      <c r="H72" s="13">
        <f>C72/C$73</f>
        <v>0.37086092715231789</v>
      </c>
      <c r="I72" s="13">
        <f t="shared" ref="I72" si="25">D72/D$73</f>
        <v>0.75</v>
      </c>
      <c r="J72" s="13">
        <f t="shared" ref="J72" si="26">E72/E$73</f>
        <v>0.54054054054054057</v>
      </c>
    </row>
    <row r="73" spans="2:12" x14ac:dyDescent="0.35">
      <c r="B73" s="15" t="s">
        <v>41</v>
      </c>
      <c r="C73" s="15">
        <f>SUM(C71:C72)</f>
        <v>151</v>
      </c>
      <c r="D73" s="15">
        <f t="shared" ref="D73" si="27">SUM(D71:D72)</f>
        <v>4</v>
      </c>
      <c r="E73" s="15">
        <f t="shared" ref="E73" si="28">SUM(E71:E72)</f>
        <v>148</v>
      </c>
      <c r="G73" s="15" t="s">
        <v>41</v>
      </c>
      <c r="H73" s="14">
        <f>SUM(H71:H72)</f>
        <v>1</v>
      </c>
      <c r="I73" s="14">
        <f t="shared" ref="I73" si="29">SUM(I71:I72)</f>
        <v>1</v>
      </c>
      <c r="J73" s="14">
        <f>SUM(J71:J72)</f>
        <v>1</v>
      </c>
    </row>
  </sheetData>
  <mergeCells count="28">
    <mergeCell ref="C31:D31"/>
    <mergeCell ref="C41:D41"/>
    <mergeCell ref="C51:E51"/>
    <mergeCell ref="B30:D30"/>
    <mergeCell ref="F30:H30"/>
    <mergeCell ref="G31:H31"/>
    <mergeCell ref="B40:D40"/>
    <mergeCell ref="F40:H40"/>
    <mergeCell ref="G41:H41"/>
    <mergeCell ref="B50:E50"/>
    <mergeCell ref="G50:J50"/>
    <mergeCell ref="H51:J51"/>
    <mergeCell ref="G12:H12"/>
    <mergeCell ref="I21:L21"/>
    <mergeCell ref="B11:D11"/>
    <mergeCell ref="F11:H11"/>
    <mergeCell ref="B20:F20"/>
    <mergeCell ref="H20:L20"/>
    <mergeCell ref="C12:D12"/>
    <mergeCell ref="C21:F21"/>
    <mergeCell ref="B68:E68"/>
    <mergeCell ref="C69:E69"/>
    <mergeCell ref="G68:J68"/>
    <mergeCell ref="H69:J69"/>
    <mergeCell ref="B60:F60"/>
    <mergeCell ref="H60:L60"/>
    <mergeCell ref="I61:L61"/>
    <mergeCell ref="C61:F61"/>
  </mergeCells>
  <conditionalFormatting sqref="G5:G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C15">
    <cfRule type="colorScale" priority="12">
      <colorScale>
        <cfvo type="min"/>
        <cfvo type="max"/>
        <color rgb="FFFFEF9C"/>
        <color rgb="FF63BE7B"/>
      </colorScale>
    </cfRule>
  </conditionalFormatting>
  <conditionalFormatting sqref="D14:D15">
    <cfRule type="colorScale" priority="11">
      <colorScale>
        <cfvo type="min"/>
        <cfvo type="max"/>
        <color rgb="FFFFEF9C"/>
        <color rgb="FF63BE7B"/>
      </colorScale>
    </cfRule>
  </conditionalFormatting>
  <conditionalFormatting sqref="F5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max"/>
        <color rgb="FFFCFCFF"/>
        <color rgb="FFF8696B"/>
      </colorScale>
    </cfRule>
  </conditionalFormatting>
  <conditionalFormatting sqref="G14:G15">
    <cfRule type="colorScale" priority="8">
      <colorScale>
        <cfvo type="min"/>
        <cfvo type="max"/>
        <color rgb="FFFFEF9C"/>
        <color rgb="FF63BE7B"/>
      </colorScale>
    </cfRule>
  </conditionalFormatting>
  <conditionalFormatting sqref="H14:H15">
    <cfRule type="colorScale" priority="7">
      <colorScale>
        <cfvo type="min"/>
        <cfvo type="max"/>
        <color rgb="FFFFEF9C"/>
        <color rgb="FF63BE7B"/>
      </colorScale>
    </cfRule>
  </conditionalFormatting>
  <conditionalFormatting sqref="C25:F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D3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D4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:E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:F6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:E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7"/>
  <sheetViews>
    <sheetView showGridLines="0" workbookViewId="0">
      <selection activeCell="B8" sqref="B8"/>
    </sheetView>
  </sheetViews>
  <sheetFormatPr defaultRowHeight="14.5" x14ac:dyDescent="0.35"/>
  <cols>
    <col min="3" max="3" width="32.26953125" bestFit="1" customWidth="1"/>
  </cols>
  <sheetData>
    <row r="1" spans="2:3" x14ac:dyDescent="0.35">
      <c r="B1" s="1" t="s">
        <v>59</v>
      </c>
    </row>
    <row r="3" spans="2:3" x14ac:dyDescent="0.35">
      <c r="B3" s="35" t="s">
        <v>56</v>
      </c>
      <c r="C3" s="35" t="s">
        <v>64</v>
      </c>
    </row>
    <row r="4" spans="2:3" x14ac:dyDescent="0.35">
      <c r="B4" s="7" t="s">
        <v>11</v>
      </c>
      <c r="C4" s="36" t="s">
        <v>60</v>
      </c>
    </row>
    <row r="5" spans="2:3" x14ac:dyDescent="0.35">
      <c r="B5" s="7" t="s">
        <v>12</v>
      </c>
      <c r="C5" s="36" t="s">
        <v>57</v>
      </c>
    </row>
    <row r="6" spans="2:3" x14ac:dyDescent="0.35">
      <c r="B6" s="7" t="s">
        <v>13</v>
      </c>
      <c r="C6" s="36" t="s">
        <v>57</v>
      </c>
    </row>
    <row r="7" spans="2:3" x14ac:dyDescent="0.35">
      <c r="B7" s="7" t="s">
        <v>1</v>
      </c>
      <c r="C7" s="36" t="s">
        <v>60</v>
      </c>
    </row>
    <row r="8" spans="2:3" x14ac:dyDescent="0.35">
      <c r="B8" s="7" t="s">
        <v>14</v>
      </c>
      <c r="C8" s="36" t="s">
        <v>60</v>
      </c>
    </row>
    <row r="9" spans="2:3" x14ac:dyDescent="0.35">
      <c r="B9" s="7" t="s">
        <v>15</v>
      </c>
      <c r="C9" s="36" t="s">
        <v>60</v>
      </c>
    </row>
    <row r="10" spans="2:3" x14ac:dyDescent="0.35">
      <c r="B10" s="7" t="s">
        <v>3</v>
      </c>
      <c r="C10" s="36" t="s">
        <v>63</v>
      </c>
    </row>
    <row r="11" spans="2:3" x14ac:dyDescent="0.35">
      <c r="B11" s="7" t="s">
        <v>4</v>
      </c>
      <c r="C11" s="36" t="s">
        <v>57</v>
      </c>
    </row>
    <row r="12" spans="2:3" x14ac:dyDescent="0.35">
      <c r="B12" s="7" t="s">
        <v>5</v>
      </c>
      <c r="C12" s="36" t="s">
        <v>60</v>
      </c>
    </row>
    <row r="13" spans="2:3" x14ac:dyDescent="0.35">
      <c r="B13" s="7" t="s">
        <v>6</v>
      </c>
      <c r="C13" s="36" t="s">
        <v>57</v>
      </c>
    </row>
    <row r="14" spans="2:3" x14ac:dyDescent="0.35">
      <c r="B14" s="7" t="s">
        <v>7</v>
      </c>
      <c r="C14" s="36" t="s">
        <v>57</v>
      </c>
    </row>
    <row r="15" spans="2:3" x14ac:dyDescent="0.35">
      <c r="B15" s="7" t="s">
        <v>8</v>
      </c>
      <c r="C15" s="36" t="s">
        <v>60</v>
      </c>
    </row>
    <row r="16" spans="2:3" x14ac:dyDescent="0.35">
      <c r="B16" s="7" t="s">
        <v>9</v>
      </c>
      <c r="C16" s="36" t="s">
        <v>57</v>
      </c>
    </row>
    <row r="17" spans="3:3" x14ac:dyDescent="0.35">
      <c r="C17" s="3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F45" workbookViewId="0">
      <selection activeCell="E66" sqref="E6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B21"/>
  <sheetViews>
    <sheetView showGridLines="0" tabSelected="1" workbookViewId="0">
      <selection activeCell="F23" sqref="F23"/>
    </sheetView>
  </sheetViews>
  <sheetFormatPr defaultRowHeight="14.5" x14ac:dyDescent="0.35"/>
  <sheetData>
    <row r="16" spans="2:2" x14ac:dyDescent="0.35">
      <c r="B16" s="33" t="s">
        <v>58</v>
      </c>
    </row>
    <row r="18" spans="1:2" x14ac:dyDescent="0.35">
      <c r="A18" s="60" t="s">
        <v>76</v>
      </c>
      <c r="B18" s="61" t="s">
        <v>74</v>
      </c>
    </row>
    <row r="19" spans="1:2" x14ac:dyDescent="0.35">
      <c r="A19" s="60"/>
      <c r="B19" s="61" t="s">
        <v>75</v>
      </c>
    </row>
    <row r="20" spans="1:2" x14ac:dyDescent="0.35">
      <c r="A20" s="60" t="s">
        <v>77</v>
      </c>
      <c r="B20" s="62" t="s">
        <v>79</v>
      </c>
    </row>
    <row r="21" spans="1:2" x14ac:dyDescent="0.35">
      <c r="A21" s="60" t="s">
        <v>78</v>
      </c>
      <c r="B21" s="63" t="s">
        <v>80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Dictionary</vt:lpstr>
      <vt:lpstr>Profiling</vt:lpstr>
      <vt:lpstr>List of significant variables</vt:lpstr>
      <vt:lpstr>Logistic Regression</vt:lpstr>
      <vt:lpstr>Decision Trees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Abi7888</dc:creator>
  <cp:lastModifiedBy>Abi7888</cp:lastModifiedBy>
  <dcterms:created xsi:type="dcterms:W3CDTF">2015-10-18T16:31:29Z</dcterms:created>
  <dcterms:modified xsi:type="dcterms:W3CDTF">2015-11-02T20:17:33Z</dcterms:modified>
</cp:coreProperties>
</file>