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ersonal\3GitHub\JigsawRepository\Test Hypothesis WIth Data\AdvancedTestHypothesis\CaseStudy-Graded\"/>
    </mc:Choice>
  </mc:AlternateContent>
  <bookViews>
    <workbookView xWindow="0" yWindow="0" windowWidth="19200" windowHeight="7350" activeTab="1"/>
  </bookViews>
  <sheets>
    <sheet name="Sheet1" sheetId="1" r:id="rId1"/>
    <sheet name="Sheet3" sheetId="3" r:id="rId2"/>
    <sheet name="Sheet2" sheetId="2" r:id="rId3"/>
  </sheets>
  <definedNames>
    <definedName name="_xlnm._FilterDatabase" localSheetId="0" hidden="1">Sheet1!$B$1:$BK$109</definedName>
    <definedName name="_xlnm._FilterDatabase" localSheetId="2" hidden="1">Sheet2!$A$1:$H$15</definedName>
    <definedName name="_xlnm._FilterDatabase" localSheetId="1" hidden="1">Sheet3!$A$1:$H$12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9" i="3" l="1"/>
  <c r="H10" i="3"/>
  <c r="H12" i="2"/>
  <c r="F113" i="1"/>
  <c r="F112" i="1"/>
  <c r="F110" i="1"/>
  <c r="E112" i="1"/>
  <c r="C110" i="1"/>
  <c r="D110" i="1"/>
  <c r="E110" i="1"/>
  <c r="C111" i="1"/>
  <c r="D111" i="1"/>
  <c r="E111" i="1"/>
  <c r="B111" i="1"/>
  <c r="B110" i="1"/>
  <c r="F109" i="1" l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<sst xmlns="http://schemas.openxmlformats.org/spreadsheetml/2006/main" count="1683" uniqueCount="23">
  <si>
    <t xml:space="preserve">CusId </t>
  </si>
  <si>
    <t>Viewed</t>
  </si>
  <si>
    <t>Cart Additions</t>
  </si>
  <si>
    <t xml:space="preserve">Revenue </t>
  </si>
  <si>
    <t xml:space="preserve">Order </t>
  </si>
  <si>
    <t>Monday</t>
  </si>
  <si>
    <t>Tuesday</t>
  </si>
  <si>
    <t>Wednesday</t>
  </si>
  <si>
    <t>Thursday</t>
  </si>
  <si>
    <t>Friday</t>
  </si>
  <si>
    <t>Saturday</t>
  </si>
  <si>
    <t>Sunday</t>
  </si>
  <si>
    <t>Time Spent on Site</t>
  </si>
  <si>
    <t>Bangalore</t>
  </si>
  <si>
    <t>Delhi/NCR</t>
  </si>
  <si>
    <t>Mumbai</t>
  </si>
  <si>
    <t>Chennai</t>
  </si>
  <si>
    <t>Hyderabad</t>
  </si>
  <si>
    <t>Pune</t>
  </si>
  <si>
    <t>Calcutta</t>
  </si>
  <si>
    <t>NA</t>
  </si>
  <si>
    <t>Avg</t>
  </si>
  <si>
    <t>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</si>
</sst>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3"/>
  <sheetViews>
    <sheetView zoomScale="85" zoomScaleNormal="85" workbookViewId="0">
      <selection activeCell="G1" sqref="G1:N1048576"/>
    </sheetView>
  </sheetViews>
  <sheetFormatPr defaultRowHeight="15" x14ac:dyDescent="0.25"/>
  <sheetData>
    <row r="1" spans="2:2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</row>
    <row r="2" spans="2:21" x14ac:dyDescent="0.25">
      <c r="B2">
        <v>1</v>
      </c>
      <c r="C2">
        <v>3</v>
      </c>
      <c r="D2">
        <v>1</v>
      </c>
      <c r="E2">
        <v>0</v>
      </c>
      <c r="F2">
        <f>IF(E2&gt;0,1,0)</f>
        <v>0</v>
      </c>
      <c r="G2" t="s">
        <v>20</v>
      </c>
      <c r="H2" t="s">
        <v>20</v>
      </c>
      <c r="I2" t="s">
        <v>20</v>
      </c>
      <c r="J2" t="s">
        <v>8</v>
      </c>
      <c r="K2" t="s">
        <v>9</v>
      </c>
      <c r="L2" t="s">
        <v>20</v>
      </c>
      <c r="M2" t="s">
        <v>20</v>
      </c>
      <c r="N2">
        <v>790</v>
      </c>
      <c r="O2" t="s">
        <v>20</v>
      </c>
      <c r="P2" t="s">
        <v>14</v>
      </c>
      <c r="Q2" t="s">
        <v>20</v>
      </c>
      <c r="R2" t="s">
        <v>20</v>
      </c>
      <c r="S2" t="s">
        <v>20</v>
      </c>
      <c r="T2" t="s">
        <v>20</v>
      </c>
      <c r="U2" t="s">
        <v>20</v>
      </c>
    </row>
    <row r="3" spans="2:21" x14ac:dyDescent="0.25">
      <c r="B3">
        <v>39</v>
      </c>
      <c r="C3">
        <v>0</v>
      </c>
      <c r="D3">
        <v>0</v>
      </c>
      <c r="E3">
        <v>8100</v>
      </c>
      <c r="F3">
        <f>IF(E3&gt;0,1,0)</f>
        <v>1</v>
      </c>
      <c r="G3" t="s">
        <v>5</v>
      </c>
      <c r="H3" t="s">
        <v>20</v>
      </c>
      <c r="I3" t="s">
        <v>20</v>
      </c>
      <c r="J3" t="s">
        <v>20</v>
      </c>
      <c r="K3" t="s">
        <v>20</v>
      </c>
      <c r="L3" t="s">
        <v>20</v>
      </c>
      <c r="M3" t="s">
        <v>20</v>
      </c>
      <c r="N3">
        <v>456</v>
      </c>
      <c r="O3" t="s">
        <v>20</v>
      </c>
      <c r="P3" t="s">
        <v>20</v>
      </c>
      <c r="Q3" t="s">
        <v>15</v>
      </c>
      <c r="R3" t="s">
        <v>20</v>
      </c>
      <c r="S3" t="s">
        <v>20</v>
      </c>
      <c r="T3" t="s">
        <v>20</v>
      </c>
      <c r="U3" t="s">
        <v>20</v>
      </c>
    </row>
    <row r="4" spans="2:21" x14ac:dyDescent="0.25">
      <c r="B4">
        <v>40</v>
      </c>
      <c r="C4">
        <v>0</v>
      </c>
      <c r="D4">
        <v>0</v>
      </c>
      <c r="E4">
        <v>660</v>
      </c>
      <c r="F4">
        <f t="shared" ref="F4:F67" si="0">IF(E4&gt;0,1,0)</f>
        <v>1</v>
      </c>
      <c r="G4" t="s">
        <v>20</v>
      </c>
      <c r="H4" t="s">
        <v>20</v>
      </c>
      <c r="I4" t="s">
        <v>20</v>
      </c>
      <c r="J4" t="s">
        <v>20</v>
      </c>
      <c r="K4" t="s">
        <v>9</v>
      </c>
      <c r="L4" t="s">
        <v>20</v>
      </c>
      <c r="M4" t="s">
        <v>20</v>
      </c>
      <c r="N4">
        <v>633</v>
      </c>
      <c r="O4" t="s">
        <v>20</v>
      </c>
      <c r="P4" t="s">
        <v>20</v>
      </c>
      <c r="Q4" t="s">
        <v>20</v>
      </c>
      <c r="R4" t="s">
        <v>20</v>
      </c>
      <c r="S4" t="s">
        <v>20</v>
      </c>
      <c r="T4" t="s">
        <v>20</v>
      </c>
      <c r="U4" t="s">
        <v>20</v>
      </c>
    </row>
    <row r="5" spans="2:21" x14ac:dyDescent="0.25">
      <c r="B5">
        <v>47</v>
      </c>
      <c r="C5">
        <v>1</v>
      </c>
      <c r="D5">
        <v>1</v>
      </c>
      <c r="E5">
        <v>0</v>
      </c>
      <c r="F5">
        <f t="shared" si="0"/>
        <v>0</v>
      </c>
      <c r="G5" t="s">
        <v>20</v>
      </c>
      <c r="H5" t="s">
        <v>20</v>
      </c>
      <c r="I5" t="s">
        <v>20</v>
      </c>
      <c r="J5" t="s">
        <v>20</v>
      </c>
      <c r="K5" t="s">
        <v>9</v>
      </c>
      <c r="L5" t="s">
        <v>10</v>
      </c>
      <c r="M5" t="s">
        <v>20</v>
      </c>
      <c r="N5">
        <v>232</v>
      </c>
      <c r="O5" t="s">
        <v>13</v>
      </c>
      <c r="P5" t="s">
        <v>20</v>
      </c>
      <c r="Q5" t="s">
        <v>20</v>
      </c>
      <c r="R5" t="s">
        <v>20</v>
      </c>
      <c r="S5" t="s">
        <v>20</v>
      </c>
      <c r="T5" t="s">
        <v>20</v>
      </c>
      <c r="U5" t="s">
        <v>20</v>
      </c>
    </row>
    <row r="6" spans="2:21" x14ac:dyDescent="0.25">
      <c r="B6">
        <v>55</v>
      </c>
      <c r="C6">
        <v>1</v>
      </c>
      <c r="D6">
        <v>0</v>
      </c>
      <c r="E6">
        <v>0</v>
      </c>
      <c r="F6">
        <f t="shared" si="0"/>
        <v>0</v>
      </c>
      <c r="G6" t="s">
        <v>5</v>
      </c>
      <c r="H6" t="s">
        <v>20</v>
      </c>
      <c r="I6" t="s">
        <v>20</v>
      </c>
      <c r="J6" t="s">
        <v>20</v>
      </c>
      <c r="K6" t="s">
        <v>20</v>
      </c>
      <c r="L6" t="s">
        <v>20</v>
      </c>
      <c r="M6" t="s">
        <v>20</v>
      </c>
      <c r="N6" s="1">
        <v>1763</v>
      </c>
      <c r="O6" t="s">
        <v>20</v>
      </c>
      <c r="P6" t="s">
        <v>14</v>
      </c>
      <c r="Q6" t="s">
        <v>20</v>
      </c>
      <c r="R6" t="s">
        <v>20</v>
      </c>
      <c r="S6" t="s">
        <v>20</v>
      </c>
      <c r="T6" t="s">
        <v>20</v>
      </c>
      <c r="U6" t="s">
        <v>20</v>
      </c>
    </row>
    <row r="7" spans="2:21" x14ac:dyDescent="0.25">
      <c r="B7">
        <v>64</v>
      </c>
      <c r="C7">
        <v>13</v>
      </c>
      <c r="D7">
        <v>9</v>
      </c>
      <c r="E7">
        <v>808</v>
      </c>
      <c r="F7">
        <f t="shared" si="0"/>
        <v>1</v>
      </c>
      <c r="G7" t="s">
        <v>5</v>
      </c>
      <c r="H7" t="s">
        <v>6</v>
      </c>
      <c r="I7" t="s">
        <v>7</v>
      </c>
      <c r="J7" t="s">
        <v>8</v>
      </c>
      <c r="K7" t="s">
        <v>9</v>
      </c>
      <c r="L7" t="s">
        <v>10</v>
      </c>
      <c r="M7" t="s">
        <v>11</v>
      </c>
      <c r="N7" s="1">
        <v>1379</v>
      </c>
      <c r="O7" t="s">
        <v>13</v>
      </c>
      <c r="P7" t="s">
        <v>20</v>
      </c>
      <c r="Q7" t="s">
        <v>20</v>
      </c>
      <c r="R7" t="s">
        <v>20</v>
      </c>
      <c r="S7" t="s">
        <v>20</v>
      </c>
      <c r="T7" t="s">
        <v>20</v>
      </c>
      <c r="U7" t="s">
        <v>20</v>
      </c>
    </row>
    <row r="8" spans="2:21" x14ac:dyDescent="0.25">
      <c r="B8">
        <v>84</v>
      </c>
      <c r="C8">
        <v>2</v>
      </c>
      <c r="D8">
        <v>1</v>
      </c>
      <c r="E8">
        <v>550</v>
      </c>
      <c r="F8">
        <f t="shared" si="0"/>
        <v>1</v>
      </c>
      <c r="G8" t="s">
        <v>20</v>
      </c>
      <c r="H8" t="s">
        <v>20</v>
      </c>
      <c r="I8" t="s">
        <v>7</v>
      </c>
      <c r="J8" t="s">
        <v>8</v>
      </c>
      <c r="K8" t="s">
        <v>20</v>
      </c>
      <c r="L8" t="s">
        <v>20</v>
      </c>
      <c r="M8" t="s">
        <v>20</v>
      </c>
      <c r="N8">
        <v>830</v>
      </c>
      <c r="O8" t="s">
        <v>20</v>
      </c>
      <c r="P8" t="s">
        <v>14</v>
      </c>
      <c r="Q8" t="s">
        <v>20</v>
      </c>
      <c r="R8" t="s">
        <v>20</v>
      </c>
      <c r="S8" t="s">
        <v>20</v>
      </c>
      <c r="T8" t="s">
        <v>20</v>
      </c>
      <c r="U8" t="s">
        <v>20</v>
      </c>
    </row>
    <row r="9" spans="2:21" x14ac:dyDescent="0.25">
      <c r="B9">
        <v>106</v>
      </c>
      <c r="C9">
        <v>1</v>
      </c>
      <c r="D9">
        <v>1</v>
      </c>
      <c r="E9">
        <v>922</v>
      </c>
      <c r="F9">
        <f t="shared" si="0"/>
        <v>1</v>
      </c>
      <c r="G9" t="s">
        <v>5</v>
      </c>
      <c r="H9" t="s">
        <v>20</v>
      </c>
      <c r="I9" t="s">
        <v>20</v>
      </c>
      <c r="J9" t="s">
        <v>20</v>
      </c>
      <c r="K9" t="s">
        <v>20</v>
      </c>
      <c r="L9" t="s">
        <v>20</v>
      </c>
      <c r="M9" t="s">
        <v>20</v>
      </c>
      <c r="N9">
        <v>606</v>
      </c>
      <c r="O9" t="s">
        <v>20</v>
      </c>
      <c r="P9" t="s">
        <v>14</v>
      </c>
      <c r="Q9" t="s">
        <v>20</v>
      </c>
      <c r="R9" t="s">
        <v>20</v>
      </c>
      <c r="S9" t="s">
        <v>20</v>
      </c>
      <c r="T9" t="s">
        <v>20</v>
      </c>
      <c r="U9" t="s">
        <v>20</v>
      </c>
    </row>
    <row r="10" spans="2:21" x14ac:dyDescent="0.25">
      <c r="B10">
        <v>115</v>
      </c>
      <c r="C10">
        <v>1</v>
      </c>
      <c r="D10">
        <v>1</v>
      </c>
      <c r="E10">
        <v>45</v>
      </c>
      <c r="F10">
        <f t="shared" si="0"/>
        <v>1</v>
      </c>
      <c r="G10" t="s">
        <v>20</v>
      </c>
      <c r="H10" t="s">
        <v>6</v>
      </c>
      <c r="I10" t="s">
        <v>20</v>
      </c>
      <c r="J10" t="s">
        <v>20</v>
      </c>
      <c r="K10" t="s">
        <v>20</v>
      </c>
      <c r="L10" t="s">
        <v>20</v>
      </c>
      <c r="M10" t="s">
        <v>20</v>
      </c>
      <c r="N10">
        <v>304</v>
      </c>
      <c r="O10" t="s">
        <v>20</v>
      </c>
      <c r="P10" t="s">
        <v>20</v>
      </c>
      <c r="Q10" t="s">
        <v>20</v>
      </c>
      <c r="R10" t="s">
        <v>20</v>
      </c>
      <c r="S10" t="s">
        <v>20</v>
      </c>
      <c r="T10" t="s">
        <v>20</v>
      </c>
      <c r="U10" t="s">
        <v>20</v>
      </c>
    </row>
    <row r="11" spans="2:21" x14ac:dyDescent="0.25">
      <c r="B11">
        <v>129</v>
      </c>
      <c r="C11">
        <v>4</v>
      </c>
      <c r="D11">
        <v>1</v>
      </c>
      <c r="E11">
        <v>6981</v>
      </c>
      <c r="F11">
        <f t="shared" si="0"/>
        <v>1</v>
      </c>
      <c r="G11" t="s">
        <v>20</v>
      </c>
      <c r="H11" t="s">
        <v>6</v>
      </c>
      <c r="I11" t="s">
        <v>7</v>
      </c>
      <c r="J11" t="s">
        <v>20</v>
      </c>
      <c r="K11" t="s">
        <v>9</v>
      </c>
      <c r="L11" t="s">
        <v>10</v>
      </c>
      <c r="M11" t="s">
        <v>20</v>
      </c>
      <c r="N11">
        <v>835</v>
      </c>
      <c r="O11" t="s">
        <v>20</v>
      </c>
      <c r="P11" t="s">
        <v>20</v>
      </c>
      <c r="Q11" t="s">
        <v>20</v>
      </c>
      <c r="R11" t="s">
        <v>20</v>
      </c>
      <c r="S11" t="s">
        <v>20</v>
      </c>
      <c r="T11" t="s">
        <v>20</v>
      </c>
      <c r="U11" t="s">
        <v>20</v>
      </c>
    </row>
    <row r="12" spans="2:21" x14ac:dyDescent="0.25">
      <c r="B12">
        <v>145</v>
      </c>
      <c r="C12">
        <v>1</v>
      </c>
      <c r="D12">
        <v>0</v>
      </c>
      <c r="E12">
        <v>270</v>
      </c>
      <c r="F12">
        <f t="shared" si="0"/>
        <v>1</v>
      </c>
      <c r="G12" t="s">
        <v>20</v>
      </c>
      <c r="H12" t="s">
        <v>20</v>
      </c>
      <c r="I12" t="s">
        <v>20</v>
      </c>
      <c r="J12" t="s">
        <v>20</v>
      </c>
      <c r="K12" t="s">
        <v>9</v>
      </c>
      <c r="L12" t="s">
        <v>20</v>
      </c>
      <c r="M12" t="s">
        <v>20</v>
      </c>
      <c r="N12" s="1">
        <v>1087</v>
      </c>
      <c r="O12" t="s">
        <v>20</v>
      </c>
      <c r="P12" t="s">
        <v>14</v>
      </c>
      <c r="Q12" t="s">
        <v>20</v>
      </c>
      <c r="R12" t="s">
        <v>20</v>
      </c>
      <c r="S12" t="s">
        <v>20</v>
      </c>
      <c r="T12" t="s">
        <v>20</v>
      </c>
      <c r="U12" t="s">
        <v>20</v>
      </c>
    </row>
    <row r="13" spans="2:21" x14ac:dyDescent="0.25">
      <c r="B13">
        <v>157</v>
      </c>
      <c r="C13">
        <v>1</v>
      </c>
      <c r="D13">
        <v>1</v>
      </c>
      <c r="E13">
        <v>0</v>
      </c>
      <c r="F13">
        <f t="shared" si="0"/>
        <v>0</v>
      </c>
      <c r="G13" t="s">
        <v>20</v>
      </c>
      <c r="H13" t="s">
        <v>6</v>
      </c>
      <c r="I13" t="s">
        <v>20</v>
      </c>
      <c r="J13" t="s">
        <v>20</v>
      </c>
      <c r="K13" t="s">
        <v>20</v>
      </c>
      <c r="L13" t="s">
        <v>20</v>
      </c>
      <c r="M13" t="s">
        <v>20</v>
      </c>
      <c r="N13" s="1">
        <v>1156</v>
      </c>
      <c r="O13" t="s">
        <v>20</v>
      </c>
      <c r="P13" t="s">
        <v>14</v>
      </c>
      <c r="Q13" t="s">
        <v>20</v>
      </c>
      <c r="R13" t="s">
        <v>20</v>
      </c>
      <c r="S13" t="s">
        <v>20</v>
      </c>
      <c r="T13" t="s">
        <v>20</v>
      </c>
      <c r="U13" t="s">
        <v>20</v>
      </c>
    </row>
    <row r="14" spans="2:21" x14ac:dyDescent="0.25">
      <c r="B14">
        <v>159</v>
      </c>
      <c r="C14">
        <v>1</v>
      </c>
      <c r="D14">
        <v>0</v>
      </c>
      <c r="E14">
        <v>1599</v>
      </c>
      <c r="F14">
        <f t="shared" si="0"/>
        <v>1</v>
      </c>
      <c r="G14" t="s">
        <v>20</v>
      </c>
      <c r="H14" t="s">
        <v>20</v>
      </c>
      <c r="I14" t="s">
        <v>20</v>
      </c>
      <c r="J14" t="s">
        <v>20</v>
      </c>
      <c r="K14" t="s">
        <v>20</v>
      </c>
      <c r="L14" t="s">
        <v>10</v>
      </c>
      <c r="M14" t="s">
        <v>20</v>
      </c>
      <c r="N14">
        <v>290</v>
      </c>
      <c r="O14" t="s">
        <v>20</v>
      </c>
      <c r="P14" t="s">
        <v>14</v>
      </c>
      <c r="Q14" t="s">
        <v>20</v>
      </c>
      <c r="R14" t="s">
        <v>20</v>
      </c>
      <c r="S14" t="s">
        <v>20</v>
      </c>
      <c r="T14" t="s">
        <v>20</v>
      </c>
      <c r="U14" t="s">
        <v>20</v>
      </c>
    </row>
    <row r="15" spans="2:21" x14ac:dyDescent="0.25">
      <c r="B15">
        <v>208</v>
      </c>
      <c r="C15">
        <v>2</v>
      </c>
      <c r="D15">
        <v>0</v>
      </c>
      <c r="E15">
        <v>0</v>
      </c>
      <c r="F15">
        <f t="shared" si="0"/>
        <v>0</v>
      </c>
      <c r="G15" t="s">
        <v>5</v>
      </c>
      <c r="H15" t="s">
        <v>20</v>
      </c>
      <c r="I15" t="s">
        <v>20</v>
      </c>
      <c r="J15" t="s">
        <v>20</v>
      </c>
      <c r="K15" t="s">
        <v>9</v>
      </c>
      <c r="L15" t="s">
        <v>20</v>
      </c>
      <c r="M15" t="s">
        <v>20</v>
      </c>
      <c r="N15" s="1">
        <v>1725</v>
      </c>
      <c r="O15" t="s">
        <v>20</v>
      </c>
      <c r="P15" t="s">
        <v>20</v>
      </c>
      <c r="Q15" t="s">
        <v>15</v>
      </c>
      <c r="R15" t="s">
        <v>20</v>
      </c>
      <c r="S15" t="s">
        <v>20</v>
      </c>
      <c r="T15" t="s">
        <v>20</v>
      </c>
      <c r="U15" t="s">
        <v>20</v>
      </c>
    </row>
    <row r="16" spans="2:21" x14ac:dyDescent="0.25">
      <c r="B16">
        <v>211</v>
      </c>
      <c r="C16">
        <v>1</v>
      </c>
      <c r="D16">
        <v>1</v>
      </c>
      <c r="E16">
        <v>0</v>
      </c>
      <c r="F16">
        <f t="shared" si="0"/>
        <v>0</v>
      </c>
      <c r="G16" t="s">
        <v>20</v>
      </c>
      <c r="H16" t="s">
        <v>20</v>
      </c>
      <c r="I16" t="s">
        <v>7</v>
      </c>
      <c r="J16" t="s">
        <v>20</v>
      </c>
      <c r="K16" t="s">
        <v>20</v>
      </c>
      <c r="L16" t="s">
        <v>20</v>
      </c>
      <c r="M16" t="s">
        <v>20</v>
      </c>
      <c r="N16">
        <v>364</v>
      </c>
      <c r="O16" t="s">
        <v>20</v>
      </c>
      <c r="P16" t="s">
        <v>14</v>
      </c>
      <c r="Q16" t="s">
        <v>20</v>
      </c>
      <c r="R16" t="s">
        <v>20</v>
      </c>
      <c r="S16" t="s">
        <v>20</v>
      </c>
      <c r="T16" t="s">
        <v>20</v>
      </c>
      <c r="U16" t="s">
        <v>20</v>
      </c>
    </row>
    <row r="17" spans="2:21" x14ac:dyDescent="0.25">
      <c r="B17">
        <v>214</v>
      </c>
      <c r="C17">
        <v>15</v>
      </c>
      <c r="D17">
        <v>4</v>
      </c>
      <c r="E17">
        <v>569</v>
      </c>
      <c r="F17">
        <f t="shared" si="0"/>
        <v>1</v>
      </c>
      <c r="G17" t="s">
        <v>5</v>
      </c>
      <c r="H17" t="s">
        <v>6</v>
      </c>
      <c r="I17" t="s">
        <v>7</v>
      </c>
      <c r="J17" t="s">
        <v>8</v>
      </c>
      <c r="K17" t="s">
        <v>9</v>
      </c>
      <c r="L17" t="s">
        <v>10</v>
      </c>
      <c r="M17" t="s">
        <v>11</v>
      </c>
      <c r="N17">
        <v>463</v>
      </c>
      <c r="O17" t="s">
        <v>13</v>
      </c>
      <c r="P17" t="s">
        <v>20</v>
      </c>
      <c r="Q17" t="s">
        <v>20</v>
      </c>
      <c r="R17" t="s">
        <v>20</v>
      </c>
      <c r="S17" t="s">
        <v>20</v>
      </c>
      <c r="T17" t="s">
        <v>20</v>
      </c>
      <c r="U17" t="s">
        <v>20</v>
      </c>
    </row>
    <row r="18" spans="2:21" x14ac:dyDescent="0.25">
      <c r="B18">
        <v>218</v>
      </c>
      <c r="C18">
        <v>1</v>
      </c>
      <c r="D18">
        <v>1</v>
      </c>
      <c r="E18">
        <v>320</v>
      </c>
      <c r="F18">
        <f t="shared" si="0"/>
        <v>1</v>
      </c>
      <c r="G18" t="s">
        <v>20</v>
      </c>
      <c r="H18" t="s">
        <v>20</v>
      </c>
      <c r="I18" t="s">
        <v>20</v>
      </c>
      <c r="J18" t="s">
        <v>20</v>
      </c>
      <c r="K18" t="s">
        <v>20</v>
      </c>
      <c r="L18" t="s">
        <v>20</v>
      </c>
      <c r="M18" t="s">
        <v>11</v>
      </c>
      <c r="N18" s="1">
        <v>2320</v>
      </c>
      <c r="O18" t="s">
        <v>20</v>
      </c>
      <c r="P18" t="s">
        <v>20</v>
      </c>
      <c r="Q18" t="s">
        <v>20</v>
      </c>
      <c r="R18" t="s">
        <v>20</v>
      </c>
      <c r="S18" t="s">
        <v>20</v>
      </c>
      <c r="T18" t="s">
        <v>20</v>
      </c>
      <c r="U18" t="s">
        <v>20</v>
      </c>
    </row>
    <row r="19" spans="2:21" x14ac:dyDescent="0.25">
      <c r="B19">
        <v>219</v>
      </c>
      <c r="C19">
        <v>1</v>
      </c>
      <c r="D19">
        <v>0</v>
      </c>
      <c r="E19">
        <v>160</v>
      </c>
      <c r="F19">
        <f t="shared" si="0"/>
        <v>1</v>
      </c>
      <c r="G19" t="s">
        <v>20</v>
      </c>
      <c r="H19" t="s">
        <v>6</v>
      </c>
      <c r="I19" t="s">
        <v>20</v>
      </c>
      <c r="J19" t="s">
        <v>20</v>
      </c>
      <c r="K19" t="s">
        <v>20</v>
      </c>
      <c r="L19" t="s">
        <v>10</v>
      </c>
      <c r="M19" t="s">
        <v>20</v>
      </c>
      <c r="N19" s="1">
        <v>1165</v>
      </c>
      <c r="O19" t="s">
        <v>20</v>
      </c>
      <c r="P19" t="s">
        <v>14</v>
      </c>
      <c r="Q19" t="s">
        <v>20</v>
      </c>
      <c r="R19" t="s">
        <v>20</v>
      </c>
      <c r="S19" t="s">
        <v>20</v>
      </c>
      <c r="T19" t="s">
        <v>20</v>
      </c>
      <c r="U19" t="s">
        <v>20</v>
      </c>
    </row>
    <row r="20" spans="2:21" x14ac:dyDescent="0.25">
      <c r="B20">
        <v>220</v>
      </c>
      <c r="C20">
        <v>1</v>
      </c>
      <c r="D20">
        <v>0</v>
      </c>
      <c r="E20">
        <v>490</v>
      </c>
      <c r="F20">
        <f t="shared" si="0"/>
        <v>1</v>
      </c>
      <c r="G20" t="s">
        <v>5</v>
      </c>
      <c r="H20" t="s">
        <v>20</v>
      </c>
      <c r="I20" t="s">
        <v>20</v>
      </c>
      <c r="J20" t="s">
        <v>20</v>
      </c>
      <c r="K20" t="s">
        <v>20</v>
      </c>
      <c r="L20" t="s">
        <v>20</v>
      </c>
      <c r="M20" t="s">
        <v>20</v>
      </c>
      <c r="N20">
        <v>566</v>
      </c>
      <c r="O20" t="s">
        <v>13</v>
      </c>
      <c r="P20" t="s">
        <v>20</v>
      </c>
      <c r="Q20" t="s">
        <v>20</v>
      </c>
      <c r="R20" t="s">
        <v>20</v>
      </c>
      <c r="S20" t="s">
        <v>20</v>
      </c>
      <c r="T20" t="s">
        <v>20</v>
      </c>
      <c r="U20" t="s">
        <v>20</v>
      </c>
    </row>
    <row r="21" spans="2:21" x14ac:dyDescent="0.25">
      <c r="B21">
        <v>221</v>
      </c>
      <c r="C21">
        <v>1</v>
      </c>
      <c r="D21">
        <v>0</v>
      </c>
      <c r="E21">
        <v>1440</v>
      </c>
      <c r="F21">
        <f t="shared" si="0"/>
        <v>1</v>
      </c>
      <c r="G21" t="s">
        <v>20</v>
      </c>
      <c r="H21" t="s">
        <v>6</v>
      </c>
      <c r="I21" t="s">
        <v>20</v>
      </c>
      <c r="J21" t="s">
        <v>20</v>
      </c>
      <c r="K21" t="s">
        <v>20</v>
      </c>
      <c r="L21" t="s">
        <v>10</v>
      </c>
      <c r="M21" t="s">
        <v>11</v>
      </c>
      <c r="N21">
        <v>194</v>
      </c>
      <c r="O21" t="s">
        <v>20</v>
      </c>
      <c r="P21" t="s">
        <v>20</v>
      </c>
      <c r="Q21" t="s">
        <v>20</v>
      </c>
      <c r="R21" t="s">
        <v>20</v>
      </c>
      <c r="S21" t="s">
        <v>20</v>
      </c>
      <c r="T21" t="s">
        <v>20</v>
      </c>
      <c r="U21" t="s">
        <v>20</v>
      </c>
    </row>
    <row r="22" spans="2:21" x14ac:dyDescent="0.25">
      <c r="B22">
        <v>224</v>
      </c>
      <c r="C22">
        <v>2</v>
      </c>
      <c r="D22">
        <v>1</v>
      </c>
      <c r="E22">
        <v>255</v>
      </c>
      <c r="F22">
        <f t="shared" si="0"/>
        <v>1</v>
      </c>
      <c r="G22" t="s">
        <v>20</v>
      </c>
      <c r="H22" t="s">
        <v>6</v>
      </c>
      <c r="I22" t="s">
        <v>20</v>
      </c>
      <c r="J22" t="s">
        <v>20</v>
      </c>
      <c r="K22" t="s">
        <v>20</v>
      </c>
      <c r="L22" t="s">
        <v>10</v>
      </c>
      <c r="M22" t="s">
        <v>20</v>
      </c>
      <c r="N22" s="1">
        <v>1107</v>
      </c>
      <c r="O22" t="s">
        <v>20</v>
      </c>
      <c r="P22" t="s">
        <v>20</v>
      </c>
      <c r="Q22" t="s">
        <v>20</v>
      </c>
      <c r="R22" t="s">
        <v>20</v>
      </c>
      <c r="S22" t="s">
        <v>17</v>
      </c>
      <c r="T22" t="s">
        <v>18</v>
      </c>
      <c r="U22" t="s">
        <v>20</v>
      </c>
    </row>
    <row r="23" spans="2:21" x14ac:dyDescent="0.25">
      <c r="B23">
        <v>232</v>
      </c>
      <c r="C23">
        <v>1</v>
      </c>
      <c r="D23">
        <v>1</v>
      </c>
      <c r="E23">
        <v>123.33333330000001</v>
      </c>
      <c r="F23">
        <f t="shared" si="0"/>
        <v>1</v>
      </c>
      <c r="G23" t="s">
        <v>20</v>
      </c>
      <c r="H23" t="s">
        <v>20</v>
      </c>
      <c r="I23" t="s">
        <v>20</v>
      </c>
      <c r="J23" t="s">
        <v>20</v>
      </c>
      <c r="K23" t="s">
        <v>9</v>
      </c>
      <c r="L23" t="s">
        <v>10</v>
      </c>
      <c r="M23" t="s">
        <v>20</v>
      </c>
      <c r="N23" s="1">
        <v>2114</v>
      </c>
      <c r="O23" t="s">
        <v>20</v>
      </c>
      <c r="P23" t="s">
        <v>20</v>
      </c>
      <c r="Q23" t="s">
        <v>20</v>
      </c>
      <c r="R23" t="s">
        <v>16</v>
      </c>
      <c r="S23" t="s">
        <v>20</v>
      </c>
      <c r="T23" t="s">
        <v>20</v>
      </c>
      <c r="U23" t="s">
        <v>20</v>
      </c>
    </row>
    <row r="24" spans="2:21" x14ac:dyDescent="0.25">
      <c r="B24">
        <v>240</v>
      </c>
      <c r="C24">
        <v>1</v>
      </c>
      <c r="D24">
        <v>1</v>
      </c>
      <c r="E24">
        <v>899</v>
      </c>
      <c r="F24">
        <f t="shared" si="0"/>
        <v>1</v>
      </c>
      <c r="G24" t="s">
        <v>20</v>
      </c>
      <c r="H24" t="s">
        <v>6</v>
      </c>
      <c r="I24" t="s">
        <v>20</v>
      </c>
      <c r="J24" t="s">
        <v>20</v>
      </c>
      <c r="K24" t="s">
        <v>20</v>
      </c>
      <c r="L24" t="s">
        <v>20</v>
      </c>
      <c r="M24" t="s">
        <v>20</v>
      </c>
      <c r="N24" s="1">
        <v>1138</v>
      </c>
      <c r="O24" t="s">
        <v>20</v>
      </c>
      <c r="P24" t="s">
        <v>14</v>
      </c>
      <c r="Q24" t="s">
        <v>20</v>
      </c>
      <c r="R24" t="s">
        <v>20</v>
      </c>
      <c r="S24" t="s">
        <v>20</v>
      </c>
      <c r="T24" t="s">
        <v>20</v>
      </c>
      <c r="U24" t="s">
        <v>20</v>
      </c>
    </row>
    <row r="25" spans="2:21" x14ac:dyDescent="0.25">
      <c r="B25">
        <v>243</v>
      </c>
      <c r="C25">
        <v>8</v>
      </c>
      <c r="D25">
        <v>4</v>
      </c>
      <c r="E25">
        <v>168</v>
      </c>
      <c r="F25">
        <f t="shared" si="0"/>
        <v>1</v>
      </c>
      <c r="G25" t="s">
        <v>5</v>
      </c>
      <c r="H25" t="s">
        <v>6</v>
      </c>
      <c r="I25" t="s">
        <v>20</v>
      </c>
      <c r="J25" t="s">
        <v>8</v>
      </c>
      <c r="K25" t="s">
        <v>9</v>
      </c>
      <c r="L25" t="s">
        <v>20</v>
      </c>
      <c r="M25" t="s">
        <v>20</v>
      </c>
      <c r="N25">
        <v>644</v>
      </c>
      <c r="O25" t="s">
        <v>13</v>
      </c>
      <c r="P25" t="s">
        <v>20</v>
      </c>
      <c r="Q25" t="s">
        <v>20</v>
      </c>
      <c r="R25" t="s">
        <v>20</v>
      </c>
      <c r="S25" t="s">
        <v>20</v>
      </c>
      <c r="T25" t="s">
        <v>20</v>
      </c>
      <c r="U25" t="s">
        <v>20</v>
      </c>
    </row>
    <row r="26" spans="2:21" x14ac:dyDescent="0.25">
      <c r="B26">
        <v>247</v>
      </c>
      <c r="C26">
        <v>5</v>
      </c>
      <c r="D26">
        <v>3</v>
      </c>
      <c r="E26">
        <v>1188</v>
      </c>
      <c r="F26">
        <f t="shared" si="0"/>
        <v>1</v>
      </c>
      <c r="G26" t="s">
        <v>20</v>
      </c>
      <c r="H26" t="s">
        <v>20</v>
      </c>
      <c r="I26" t="s">
        <v>7</v>
      </c>
      <c r="J26" t="s">
        <v>8</v>
      </c>
      <c r="K26" t="s">
        <v>9</v>
      </c>
      <c r="L26" t="s">
        <v>20</v>
      </c>
      <c r="M26" t="s">
        <v>11</v>
      </c>
      <c r="N26">
        <v>877</v>
      </c>
      <c r="O26" t="s">
        <v>13</v>
      </c>
      <c r="P26" t="s">
        <v>20</v>
      </c>
      <c r="Q26" t="s">
        <v>20</v>
      </c>
      <c r="R26" t="s">
        <v>20</v>
      </c>
      <c r="S26" t="s">
        <v>20</v>
      </c>
      <c r="T26" t="s">
        <v>20</v>
      </c>
      <c r="U26" t="s">
        <v>20</v>
      </c>
    </row>
    <row r="27" spans="2:21" x14ac:dyDescent="0.25">
      <c r="B27">
        <v>248</v>
      </c>
      <c r="C27">
        <v>0</v>
      </c>
      <c r="D27">
        <v>0</v>
      </c>
      <c r="E27">
        <v>299</v>
      </c>
      <c r="F27">
        <f t="shared" si="0"/>
        <v>1</v>
      </c>
      <c r="G27" t="s">
        <v>20</v>
      </c>
      <c r="H27" t="s">
        <v>20</v>
      </c>
      <c r="I27" t="s">
        <v>20</v>
      </c>
      <c r="J27" t="s">
        <v>20</v>
      </c>
      <c r="K27" t="s">
        <v>20</v>
      </c>
      <c r="L27" t="s">
        <v>20</v>
      </c>
      <c r="M27" t="s">
        <v>11</v>
      </c>
      <c r="N27">
        <v>662</v>
      </c>
      <c r="O27" t="s">
        <v>20</v>
      </c>
      <c r="P27" t="s">
        <v>20</v>
      </c>
      <c r="Q27" t="s">
        <v>20</v>
      </c>
      <c r="R27" t="s">
        <v>20</v>
      </c>
      <c r="S27" t="s">
        <v>20</v>
      </c>
      <c r="T27" t="s">
        <v>20</v>
      </c>
      <c r="U27" t="s">
        <v>20</v>
      </c>
    </row>
    <row r="28" spans="2:21" x14ac:dyDescent="0.25">
      <c r="B28">
        <v>254</v>
      </c>
      <c r="C28">
        <v>2</v>
      </c>
      <c r="D28">
        <v>1</v>
      </c>
      <c r="E28">
        <v>599</v>
      </c>
      <c r="F28">
        <f t="shared" si="0"/>
        <v>1</v>
      </c>
      <c r="G28" t="s">
        <v>20</v>
      </c>
      <c r="H28" t="s">
        <v>20</v>
      </c>
      <c r="I28" t="s">
        <v>20</v>
      </c>
      <c r="J28" t="s">
        <v>20</v>
      </c>
      <c r="K28" t="s">
        <v>9</v>
      </c>
      <c r="L28" t="s">
        <v>10</v>
      </c>
      <c r="M28" t="s">
        <v>20</v>
      </c>
      <c r="N28">
        <v>332</v>
      </c>
      <c r="O28" t="s">
        <v>20</v>
      </c>
      <c r="P28" t="s">
        <v>20</v>
      </c>
      <c r="Q28" t="s">
        <v>20</v>
      </c>
      <c r="R28" t="s">
        <v>20</v>
      </c>
      <c r="S28" t="s">
        <v>17</v>
      </c>
      <c r="T28" t="s">
        <v>20</v>
      </c>
      <c r="U28" t="s">
        <v>20</v>
      </c>
    </row>
    <row r="29" spans="2:21" x14ac:dyDescent="0.25">
      <c r="B29">
        <v>256</v>
      </c>
      <c r="C29">
        <v>16</v>
      </c>
      <c r="D29">
        <v>5</v>
      </c>
      <c r="E29">
        <v>518</v>
      </c>
      <c r="F29">
        <f t="shared" si="0"/>
        <v>1</v>
      </c>
      <c r="G29" t="s">
        <v>5</v>
      </c>
      <c r="H29" t="s">
        <v>6</v>
      </c>
      <c r="I29" t="s">
        <v>7</v>
      </c>
      <c r="J29" t="s">
        <v>8</v>
      </c>
      <c r="K29" t="s">
        <v>9</v>
      </c>
      <c r="L29" t="s">
        <v>10</v>
      </c>
      <c r="M29" t="s">
        <v>11</v>
      </c>
      <c r="N29">
        <v>819</v>
      </c>
      <c r="O29" t="s">
        <v>13</v>
      </c>
      <c r="P29" t="s">
        <v>20</v>
      </c>
      <c r="Q29" t="s">
        <v>20</v>
      </c>
      <c r="R29" t="s">
        <v>20</v>
      </c>
      <c r="S29" t="s">
        <v>20</v>
      </c>
      <c r="T29" t="s">
        <v>20</v>
      </c>
      <c r="U29" t="s">
        <v>20</v>
      </c>
    </row>
    <row r="30" spans="2:21" x14ac:dyDescent="0.25">
      <c r="B30">
        <v>258</v>
      </c>
      <c r="C30">
        <v>2</v>
      </c>
      <c r="D30">
        <v>1</v>
      </c>
      <c r="E30">
        <v>0</v>
      </c>
      <c r="F30">
        <f t="shared" si="0"/>
        <v>0</v>
      </c>
      <c r="G30" t="s">
        <v>20</v>
      </c>
      <c r="H30" t="s">
        <v>20</v>
      </c>
      <c r="I30" t="s">
        <v>7</v>
      </c>
      <c r="J30" t="s">
        <v>20</v>
      </c>
      <c r="K30" t="s">
        <v>9</v>
      </c>
      <c r="L30" t="s">
        <v>20</v>
      </c>
      <c r="M30" t="s">
        <v>20</v>
      </c>
      <c r="N30">
        <v>318</v>
      </c>
      <c r="O30" t="s">
        <v>20</v>
      </c>
      <c r="P30" t="s">
        <v>20</v>
      </c>
      <c r="Q30" t="s">
        <v>20</v>
      </c>
      <c r="R30" t="s">
        <v>20</v>
      </c>
      <c r="S30" t="s">
        <v>17</v>
      </c>
      <c r="T30" t="s">
        <v>20</v>
      </c>
      <c r="U30" t="s">
        <v>20</v>
      </c>
    </row>
    <row r="31" spans="2:21" x14ac:dyDescent="0.25">
      <c r="B31">
        <v>262</v>
      </c>
      <c r="C31">
        <v>3</v>
      </c>
      <c r="D31">
        <v>2</v>
      </c>
      <c r="E31">
        <v>2908</v>
      </c>
      <c r="F31">
        <f t="shared" si="0"/>
        <v>1</v>
      </c>
      <c r="G31" t="s">
        <v>20</v>
      </c>
      <c r="H31" t="s">
        <v>6</v>
      </c>
      <c r="I31" t="s">
        <v>7</v>
      </c>
      <c r="J31" t="s">
        <v>8</v>
      </c>
      <c r="K31" t="s">
        <v>9</v>
      </c>
      <c r="L31" t="s">
        <v>10</v>
      </c>
      <c r="M31" t="s">
        <v>20</v>
      </c>
      <c r="N31">
        <v>865</v>
      </c>
      <c r="O31" t="s">
        <v>13</v>
      </c>
      <c r="P31" t="s">
        <v>20</v>
      </c>
      <c r="Q31" t="s">
        <v>20</v>
      </c>
      <c r="R31" t="s">
        <v>20</v>
      </c>
      <c r="S31" t="s">
        <v>20</v>
      </c>
      <c r="T31" t="s">
        <v>20</v>
      </c>
      <c r="U31" t="s">
        <v>20</v>
      </c>
    </row>
    <row r="32" spans="2:21" x14ac:dyDescent="0.25">
      <c r="B32">
        <v>263</v>
      </c>
      <c r="C32">
        <v>1</v>
      </c>
      <c r="D32">
        <v>0</v>
      </c>
      <c r="E32">
        <v>0</v>
      </c>
      <c r="F32">
        <f t="shared" si="0"/>
        <v>0</v>
      </c>
      <c r="G32" t="s">
        <v>5</v>
      </c>
      <c r="H32" t="s">
        <v>20</v>
      </c>
      <c r="I32" t="s">
        <v>20</v>
      </c>
      <c r="J32" t="s">
        <v>20</v>
      </c>
      <c r="K32" t="s">
        <v>20</v>
      </c>
      <c r="L32" t="s">
        <v>20</v>
      </c>
      <c r="M32" t="s">
        <v>20</v>
      </c>
      <c r="N32">
        <v>541</v>
      </c>
      <c r="O32" t="s">
        <v>20</v>
      </c>
      <c r="P32" t="s">
        <v>20</v>
      </c>
      <c r="Q32" t="s">
        <v>20</v>
      </c>
      <c r="R32" t="s">
        <v>20</v>
      </c>
      <c r="S32" t="s">
        <v>17</v>
      </c>
      <c r="T32" t="s">
        <v>20</v>
      </c>
      <c r="U32" t="s">
        <v>20</v>
      </c>
    </row>
    <row r="33" spans="2:21" x14ac:dyDescent="0.25">
      <c r="B33">
        <v>267</v>
      </c>
      <c r="C33">
        <v>3</v>
      </c>
      <c r="D33">
        <v>1</v>
      </c>
      <c r="E33">
        <v>0</v>
      </c>
      <c r="F33">
        <f t="shared" si="0"/>
        <v>0</v>
      </c>
      <c r="G33" t="s">
        <v>5</v>
      </c>
      <c r="H33" t="s">
        <v>20</v>
      </c>
      <c r="I33" t="s">
        <v>20</v>
      </c>
      <c r="J33" t="s">
        <v>20</v>
      </c>
      <c r="K33" t="s">
        <v>20</v>
      </c>
      <c r="L33" t="s">
        <v>20</v>
      </c>
      <c r="M33" t="s">
        <v>11</v>
      </c>
      <c r="N33">
        <v>808</v>
      </c>
      <c r="O33" t="s">
        <v>20</v>
      </c>
      <c r="P33" t="s">
        <v>14</v>
      </c>
      <c r="Q33" t="s">
        <v>20</v>
      </c>
      <c r="R33" t="s">
        <v>20</v>
      </c>
      <c r="S33" t="s">
        <v>20</v>
      </c>
      <c r="T33" t="s">
        <v>20</v>
      </c>
      <c r="U33" t="s">
        <v>20</v>
      </c>
    </row>
    <row r="34" spans="2:21" x14ac:dyDescent="0.25">
      <c r="B34">
        <v>275</v>
      </c>
      <c r="C34">
        <v>8</v>
      </c>
      <c r="D34">
        <v>4</v>
      </c>
      <c r="E34">
        <v>287</v>
      </c>
      <c r="F34">
        <f t="shared" si="0"/>
        <v>1</v>
      </c>
      <c r="G34" t="s">
        <v>5</v>
      </c>
      <c r="H34" t="s">
        <v>20</v>
      </c>
      <c r="I34" t="s">
        <v>7</v>
      </c>
      <c r="J34" t="s">
        <v>8</v>
      </c>
      <c r="K34" t="s">
        <v>9</v>
      </c>
      <c r="L34" t="s">
        <v>10</v>
      </c>
      <c r="M34" t="s">
        <v>11</v>
      </c>
      <c r="N34">
        <v>440</v>
      </c>
      <c r="O34" t="s">
        <v>13</v>
      </c>
      <c r="P34" t="s">
        <v>20</v>
      </c>
      <c r="Q34" t="s">
        <v>20</v>
      </c>
      <c r="R34" t="s">
        <v>20</v>
      </c>
      <c r="S34" t="s">
        <v>20</v>
      </c>
      <c r="T34" t="s">
        <v>20</v>
      </c>
      <c r="U34" t="s">
        <v>20</v>
      </c>
    </row>
    <row r="35" spans="2:21" x14ac:dyDescent="0.25">
      <c r="B35">
        <v>276</v>
      </c>
      <c r="C35">
        <v>2</v>
      </c>
      <c r="D35">
        <v>2</v>
      </c>
      <c r="E35">
        <v>0</v>
      </c>
      <c r="F35">
        <f t="shared" si="0"/>
        <v>0</v>
      </c>
      <c r="G35" t="s">
        <v>20</v>
      </c>
      <c r="H35" t="s">
        <v>6</v>
      </c>
      <c r="I35" t="s">
        <v>20</v>
      </c>
      <c r="J35" t="s">
        <v>20</v>
      </c>
      <c r="K35" t="s">
        <v>9</v>
      </c>
      <c r="L35" t="s">
        <v>20</v>
      </c>
      <c r="M35" t="s">
        <v>20</v>
      </c>
      <c r="N35">
        <v>412</v>
      </c>
      <c r="O35" t="s">
        <v>13</v>
      </c>
      <c r="P35" t="s">
        <v>20</v>
      </c>
      <c r="Q35" t="s">
        <v>20</v>
      </c>
      <c r="R35" t="s">
        <v>20</v>
      </c>
      <c r="S35" t="s">
        <v>20</v>
      </c>
      <c r="T35" t="s">
        <v>20</v>
      </c>
      <c r="U35" t="s">
        <v>20</v>
      </c>
    </row>
    <row r="36" spans="2:21" x14ac:dyDescent="0.25">
      <c r="B36">
        <v>278</v>
      </c>
      <c r="C36">
        <v>2</v>
      </c>
      <c r="D36">
        <v>2</v>
      </c>
      <c r="E36">
        <v>359.5</v>
      </c>
      <c r="F36">
        <f t="shared" si="0"/>
        <v>1</v>
      </c>
      <c r="G36" t="s">
        <v>20</v>
      </c>
      <c r="H36" t="s">
        <v>20</v>
      </c>
      <c r="I36" t="s">
        <v>20</v>
      </c>
      <c r="J36" t="s">
        <v>8</v>
      </c>
      <c r="K36" t="s">
        <v>9</v>
      </c>
      <c r="L36" t="s">
        <v>20</v>
      </c>
      <c r="M36" t="s">
        <v>11</v>
      </c>
      <c r="N36" s="1">
        <v>1225</v>
      </c>
      <c r="O36" t="s">
        <v>20</v>
      </c>
      <c r="P36" t="s">
        <v>20</v>
      </c>
      <c r="Q36" t="s">
        <v>20</v>
      </c>
      <c r="R36" t="s">
        <v>20</v>
      </c>
      <c r="S36" t="s">
        <v>20</v>
      </c>
      <c r="T36" t="s">
        <v>20</v>
      </c>
      <c r="U36" t="s">
        <v>20</v>
      </c>
    </row>
    <row r="37" spans="2:21" x14ac:dyDescent="0.25">
      <c r="B37">
        <v>280</v>
      </c>
      <c r="C37">
        <v>1</v>
      </c>
      <c r="D37">
        <v>1</v>
      </c>
      <c r="E37">
        <v>550</v>
      </c>
      <c r="F37">
        <f t="shared" si="0"/>
        <v>1</v>
      </c>
      <c r="G37" t="s">
        <v>20</v>
      </c>
      <c r="H37" t="s">
        <v>20</v>
      </c>
      <c r="I37" t="s">
        <v>20</v>
      </c>
      <c r="J37" t="s">
        <v>20</v>
      </c>
      <c r="K37" t="s">
        <v>20</v>
      </c>
      <c r="L37" t="s">
        <v>10</v>
      </c>
      <c r="M37" t="s">
        <v>20</v>
      </c>
      <c r="N37">
        <v>202</v>
      </c>
      <c r="O37" t="s">
        <v>20</v>
      </c>
      <c r="P37" t="s">
        <v>20</v>
      </c>
      <c r="Q37" t="s">
        <v>20</v>
      </c>
      <c r="R37" t="s">
        <v>20</v>
      </c>
      <c r="S37" t="s">
        <v>20</v>
      </c>
      <c r="T37" t="s">
        <v>20</v>
      </c>
      <c r="U37" t="s">
        <v>20</v>
      </c>
    </row>
    <row r="38" spans="2:21" x14ac:dyDescent="0.25">
      <c r="B38">
        <v>291</v>
      </c>
      <c r="C38">
        <v>1</v>
      </c>
      <c r="D38">
        <v>0</v>
      </c>
      <c r="E38">
        <v>299</v>
      </c>
      <c r="F38">
        <f t="shared" si="0"/>
        <v>1</v>
      </c>
      <c r="G38" t="s">
        <v>20</v>
      </c>
      <c r="H38" t="s">
        <v>20</v>
      </c>
      <c r="I38" t="s">
        <v>20</v>
      </c>
      <c r="J38" t="s">
        <v>20</v>
      </c>
      <c r="K38" t="s">
        <v>9</v>
      </c>
      <c r="L38" t="s">
        <v>20</v>
      </c>
      <c r="M38" t="s">
        <v>11</v>
      </c>
      <c r="N38" s="1">
        <v>1124</v>
      </c>
      <c r="O38" t="s">
        <v>20</v>
      </c>
      <c r="P38" t="s">
        <v>20</v>
      </c>
      <c r="Q38" t="s">
        <v>20</v>
      </c>
      <c r="R38" t="s">
        <v>20</v>
      </c>
      <c r="S38" t="s">
        <v>20</v>
      </c>
      <c r="T38" t="s">
        <v>18</v>
      </c>
      <c r="U38" t="s">
        <v>20</v>
      </c>
    </row>
    <row r="39" spans="2:21" x14ac:dyDescent="0.25">
      <c r="B39">
        <v>296</v>
      </c>
      <c r="C39">
        <v>11</v>
      </c>
      <c r="D39">
        <v>6</v>
      </c>
      <c r="E39">
        <v>222</v>
      </c>
      <c r="F39">
        <f t="shared" si="0"/>
        <v>1</v>
      </c>
      <c r="G39" t="s">
        <v>5</v>
      </c>
      <c r="H39" t="s">
        <v>6</v>
      </c>
      <c r="I39" t="s">
        <v>7</v>
      </c>
      <c r="J39" t="s">
        <v>8</v>
      </c>
      <c r="K39" t="s">
        <v>9</v>
      </c>
      <c r="L39" t="s">
        <v>10</v>
      </c>
      <c r="M39" t="s">
        <v>11</v>
      </c>
      <c r="N39" s="1">
        <v>1028</v>
      </c>
      <c r="O39" t="s">
        <v>13</v>
      </c>
      <c r="P39" t="s">
        <v>20</v>
      </c>
      <c r="Q39" t="s">
        <v>20</v>
      </c>
      <c r="R39" t="s">
        <v>20</v>
      </c>
      <c r="S39" t="s">
        <v>20</v>
      </c>
      <c r="T39" t="s">
        <v>20</v>
      </c>
      <c r="U39" t="s">
        <v>20</v>
      </c>
    </row>
    <row r="40" spans="2:21" x14ac:dyDescent="0.25">
      <c r="B40">
        <v>300</v>
      </c>
      <c r="C40">
        <v>12</v>
      </c>
      <c r="D40">
        <v>7</v>
      </c>
      <c r="E40">
        <v>646</v>
      </c>
      <c r="F40">
        <f t="shared" si="0"/>
        <v>1</v>
      </c>
      <c r="G40" t="s">
        <v>5</v>
      </c>
      <c r="H40" t="s">
        <v>20</v>
      </c>
      <c r="I40" t="s">
        <v>7</v>
      </c>
      <c r="J40" t="s">
        <v>8</v>
      </c>
      <c r="K40" t="s">
        <v>9</v>
      </c>
      <c r="L40" t="s">
        <v>10</v>
      </c>
      <c r="M40" t="s">
        <v>11</v>
      </c>
      <c r="N40" s="1">
        <v>1666</v>
      </c>
      <c r="O40" t="s">
        <v>13</v>
      </c>
      <c r="P40" t="s">
        <v>20</v>
      </c>
      <c r="Q40" t="s">
        <v>20</v>
      </c>
      <c r="R40" t="s">
        <v>20</v>
      </c>
      <c r="S40" t="s">
        <v>20</v>
      </c>
      <c r="T40" t="s">
        <v>20</v>
      </c>
      <c r="U40" t="s">
        <v>20</v>
      </c>
    </row>
    <row r="41" spans="2:21" x14ac:dyDescent="0.25">
      <c r="B41">
        <v>301</v>
      </c>
      <c r="C41">
        <v>8</v>
      </c>
      <c r="D41">
        <v>4</v>
      </c>
      <c r="E41">
        <v>184</v>
      </c>
      <c r="F41">
        <f t="shared" si="0"/>
        <v>1</v>
      </c>
      <c r="G41" t="s">
        <v>5</v>
      </c>
      <c r="H41" t="s">
        <v>6</v>
      </c>
      <c r="I41" t="s">
        <v>7</v>
      </c>
      <c r="J41" t="s">
        <v>8</v>
      </c>
      <c r="K41" t="s">
        <v>9</v>
      </c>
      <c r="L41" t="s">
        <v>10</v>
      </c>
      <c r="M41" t="s">
        <v>11</v>
      </c>
      <c r="N41">
        <v>896</v>
      </c>
      <c r="O41" t="s">
        <v>20</v>
      </c>
      <c r="P41" t="s">
        <v>14</v>
      </c>
      <c r="Q41" t="s">
        <v>20</v>
      </c>
      <c r="R41" t="s">
        <v>20</v>
      </c>
      <c r="S41" t="s">
        <v>20</v>
      </c>
      <c r="T41" t="s">
        <v>20</v>
      </c>
      <c r="U41" t="s">
        <v>20</v>
      </c>
    </row>
    <row r="42" spans="2:21" x14ac:dyDescent="0.25">
      <c r="B42">
        <v>310</v>
      </c>
      <c r="C42">
        <v>1</v>
      </c>
      <c r="D42">
        <v>1</v>
      </c>
      <c r="E42">
        <v>150</v>
      </c>
      <c r="F42">
        <f t="shared" si="0"/>
        <v>1</v>
      </c>
      <c r="G42" t="s">
        <v>5</v>
      </c>
      <c r="H42" t="s">
        <v>20</v>
      </c>
      <c r="I42" t="s">
        <v>20</v>
      </c>
      <c r="J42" t="s">
        <v>20</v>
      </c>
      <c r="K42" t="s">
        <v>20</v>
      </c>
      <c r="L42" t="s">
        <v>20</v>
      </c>
      <c r="M42" t="s">
        <v>20</v>
      </c>
      <c r="N42">
        <v>213</v>
      </c>
      <c r="O42" t="s">
        <v>20</v>
      </c>
      <c r="P42" t="s">
        <v>20</v>
      </c>
      <c r="Q42" t="s">
        <v>15</v>
      </c>
      <c r="R42" t="s">
        <v>20</v>
      </c>
      <c r="S42" t="s">
        <v>20</v>
      </c>
      <c r="T42" t="s">
        <v>20</v>
      </c>
      <c r="U42" t="s">
        <v>20</v>
      </c>
    </row>
    <row r="43" spans="2:21" x14ac:dyDescent="0.25">
      <c r="B43">
        <v>312</v>
      </c>
      <c r="C43">
        <v>1</v>
      </c>
      <c r="D43">
        <v>0</v>
      </c>
      <c r="E43">
        <v>0</v>
      </c>
      <c r="F43">
        <f t="shared" si="0"/>
        <v>0</v>
      </c>
      <c r="G43" t="s">
        <v>20</v>
      </c>
      <c r="H43" t="s">
        <v>20</v>
      </c>
      <c r="I43" t="s">
        <v>7</v>
      </c>
      <c r="J43" t="s">
        <v>20</v>
      </c>
      <c r="K43" t="s">
        <v>20</v>
      </c>
      <c r="L43" t="s">
        <v>20</v>
      </c>
      <c r="M43" t="s">
        <v>20</v>
      </c>
      <c r="N43">
        <v>442</v>
      </c>
      <c r="O43" t="s">
        <v>20</v>
      </c>
      <c r="P43" t="s">
        <v>20</v>
      </c>
      <c r="Q43" t="s">
        <v>15</v>
      </c>
      <c r="R43" t="s">
        <v>20</v>
      </c>
      <c r="S43" t="s">
        <v>20</v>
      </c>
      <c r="T43" t="s">
        <v>20</v>
      </c>
      <c r="U43" t="s">
        <v>20</v>
      </c>
    </row>
    <row r="44" spans="2:21" x14ac:dyDescent="0.25">
      <c r="B44">
        <v>319</v>
      </c>
      <c r="C44">
        <v>2</v>
      </c>
      <c r="D44">
        <v>2</v>
      </c>
      <c r="E44">
        <v>699</v>
      </c>
      <c r="F44">
        <f t="shared" si="0"/>
        <v>1</v>
      </c>
      <c r="G44" t="s">
        <v>20</v>
      </c>
      <c r="H44" t="s">
        <v>20</v>
      </c>
      <c r="I44" t="s">
        <v>20</v>
      </c>
      <c r="J44" t="s">
        <v>20</v>
      </c>
      <c r="K44" t="s">
        <v>20</v>
      </c>
      <c r="L44" t="s">
        <v>10</v>
      </c>
      <c r="M44" t="s">
        <v>20</v>
      </c>
      <c r="N44">
        <v>852</v>
      </c>
      <c r="O44" t="s">
        <v>20</v>
      </c>
      <c r="P44" t="s">
        <v>20</v>
      </c>
      <c r="Q44" t="s">
        <v>20</v>
      </c>
      <c r="R44" t="s">
        <v>20</v>
      </c>
      <c r="S44" t="s">
        <v>20</v>
      </c>
      <c r="T44" t="s">
        <v>18</v>
      </c>
      <c r="U44" t="s">
        <v>20</v>
      </c>
    </row>
    <row r="45" spans="2:21" x14ac:dyDescent="0.25">
      <c r="B45">
        <v>320</v>
      </c>
      <c r="C45" t="s">
        <v>20</v>
      </c>
      <c r="D45" t="s">
        <v>20</v>
      </c>
      <c r="E45">
        <v>399</v>
      </c>
      <c r="F45">
        <f t="shared" si="0"/>
        <v>1</v>
      </c>
      <c r="G45" t="s">
        <v>20</v>
      </c>
      <c r="H45" t="s">
        <v>20</v>
      </c>
      <c r="I45" t="s">
        <v>20</v>
      </c>
      <c r="J45" t="s">
        <v>20</v>
      </c>
      <c r="K45" t="s">
        <v>20</v>
      </c>
      <c r="L45" t="s">
        <v>20</v>
      </c>
      <c r="M45" t="s">
        <v>11</v>
      </c>
      <c r="N45" s="1">
        <v>1280</v>
      </c>
      <c r="O45" t="s">
        <v>20</v>
      </c>
      <c r="P45" t="s">
        <v>14</v>
      </c>
      <c r="Q45" t="s">
        <v>20</v>
      </c>
      <c r="R45" t="s">
        <v>20</v>
      </c>
      <c r="S45" t="s">
        <v>20</v>
      </c>
      <c r="T45" t="s">
        <v>20</v>
      </c>
      <c r="U45" t="s">
        <v>20</v>
      </c>
    </row>
    <row r="46" spans="2:21" x14ac:dyDescent="0.25">
      <c r="B46">
        <v>325</v>
      </c>
      <c r="C46">
        <v>1</v>
      </c>
      <c r="D46">
        <v>0</v>
      </c>
      <c r="E46">
        <v>980</v>
      </c>
      <c r="F46">
        <f t="shared" si="0"/>
        <v>1</v>
      </c>
      <c r="G46" t="s">
        <v>20</v>
      </c>
      <c r="H46" t="s">
        <v>6</v>
      </c>
      <c r="I46" t="s">
        <v>20</v>
      </c>
      <c r="J46" t="s">
        <v>20</v>
      </c>
      <c r="K46" t="s">
        <v>20</v>
      </c>
      <c r="L46" t="s">
        <v>20</v>
      </c>
      <c r="M46" t="s">
        <v>20</v>
      </c>
      <c r="N46" s="1">
        <v>1609</v>
      </c>
      <c r="O46" t="s">
        <v>20</v>
      </c>
      <c r="P46" t="s">
        <v>14</v>
      </c>
      <c r="Q46" t="s">
        <v>20</v>
      </c>
      <c r="R46" t="s">
        <v>20</v>
      </c>
      <c r="S46" t="s">
        <v>20</v>
      </c>
      <c r="T46" t="s">
        <v>20</v>
      </c>
      <c r="U46" t="s">
        <v>20</v>
      </c>
    </row>
    <row r="47" spans="2:21" x14ac:dyDescent="0.25">
      <c r="B47">
        <v>337</v>
      </c>
      <c r="C47">
        <v>1</v>
      </c>
      <c r="D47">
        <v>1</v>
      </c>
      <c r="E47">
        <v>0</v>
      </c>
      <c r="F47">
        <f t="shared" si="0"/>
        <v>0</v>
      </c>
      <c r="G47" t="s">
        <v>20</v>
      </c>
      <c r="H47" t="s">
        <v>20</v>
      </c>
      <c r="I47" t="s">
        <v>20</v>
      </c>
      <c r="J47" t="s">
        <v>8</v>
      </c>
      <c r="K47" t="s">
        <v>20</v>
      </c>
      <c r="L47" t="s">
        <v>20</v>
      </c>
      <c r="M47" t="s">
        <v>20</v>
      </c>
      <c r="N47">
        <v>600</v>
      </c>
      <c r="O47" t="s">
        <v>20</v>
      </c>
      <c r="P47" t="s">
        <v>20</v>
      </c>
      <c r="Q47" t="s">
        <v>20</v>
      </c>
      <c r="R47" t="s">
        <v>20</v>
      </c>
      <c r="S47" t="s">
        <v>20</v>
      </c>
      <c r="T47" t="s">
        <v>20</v>
      </c>
      <c r="U47" t="s">
        <v>20</v>
      </c>
    </row>
    <row r="48" spans="2:21" x14ac:dyDescent="0.25">
      <c r="B48">
        <v>338</v>
      </c>
      <c r="C48">
        <v>0</v>
      </c>
      <c r="D48">
        <v>0</v>
      </c>
      <c r="E48">
        <v>160</v>
      </c>
      <c r="F48">
        <f t="shared" si="0"/>
        <v>1</v>
      </c>
      <c r="G48" t="s">
        <v>5</v>
      </c>
      <c r="H48" t="s">
        <v>20</v>
      </c>
      <c r="I48" t="s">
        <v>20</v>
      </c>
      <c r="J48" t="s">
        <v>20</v>
      </c>
      <c r="K48" t="s">
        <v>20</v>
      </c>
      <c r="L48" t="s">
        <v>20</v>
      </c>
      <c r="M48" t="s">
        <v>20</v>
      </c>
      <c r="N48">
        <v>376</v>
      </c>
      <c r="O48" t="s">
        <v>20</v>
      </c>
      <c r="P48" t="s">
        <v>20</v>
      </c>
      <c r="Q48" t="s">
        <v>15</v>
      </c>
      <c r="R48" t="s">
        <v>20</v>
      </c>
      <c r="S48" t="s">
        <v>20</v>
      </c>
      <c r="T48" t="s">
        <v>20</v>
      </c>
      <c r="U48" t="s">
        <v>20</v>
      </c>
    </row>
    <row r="49" spans="2:21" x14ac:dyDescent="0.25">
      <c r="B49">
        <v>340</v>
      </c>
      <c r="C49">
        <v>1</v>
      </c>
      <c r="D49">
        <v>1</v>
      </c>
      <c r="E49">
        <v>791</v>
      </c>
      <c r="F49">
        <f t="shared" si="0"/>
        <v>1</v>
      </c>
      <c r="G49" t="s">
        <v>20</v>
      </c>
      <c r="H49" t="s">
        <v>20</v>
      </c>
      <c r="I49" t="s">
        <v>20</v>
      </c>
      <c r="J49" t="s">
        <v>8</v>
      </c>
      <c r="K49" t="s">
        <v>20</v>
      </c>
      <c r="L49" t="s">
        <v>20</v>
      </c>
      <c r="M49" t="s">
        <v>20</v>
      </c>
      <c r="N49" s="1">
        <v>1583</v>
      </c>
      <c r="O49" t="s">
        <v>13</v>
      </c>
      <c r="P49" t="s">
        <v>20</v>
      </c>
      <c r="Q49" t="s">
        <v>20</v>
      </c>
      <c r="R49" t="s">
        <v>20</v>
      </c>
      <c r="S49" t="s">
        <v>20</v>
      </c>
      <c r="T49" t="s">
        <v>20</v>
      </c>
      <c r="U49" t="s">
        <v>20</v>
      </c>
    </row>
    <row r="50" spans="2:21" x14ac:dyDescent="0.25">
      <c r="B50">
        <v>341</v>
      </c>
      <c r="C50">
        <v>2</v>
      </c>
      <c r="D50">
        <v>0</v>
      </c>
      <c r="E50">
        <v>160</v>
      </c>
      <c r="F50">
        <f t="shared" si="0"/>
        <v>1</v>
      </c>
      <c r="G50" t="s">
        <v>5</v>
      </c>
      <c r="H50" t="s">
        <v>6</v>
      </c>
      <c r="I50" t="s">
        <v>20</v>
      </c>
      <c r="J50" t="s">
        <v>20</v>
      </c>
      <c r="K50" t="s">
        <v>20</v>
      </c>
      <c r="L50" t="s">
        <v>20</v>
      </c>
      <c r="M50" t="s">
        <v>20</v>
      </c>
      <c r="N50">
        <v>252</v>
      </c>
      <c r="O50" t="s">
        <v>20</v>
      </c>
      <c r="P50" t="s">
        <v>14</v>
      </c>
      <c r="Q50" t="s">
        <v>20</v>
      </c>
      <c r="R50" t="s">
        <v>20</v>
      </c>
      <c r="S50" t="s">
        <v>20</v>
      </c>
      <c r="T50" t="s">
        <v>20</v>
      </c>
      <c r="U50" t="s">
        <v>20</v>
      </c>
    </row>
    <row r="51" spans="2:21" x14ac:dyDescent="0.25">
      <c r="B51">
        <v>343</v>
      </c>
      <c r="C51">
        <v>0</v>
      </c>
      <c r="D51">
        <v>0</v>
      </c>
      <c r="E51">
        <v>120</v>
      </c>
      <c r="F51">
        <f t="shared" si="0"/>
        <v>1</v>
      </c>
      <c r="G51" t="s">
        <v>20</v>
      </c>
      <c r="H51" t="s">
        <v>20</v>
      </c>
      <c r="I51" t="s">
        <v>20</v>
      </c>
      <c r="J51" t="s">
        <v>20</v>
      </c>
      <c r="K51" t="s">
        <v>9</v>
      </c>
      <c r="L51" t="s">
        <v>20</v>
      </c>
      <c r="M51" t="s">
        <v>20</v>
      </c>
      <c r="N51">
        <v>53</v>
      </c>
      <c r="O51" t="s">
        <v>20</v>
      </c>
      <c r="P51" t="s">
        <v>20</v>
      </c>
      <c r="Q51" t="s">
        <v>20</v>
      </c>
      <c r="R51" t="s">
        <v>20</v>
      </c>
      <c r="S51" t="s">
        <v>20</v>
      </c>
      <c r="T51" t="s">
        <v>20</v>
      </c>
      <c r="U51" t="s">
        <v>19</v>
      </c>
    </row>
    <row r="52" spans="2:21" x14ac:dyDescent="0.25">
      <c r="B52">
        <v>344</v>
      </c>
      <c r="C52">
        <v>1</v>
      </c>
      <c r="D52">
        <v>1</v>
      </c>
      <c r="E52">
        <v>708</v>
      </c>
      <c r="F52">
        <f t="shared" si="0"/>
        <v>1</v>
      </c>
      <c r="G52" t="s">
        <v>20</v>
      </c>
      <c r="H52" t="s">
        <v>6</v>
      </c>
      <c r="I52" t="s">
        <v>7</v>
      </c>
      <c r="J52" t="s">
        <v>20</v>
      </c>
      <c r="K52" t="s">
        <v>9</v>
      </c>
      <c r="L52" t="s">
        <v>20</v>
      </c>
      <c r="M52" t="s">
        <v>20</v>
      </c>
      <c r="N52" s="1">
        <v>1160</v>
      </c>
      <c r="O52" t="s">
        <v>20</v>
      </c>
      <c r="P52" t="s">
        <v>20</v>
      </c>
      <c r="Q52" t="s">
        <v>15</v>
      </c>
      <c r="R52" t="s">
        <v>20</v>
      </c>
      <c r="S52" t="s">
        <v>20</v>
      </c>
      <c r="T52" t="s">
        <v>20</v>
      </c>
      <c r="U52" t="s">
        <v>20</v>
      </c>
    </row>
    <row r="53" spans="2:21" x14ac:dyDescent="0.25">
      <c r="B53">
        <v>345</v>
      </c>
      <c r="C53">
        <v>0</v>
      </c>
      <c r="D53">
        <v>0</v>
      </c>
      <c r="E53">
        <v>580</v>
      </c>
      <c r="F53">
        <f t="shared" si="0"/>
        <v>1</v>
      </c>
      <c r="G53" t="s">
        <v>20</v>
      </c>
      <c r="H53" t="s">
        <v>20</v>
      </c>
      <c r="I53" t="s">
        <v>20</v>
      </c>
      <c r="J53" t="s">
        <v>20</v>
      </c>
      <c r="K53" t="s">
        <v>20</v>
      </c>
      <c r="L53" t="s">
        <v>20</v>
      </c>
      <c r="M53" t="s">
        <v>11</v>
      </c>
      <c r="N53">
        <v>520</v>
      </c>
      <c r="O53" t="s">
        <v>20</v>
      </c>
      <c r="P53" t="s">
        <v>14</v>
      </c>
      <c r="Q53" t="s">
        <v>20</v>
      </c>
      <c r="R53" t="s">
        <v>20</v>
      </c>
      <c r="S53" t="s">
        <v>20</v>
      </c>
      <c r="T53" t="s">
        <v>20</v>
      </c>
      <c r="U53" t="s">
        <v>20</v>
      </c>
    </row>
    <row r="54" spans="2:21" x14ac:dyDescent="0.25">
      <c r="B54">
        <v>353</v>
      </c>
      <c r="C54">
        <v>2</v>
      </c>
      <c r="D54">
        <v>0</v>
      </c>
      <c r="E54">
        <v>490</v>
      </c>
      <c r="F54">
        <f t="shared" si="0"/>
        <v>1</v>
      </c>
      <c r="G54" t="s">
        <v>20</v>
      </c>
      <c r="H54" t="s">
        <v>6</v>
      </c>
      <c r="I54" t="s">
        <v>20</v>
      </c>
      <c r="J54" t="s">
        <v>20</v>
      </c>
      <c r="K54" t="s">
        <v>20</v>
      </c>
      <c r="L54" t="s">
        <v>20</v>
      </c>
      <c r="M54" t="s">
        <v>11</v>
      </c>
      <c r="N54">
        <v>464</v>
      </c>
      <c r="O54" t="s">
        <v>20</v>
      </c>
      <c r="P54" t="s">
        <v>20</v>
      </c>
      <c r="Q54" t="s">
        <v>20</v>
      </c>
      <c r="R54" t="s">
        <v>20</v>
      </c>
      <c r="S54" t="s">
        <v>20</v>
      </c>
      <c r="T54" t="s">
        <v>20</v>
      </c>
      <c r="U54" t="s">
        <v>20</v>
      </c>
    </row>
    <row r="55" spans="2:21" x14ac:dyDescent="0.25">
      <c r="B55">
        <v>364</v>
      </c>
      <c r="C55">
        <v>3</v>
      </c>
      <c r="D55">
        <v>0</v>
      </c>
      <c r="E55">
        <v>299</v>
      </c>
      <c r="F55">
        <f t="shared" si="0"/>
        <v>1</v>
      </c>
      <c r="G55" t="s">
        <v>5</v>
      </c>
      <c r="H55" t="s">
        <v>20</v>
      </c>
      <c r="I55" t="s">
        <v>7</v>
      </c>
      <c r="J55" t="s">
        <v>20</v>
      </c>
      <c r="K55" t="s">
        <v>20</v>
      </c>
      <c r="L55" t="s">
        <v>10</v>
      </c>
      <c r="M55" t="s">
        <v>20</v>
      </c>
      <c r="N55">
        <v>482</v>
      </c>
      <c r="O55" t="s">
        <v>20</v>
      </c>
      <c r="P55" t="s">
        <v>14</v>
      </c>
      <c r="Q55" t="s">
        <v>20</v>
      </c>
      <c r="R55" t="s">
        <v>20</v>
      </c>
      <c r="S55" t="s">
        <v>20</v>
      </c>
      <c r="T55" t="s">
        <v>20</v>
      </c>
      <c r="U55" t="s">
        <v>20</v>
      </c>
    </row>
    <row r="56" spans="2:21" x14ac:dyDescent="0.25">
      <c r="B56">
        <v>365</v>
      </c>
      <c r="C56">
        <v>1</v>
      </c>
      <c r="D56">
        <v>1</v>
      </c>
      <c r="E56">
        <v>0</v>
      </c>
      <c r="F56">
        <f t="shared" si="0"/>
        <v>0</v>
      </c>
      <c r="G56" t="s">
        <v>20</v>
      </c>
      <c r="H56" t="s">
        <v>20</v>
      </c>
      <c r="I56" t="s">
        <v>20</v>
      </c>
      <c r="J56" t="s">
        <v>8</v>
      </c>
      <c r="K56" t="s">
        <v>20</v>
      </c>
      <c r="L56" t="s">
        <v>20</v>
      </c>
      <c r="M56" t="s">
        <v>20</v>
      </c>
      <c r="N56">
        <v>129</v>
      </c>
      <c r="O56" t="s">
        <v>20</v>
      </c>
      <c r="P56" t="s">
        <v>14</v>
      </c>
      <c r="Q56" t="s">
        <v>20</v>
      </c>
      <c r="R56" t="s">
        <v>20</v>
      </c>
      <c r="S56" t="s">
        <v>20</v>
      </c>
      <c r="T56" t="s">
        <v>20</v>
      </c>
      <c r="U56" t="s">
        <v>20</v>
      </c>
    </row>
    <row r="57" spans="2:21" x14ac:dyDescent="0.25">
      <c r="B57">
        <v>366</v>
      </c>
      <c r="C57">
        <v>1</v>
      </c>
      <c r="D57">
        <v>0</v>
      </c>
      <c r="E57">
        <v>1600</v>
      </c>
      <c r="F57">
        <f t="shared" si="0"/>
        <v>1</v>
      </c>
      <c r="G57" t="s">
        <v>5</v>
      </c>
      <c r="H57" t="s">
        <v>20</v>
      </c>
      <c r="I57" t="s">
        <v>20</v>
      </c>
      <c r="J57" t="s">
        <v>20</v>
      </c>
      <c r="K57" t="s">
        <v>20</v>
      </c>
      <c r="L57" t="s">
        <v>20</v>
      </c>
      <c r="M57" t="s">
        <v>20</v>
      </c>
      <c r="N57" s="1">
        <v>1373</v>
      </c>
      <c r="O57" t="s">
        <v>20</v>
      </c>
      <c r="P57" t="s">
        <v>20</v>
      </c>
      <c r="Q57" t="s">
        <v>20</v>
      </c>
      <c r="R57" t="s">
        <v>20</v>
      </c>
      <c r="S57" t="s">
        <v>20</v>
      </c>
      <c r="T57" t="s">
        <v>20</v>
      </c>
      <c r="U57" t="s">
        <v>20</v>
      </c>
    </row>
    <row r="58" spans="2:21" x14ac:dyDescent="0.25">
      <c r="B58">
        <v>369</v>
      </c>
      <c r="C58">
        <v>2</v>
      </c>
      <c r="D58">
        <v>1</v>
      </c>
      <c r="E58">
        <v>0</v>
      </c>
      <c r="F58">
        <f t="shared" si="0"/>
        <v>0</v>
      </c>
      <c r="G58" t="s">
        <v>20</v>
      </c>
      <c r="H58" t="s">
        <v>6</v>
      </c>
      <c r="I58" t="s">
        <v>20</v>
      </c>
      <c r="J58" t="s">
        <v>20</v>
      </c>
      <c r="K58" t="s">
        <v>20</v>
      </c>
      <c r="L58" t="s">
        <v>20</v>
      </c>
      <c r="M58" t="s">
        <v>20</v>
      </c>
      <c r="N58">
        <v>284</v>
      </c>
      <c r="O58" t="s">
        <v>20</v>
      </c>
      <c r="P58" t="s">
        <v>20</v>
      </c>
      <c r="Q58" t="s">
        <v>15</v>
      </c>
      <c r="R58" t="s">
        <v>20</v>
      </c>
      <c r="S58" t="s">
        <v>20</v>
      </c>
      <c r="T58" t="s">
        <v>20</v>
      </c>
      <c r="U58" t="s">
        <v>20</v>
      </c>
    </row>
    <row r="59" spans="2:21" x14ac:dyDescent="0.25">
      <c r="B59">
        <v>371</v>
      </c>
      <c r="C59">
        <v>2</v>
      </c>
      <c r="D59">
        <v>1</v>
      </c>
      <c r="E59">
        <v>630</v>
      </c>
      <c r="F59">
        <f t="shared" si="0"/>
        <v>1</v>
      </c>
      <c r="G59" t="s">
        <v>5</v>
      </c>
      <c r="H59" t="s">
        <v>20</v>
      </c>
      <c r="I59" t="s">
        <v>20</v>
      </c>
      <c r="J59" t="s">
        <v>20</v>
      </c>
      <c r="K59" t="s">
        <v>20</v>
      </c>
      <c r="L59" t="s">
        <v>10</v>
      </c>
      <c r="M59" t="s">
        <v>20</v>
      </c>
      <c r="N59">
        <v>948</v>
      </c>
      <c r="O59" t="s">
        <v>20</v>
      </c>
      <c r="P59" t="s">
        <v>14</v>
      </c>
      <c r="Q59" t="s">
        <v>20</v>
      </c>
      <c r="R59" t="s">
        <v>20</v>
      </c>
      <c r="S59" t="s">
        <v>20</v>
      </c>
      <c r="T59" t="s">
        <v>20</v>
      </c>
      <c r="U59" t="s">
        <v>20</v>
      </c>
    </row>
    <row r="60" spans="2:21" x14ac:dyDescent="0.25">
      <c r="B60">
        <v>374</v>
      </c>
      <c r="C60">
        <v>2</v>
      </c>
      <c r="D60">
        <v>0</v>
      </c>
      <c r="E60">
        <v>399</v>
      </c>
      <c r="F60">
        <f t="shared" si="0"/>
        <v>1</v>
      </c>
      <c r="G60" t="s">
        <v>20</v>
      </c>
      <c r="H60" t="s">
        <v>20</v>
      </c>
      <c r="I60" t="s">
        <v>20</v>
      </c>
      <c r="J60" t="s">
        <v>20</v>
      </c>
      <c r="K60" t="s">
        <v>20</v>
      </c>
      <c r="L60" t="s">
        <v>10</v>
      </c>
      <c r="M60" t="s">
        <v>11</v>
      </c>
      <c r="N60">
        <v>162</v>
      </c>
      <c r="O60" t="s">
        <v>20</v>
      </c>
      <c r="P60" t="s">
        <v>14</v>
      </c>
      <c r="Q60" t="s">
        <v>20</v>
      </c>
      <c r="R60" t="s">
        <v>20</v>
      </c>
      <c r="S60" t="s">
        <v>20</v>
      </c>
      <c r="T60" t="s">
        <v>20</v>
      </c>
      <c r="U60" t="s">
        <v>20</v>
      </c>
    </row>
    <row r="61" spans="2:21" x14ac:dyDescent="0.25">
      <c r="B61">
        <v>379</v>
      </c>
      <c r="C61">
        <v>7</v>
      </c>
      <c r="D61">
        <v>3</v>
      </c>
      <c r="E61">
        <v>578</v>
      </c>
      <c r="F61">
        <f t="shared" si="0"/>
        <v>1</v>
      </c>
      <c r="G61" t="s">
        <v>5</v>
      </c>
      <c r="H61" t="s">
        <v>6</v>
      </c>
      <c r="I61" t="s">
        <v>7</v>
      </c>
      <c r="J61" t="s">
        <v>8</v>
      </c>
      <c r="K61" t="s">
        <v>9</v>
      </c>
      <c r="L61" t="s">
        <v>20</v>
      </c>
      <c r="M61" t="s">
        <v>11</v>
      </c>
      <c r="N61">
        <v>744</v>
      </c>
      <c r="O61" t="s">
        <v>13</v>
      </c>
      <c r="P61" t="s">
        <v>20</v>
      </c>
      <c r="Q61" t="s">
        <v>20</v>
      </c>
      <c r="R61" t="s">
        <v>20</v>
      </c>
      <c r="S61" t="s">
        <v>20</v>
      </c>
      <c r="T61" t="s">
        <v>20</v>
      </c>
      <c r="U61" t="s">
        <v>20</v>
      </c>
    </row>
    <row r="62" spans="2:21" x14ac:dyDescent="0.25">
      <c r="B62">
        <v>380</v>
      </c>
      <c r="C62">
        <v>2</v>
      </c>
      <c r="D62">
        <v>0</v>
      </c>
      <c r="E62">
        <v>115</v>
      </c>
      <c r="F62">
        <f t="shared" si="0"/>
        <v>1</v>
      </c>
      <c r="G62" t="s">
        <v>20</v>
      </c>
      <c r="H62" t="s">
        <v>6</v>
      </c>
      <c r="I62" t="s">
        <v>7</v>
      </c>
      <c r="J62" t="s">
        <v>20</v>
      </c>
      <c r="K62" t="s">
        <v>20</v>
      </c>
      <c r="L62" t="s">
        <v>20</v>
      </c>
      <c r="M62" t="s">
        <v>11</v>
      </c>
      <c r="N62">
        <v>712</v>
      </c>
      <c r="O62" t="s">
        <v>20</v>
      </c>
      <c r="P62" t="s">
        <v>14</v>
      </c>
      <c r="Q62" t="s">
        <v>20</v>
      </c>
      <c r="R62" t="s">
        <v>20</v>
      </c>
      <c r="S62" t="s">
        <v>20</v>
      </c>
      <c r="T62" t="s">
        <v>20</v>
      </c>
      <c r="U62" t="s">
        <v>20</v>
      </c>
    </row>
    <row r="63" spans="2:21" x14ac:dyDescent="0.25">
      <c r="B63">
        <v>384</v>
      </c>
      <c r="C63">
        <v>1</v>
      </c>
      <c r="D63">
        <v>0</v>
      </c>
      <c r="E63">
        <v>499</v>
      </c>
      <c r="F63">
        <f t="shared" si="0"/>
        <v>1</v>
      </c>
      <c r="G63" t="s">
        <v>20</v>
      </c>
      <c r="H63" t="s">
        <v>6</v>
      </c>
      <c r="I63" t="s">
        <v>20</v>
      </c>
      <c r="J63" t="s">
        <v>20</v>
      </c>
      <c r="K63" t="s">
        <v>20</v>
      </c>
      <c r="L63" t="s">
        <v>20</v>
      </c>
      <c r="M63" t="s">
        <v>11</v>
      </c>
      <c r="N63">
        <v>108</v>
      </c>
      <c r="O63" t="s">
        <v>20</v>
      </c>
      <c r="P63" t="s">
        <v>14</v>
      </c>
      <c r="Q63" t="s">
        <v>20</v>
      </c>
      <c r="R63" t="s">
        <v>20</v>
      </c>
      <c r="S63" t="s">
        <v>20</v>
      </c>
      <c r="T63" t="s">
        <v>20</v>
      </c>
      <c r="U63" t="s">
        <v>20</v>
      </c>
    </row>
    <row r="64" spans="2:21" x14ac:dyDescent="0.25">
      <c r="B64">
        <v>385</v>
      </c>
      <c r="C64">
        <v>2</v>
      </c>
      <c r="D64">
        <v>1</v>
      </c>
      <c r="E64">
        <v>710</v>
      </c>
      <c r="F64">
        <f t="shared" si="0"/>
        <v>1</v>
      </c>
      <c r="G64" t="s">
        <v>20</v>
      </c>
      <c r="H64" t="s">
        <v>20</v>
      </c>
      <c r="I64" t="s">
        <v>7</v>
      </c>
      <c r="J64" t="s">
        <v>20</v>
      </c>
      <c r="K64" t="s">
        <v>20</v>
      </c>
      <c r="L64" t="s">
        <v>20</v>
      </c>
      <c r="M64" t="s">
        <v>11</v>
      </c>
      <c r="N64">
        <v>188</v>
      </c>
      <c r="O64" t="s">
        <v>20</v>
      </c>
      <c r="P64" t="s">
        <v>20</v>
      </c>
      <c r="Q64" t="s">
        <v>20</v>
      </c>
      <c r="R64" t="s">
        <v>20</v>
      </c>
      <c r="S64" t="s">
        <v>17</v>
      </c>
      <c r="T64" t="s">
        <v>20</v>
      </c>
      <c r="U64" t="s">
        <v>20</v>
      </c>
    </row>
    <row r="65" spans="2:21" x14ac:dyDescent="0.25">
      <c r="B65">
        <v>386</v>
      </c>
      <c r="C65">
        <v>3</v>
      </c>
      <c r="D65">
        <v>1</v>
      </c>
      <c r="E65">
        <v>257</v>
      </c>
      <c r="F65">
        <f t="shared" si="0"/>
        <v>1</v>
      </c>
      <c r="G65" t="s">
        <v>5</v>
      </c>
      <c r="H65" t="s">
        <v>20</v>
      </c>
      <c r="I65" t="s">
        <v>20</v>
      </c>
      <c r="J65" t="s">
        <v>20</v>
      </c>
      <c r="K65" t="s">
        <v>9</v>
      </c>
      <c r="L65" t="s">
        <v>10</v>
      </c>
      <c r="M65" t="s">
        <v>20</v>
      </c>
      <c r="N65">
        <v>799</v>
      </c>
      <c r="O65" t="s">
        <v>20</v>
      </c>
      <c r="P65" t="s">
        <v>14</v>
      </c>
      <c r="Q65" t="s">
        <v>20</v>
      </c>
      <c r="R65" t="s">
        <v>20</v>
      </c>
      <c r="S65" t="s">
        <v>20</v>
      </c>
      <c r="T65" t="s">
        <v>20</v>
      </c>
      <c r="U65" t="s">
        <v>20</v>
      </c>
    </row>
    <row r="66" spans="2:21" x14ac:dyDescent="0.25">
      <c r="B66">
        <v>389</v>
      </c>
      <c r="C66">
        <v>1</v>
      </c>
      <c r="D66">
        <v>2</v>
      </c>
      <c r="E66">
        <v>114</v>
      </c>
      <c r="F66">
        <f t="shared" si="0"/>
        <v>1</v>
      </c>
      <c r="G66" t="s">
        <v>5</v>
      </c>
      <c r="H66" t="s">
        <v>20</v>
      </c>
      <c r="I66" t="s">
        <v>20</v>
      </c>
      <c r="J66" t="s">
        <v>20</v>
      </c>
      <c r="K66" t="s">
        <v>20</v>
      </c>
      <c r="L66" t="s">
        <v>20</v>
      </c>
      <c r="M66" t="s">
        <v>11</v>
      </c>
      <c r="N66">
        <v>164</v>
      </c>
      <c r="O66" t="s">
        <v>20</v>
      </c>
      <c r="P66" t="s">
        <v>20</v>
      </c>
      <c r="Q66" t="s">
        <v>15</v>
      </c>
      <c r="R66" t="s">
        <v>20</v>
      </c>
      <c r="S66" t="s">
        <v>20</v>
      </c>
      <c r="T66" t="s">
        <v>20</v>
      </c>
      <c r="U66" t="s">
        <v>20</v>
      </c>
    </row>
    <row r="67" spans="2:21" x14ac:dyDescent="0.25">
      <c r="B67">
        <v>392</v>
      </c>
      <c r="C67">
        <v>4</v>
      </c>
      <c r="D67">
        <v>2</v>
      </c>
      <c r="E67">
        <v>115</v>
      </c>
      <c r="F67">
        <f t="shared" si="0"/>
        <v>1</v>
      </c>
      <c r="G67" t="s">
        <v>20</v>
      </c>
      <c r="H67" t="s">
        <v>6</v>
      </c>
      <c r="I67" t="s">
        <v>20</v>
      </c>
      <c r="J67" t="s">
        <v>20</v>
      </c>
      <c r="K67" t="s">
        <v>9</v>
      </c>
      <c r="L67" t="s">
        <v>10</v>
      </c>
      <c r="M67" t="s">
        <v>11</v>
      </c>
      <c r="N67">
        <v>734</v>
      </c>
      <c r="O67" t="s">
        <v>20</v>
      </c>
      <c r="P67" t="s">
        <v>14</v>
      </c>
      <c r="Q67" t="s">
        <v>20</v>
      </c>
      <c r="R67" t="s">
        <v>20</v>
      </c>
      <c r="S67" t="s">
        <v>20</v>
      </c>
      <c r="T67" t="s">
        <v>20</v>
      </c>
      <c r="U67" t="s">
        <v>20</v>
      </c>
    </row>
    <row r="68" spans="2:21" x14ac:dyDescent="0.25">
      <c r="B68">
        <v>394</v>
      </c>
      <c r="C68">
        <v>1</v>
      </c>
      <c r="D68">
        <v>1</v>
      </c>
      <c r="E68">
        <v>0</v>
      </c>
      <c r="F68">
        <f t="shared" ref="F68:F109" si="1">IF(E68&gt;0,1,0)</f>
        <v>0</v>
      </c>
      <c r="G68" t="s">
        <v>20</v>
      </c>
      <c r="H68" t="s">
        <v>20</v>
      </c>
      <c r="I68" t="s">
        <v>20</v>
      </c>
      <c r="J68" t="s">
        <v>20</v>
      </c>
      <c r="K68" t="s">
        <v>20</v>
      </c>
      <c r="L68" t="s">
        <v>10</v>
      </c>
      <c r="M68" t="s">
        <v>20</v>
      </c>
      <c r="N68">
        <v>215</v>
      </c>
      <c r="O68" t="s">
        <v>13</v>
      </c>
      <c r="P68" t="s">
        <v>20</v>
      </c>
      <c r="Q68" t="s">
        <v>20</v>
      </c>
      <c r="R68" t="s">
        <v>20</v>
      </c>
      <c r="S68" t="s">
        <v>20</v>
      </c>
      <c r="T68" t="s">
        <v>20</v>
      </c>
      <c r="U68" t="s">
        <v>20</v>
      </c>
    </row>
    <row r="69" spans="2:21" x14ac:dyDescent="0.25">
      <c r="B69">
        <v>406</v>
      </c>
      <c r="C69">
        <v>5</v>
      </c>
      <c r="D69">
        <v>3</v>
      </c>
      <c r="E69">
        <v>1853</v>
      </c>
      <c r="F69">
        <f t="shared" si="1"/>
        <v>1</v>
      </c>
      <c r="G69" t="s">
        <v>5</v>
      </c>
      <c r="H69" t="s">
        <v>6</v>
      </c>
      <c r="I69" t="s">
        <v>7</v>
      </c>
      <c r="J69" t="s">
        <v>20</v>
      </c>
      <c r="K69" t="s">
        <v>20</v>
      </c>
      <c r="L69" t="s">
        <v>10</v>
      </c>
      <c r="M69" t="s">
        <v>11</v>
      </c>
      <c r="N69" s="1">
        <v>1942</v>
      </c>
      <c r="O69" t="s">
        <v>20</v>
      </c>
      <c r="P69" t="s">
        <v>20</v>
      </c>
      <c r="Q69" t="s">
        <v>20</v>
      </c>
      <c r="R69" t="s">
        <v>20</v>
      </c>
      <c r="S69" t="s">
        <v>20</v>
      </c>
      <c r="T69" t="s">
        <v>20</v>
      </c>
      <c r="U69" t="s">
        <v>20</v>
      </c>
    </row>
    <row r="70" spans="2:21" x14ac:dyDescent="0.25">
      <c r="B70">
        <v>412</v>
      </c>
      <c r="C70">
        <v>1</v>
      </c>
      <c r="D70">
        <v>0</v>
      </c>
      <c r="E70">
        <v>0</v>
      </c>
      <c r="F70">
        <f t="shared" si="1"/>
        <v>0</v>
      </c>
      <c r="G70" t="s">
        <v>20</v>
      </c>
      <c r="H70" t="s">
        <v>20</v>
      </c>
      <c r="I70" t="s">
        <v>20</v>
      </c>
      <c r="J70" t="s">
        <v>20</v>
      </c>
      <c r="K70" t="s">
        <v>20</v>
      </c>
      <c r="L70" t="s">
        <v>20</v>
      </c>
      <c r="M70" t="s">
        <v>11</v>
      </c>
      <c r="N70" s="1">
        <v>1711</v>
      </c>
      <c r="O70" t="s">
        <v>20</v>
      </c>
      <c r="P70" t="s">
        <v>20</v>
      </c>
      <c r="Q70" t="s">
        <v>20</v>
      </c>
      <c r="R70" t="s">
        <v>16</v>
      </c>
      <c r="S70" t="s">
        <v>20</v>
      </c>
      <c r="T70" t="s">
        <v>20</v>
      </c>
      <c r="U70" t="s">
        <v>20</v>
      </c>
    </row>
    <row r="71" spans="2:21" x14ac:dyDescent="0.25">
      <c r="B71">
        <v>417</v>
      </c>
      <c r="C71">
        <v>9</v>
      </c>
      <c r="D71">
        <v>3</v>
      </c>
      <c r="E71">
        <v>74</v>
      </c>
      <c r="F71">
        <f t="shared" si="1"/>
        <v>1</v>
      </c>
      <c r="G71" t="s">
        <v>5</v>
      </c>
      <c r="H71" t="s">
        <v>6</v>
      </c>
      <c r="I71" t="s">
        <v>7</v>
      </c>
      <c r="J71" t="s">
        <v>8</v>
      </c>
      <c r="K71" t="s">
        <v>20</v>
      </c>
      <c r="L71" t="s">
        <v>10</v>
      </c>
      <c r="M71" t="s">
        <v>20</v>
      </c>
      <c r="N71" s="1">
        <v>1552</v>
      </c>
      <c r="O71" t="s">
        <v>20</v>
      </c>
      <c r="P71" t="s">
        <v>14</v>
      </c>
      <c r="Q71" t="s">
        <v>20</v>
      </c>
      <c r="R71" t="s">
        <v>20</v>
      </c>
      <c r="S71" t="s">
        <v>20</v>
      </c>
      <c r="T71" t="s">
        <v>20</v>
      </c>
      <c r="U71" t="s">
        <v>20</v>
      </c>
    </row>
    <row r="72" spans="2:21" x14ac:dyDescent="0.25">
      <c r="B72">
        <v>421</v>
      </c>
      <c r="C72">
        <v>1</v>
      </c>
      <c r="D72">
        <v>1</v>
      </c>
      <c r="E72">
        <v>790</v>
      </c>
      <c r="F72">
        <f t="shared" si="1"/>
        <v>1</v>
      </c>
      <c r="G72" t="s">
        <v>20</v>
      </c>
      <c r="H72" t="s">
        <v>20</v>
      </c>
      <c r="I72" t="s">
        <v>7</v>
      </c>
      <c r="J72" t="s">
        <v>20</v>
      </c>
      <c r="K72" t="s">
        <v>20</v>
      </c>
      <c r="L72" t="s">
        <v>20</v>
      </c>
      <c r="M72" t="s">
        <v>20</v>
      </c>
      <c r="N72">
        <v>695</v>
      </c>
      <c r="O72" t="s">
        <v>20</v>
      </c>
      <c r="P72" t="s">
        <v>14</v>
      </c>
      <c r="Q72" t="s">
        <v>20</v>
      </c>
      <c r="R72" t="s">
        <v>20</v>
      </c>
      <c r="S72" t="s">
        <v>20</v>
      </c>
      <c r="T72" t="s">
        <v>20</v>
      </c>
      <c r="U72" t="s">
        <v>20</v>
      </c>
    </row>
    <row r="73" spans="2:21" x14ac:dyDescent="0.25">
      <c r="B73">
        <v>422</v>
      </c>
      <c r="C73">
        <v>2</v>
      </c>
      <c r="D73">
        <v>2</v>
      </c>
      <c r="E73">
        <v>0</v>
      </c>
      <c r="F73">
        <f t="shared" si="1"/>
        <v>0</v>
      </c>
      <c r="G73" t="s">
        <v>5</v>
      </c>
      <c r="H73" t="s">
        <v>20</v>
      </c>
      <c r="I73" t="s">
        <v>20</v>
      </c>
      <c r="J73" t="s">
        <v>20</v>
      </c>
      <c r="K73" t="s">
        <v>20</v>
      </c>
      <c r="L73" t="s">
        <v>20</v>
      </c>
      <c r="M73" t="s">
        <v>20</v>
      </c>
      <c r="N73" s="1">
        <v>1569</v>
      </c>
      <c r="O73" t="s">
        <v>20</v>
      </c>
      <c r="P73" t="s">
        <v>14</v>
      </c>
      <c r="Q73" t="s">
        <v>20</v>
      </c>
      <c r="R73" t="s">
        <v>20</v>
      </c>
      <c r="S73" t="s">
        <v>20</v>
      </c>
      <c r="T73" t="s">
        <v>20</v>
      </c>
      <c r="U73" t="s">
        <v>20</v>
      </c>
    </row>
    <row r="74" spans="2:21" x14ac:dyDescent="0.25">
      <c r="B74">
        <v>439</v>
      </c>
      <c r="C74" t="s">
        <v>20</v>
      </c>
      <c r="D74" t="s">
        <v>20</v>
      </c>
      <c r="E74">
        <v>0</v>
      </c>
      <c r="F74">
        <f t="shared" si="1"/>
        <v>0</v>
      </c>
      <c r="G74" t="s">
        <v>5</v>
      </c>
      <c r="H74" t="s">
        <v>20</v>
      </c>
      <c r="I74" t="s">
        <v>20</v>
      </c>
      <c r="J74" t="s">
        <v>20</v>
      </c>
      <c r="K74" t="s">
        <v>20</v>
      </c>
      <c r="L74" t="s">
        <v>20</v>
      </c>
      <c r="M74" t="s">
        <v>11</v>
      </c>
      <c r="N74" s="1">
        <v>2002</v>
      </c>
      <c r="O74" t="s">
        <v>20</v>
      </c>
      <c r="P74" t="s">
        <v>14</v>
      </c>
      <c r="Q74" t="s">
        <v>20</v>
      </c>
      <c r="R74" t="s">
        <v>20</v>
      </c>
      <c r="S74" t="s">
        <v>20</v>
      </c>
      <c r="T74" t="s">
        <v>20</v>
      </c>
      <c r="U74" t="s">
        <v>20</v>
      </c>
    </row>
    <row r="75" spans="2:21" x14ac:dyDescent="0.25">
      <c r="B75">
        <v>450</v>
      </c>
      <c r="C75">
        <v>2</v>
      </c>
      <c r="D75">
        <v>0</v>
      </c>
      <c r="E75">
        <v>999</v>
      </c>
      <c r="F75">
        <f t="shared" si="1"/>
        <v>1</v>
      </c>
      <c r="G75" t="s">
        <v>5</v>
      </c>
      <c r="H75" t="s">
        <v>6</v>
      </c>
      <c r="I75" t="s">
        <v>20</v>
      </c>
      <c r="J75" t="s">
        <v>20</v>
      </c>
      <c r="K75" t="s">
        <v>9</v>
      </c>
      <c r="L75" t="s">
        <v>20</v>
      </c>
      <c r="M75" t="s">
        <v>20</v>
      </c>
      <c r="N75">
        <v>676</v>
      </c>
      <c r="O75" t="s">
        <v>20</v>
      </c>
      <c r="P75" t="s">
        <v>20</v>
      </c>
      <c r="Q75" t="s">
        <v>20</v>
      </c>
      <c r="R75" t="s">
        <v>20</v>
      </c>
      <c r="S75" t="s">
        <v>20</v>
      </c>
      <c r="T75" t="s">
        <v>20</v>
      </c>
      <c r="U75" t="s">
        <v>20</v>
      </c>
    </row>
    <row r="76" spans="2:21" x14ac:dyDescent="0.25">
      <c r="B76">
        <v>453</v>
      </c>
      <c r="C76">
        <v>1</v>
      </c>
      <c r="D76">
        <v>1</v>
      </c>
      <c r="E76">
        <v>0</v>
      </c>
      <c r="F76">
        <f t="shared" si="1"/>
        <v>0</v>
      </c>
      <c r="G76" t="s">
        <v>20</v>
      </c>
      <c r="H76" t="s">
        <v>20</v>
      </c>
      <c r="I76" t="s">
        <v>20</v>
      </c>
      <c r="J76" t="s">
        <v>20</v>
      </c>
      <c r="K76" t="s">
        <v>20</v>
      </c>
      <c r="L76" t="s">
        <v>20</v>
      </c>
      <c r="M76" t="s">
        <v>11</v>
      </c>
      <c r="N76" s="1">
        <v>1193</v>
      </c>
      <c r="O76" t="s">
        <v>20</v>
      </c>
      <c r="P76" t="s">
        <v>20</v>
      </c>
      <c r="Q76" t="s">
        <v>20</v>
      </c>
      <c r="R76" t="s">
        <v>20</v>
      </c>
      <c r="S76" t="s">
        <v>20</v>
      </c>
      <c r="T76" t="s">
        <v>18</v>
      </c>
      <c r="U76" t="s">
        <v>20</v>
      </c>
    </row>
    <row r="77" spans="2:21" x14ac:dyDescent="0.25">
      <c r="B77">
        <v>458</v>
      </c>
      <c r="C77">
        <v>1</v>
      </c>
      <c r="D77">
        <v>0</v>
      </c>
      <c r="E77">
        <v>0</v>
      </c>
      <c r="F77">
        <f t="shared" si="1"/>
        <v>0</v>
      </c>
      <c r="G77" t="s">
        <v>20</v>
      </c>
      <c r="H77" t="s">
        <v>20</v>
      </c>
      <c r="I77" t="s">
        <v>20</v>
      </c>
      <c r="J77" t="s">
        <v>20</v>
      </c>
      <c r="K77" t="s">
        <v>20</v>
      </c>
      <c r="L77" t="s">
        <v>20</v>
      </c>
      <c r="M77" t="s">
        <v>11</v>
      </c>
      <c r="N77">
        <v>75</v>
      </c>
      <c r="O77" t="s">
        <v>20</v>
      </c>
      <c r="P77" t="s">
        <v>20</v>
      </c>
      <c r="Q77" t="s">
        <v>20</v>
      </c>
      <c r="R77" t="s">
        <v>20</v>
      </c>
      <c r="S77" t="s">
        <v>20</v>
      </c>
      <c r="T77" t="s">
        <v>18</v>
      </c>
      <c r="U77" t="s">
        <v>20</v>
      </c>
    </row>
    <row r="78" spans="2:21" x14ac:dyDescent="0.25">
      <c r="B78">
        <v>464</v>
      </c>
      <c r="C78">
        <v>1</v>
      </c>
      <c r="D78">
        <v>0</v>
      </c>
      <c r="E78">
        <v>0</v>
      </c>
      <c r="F78">
        <f t="shared" si="1"/>
        <v>0</v>
      </c>
      <c r="G78" t="s">
        <v>20</v>
      </c>
      <c r="H78" t="s">
        <v>20</v>
      </c>
      <c r="I78" t="s">
        <v>20</v>
      </c>
      <c r="J78" t="s">
        <v>8</v>
      </c>
      <c r="K78" t="s">
        <v>20</v>
      </c>
      <c r="L78" t="s">
        <v>20</v>
      </c>
      <c r="M78" t="s">
        <v>20</v>
      </c>
      <c r="N78">
        <v>839</v>
      </c>
      <c r="O78" t="s">
        <v>13</v>
      </c>
      <c r="P78" t="s">
        <v>20</v>
      </c>
      <c r="Q78" t="s">
        <v>20</v>
      </c>
      <c r="R78" t="s">
        <v>20</v>
      </c>
      <c r="S78" t="s">
        <v>20</v>
      </c>
      <c r="T78" t="s">
        <v>20</v>
      </c>
      <c r="U78" t="s">
        <v>20</v>
      </c>
    </row>
    <row r="79" spans="2:21" x14ac:dyDescent="0.25">
      <c r="B79">
        <v>469</v>
      </c>
      <c r="C79">
        <v>1</v>
      </c>
      <c r="D79">
        <v>0</v>
      </c>
      <c r="E79">
        <v>0</v>
      </c>
      <c r="F79">
        <f t="shared" si="1"/>
        <v>0</v>
      </c>
      <c r="G79" t="s">
        <v>20</v>
      </c>
      <c r="H79" t="s">
        <v>20</v>
      </c>
      <c r="I79" t="s">
        <v>20</v>
      </c>
      <c r="J79" t="s">
        <v>20</v>
      </c>
      <c r="K79" t="s">
        <v>9</v>
      </c>
      <c r="L79" t="s">
        <v>20</v>
      </c>
      <c r="M79" t="s">
        <v>20</v>
      </c>
      <c r="N79">
        <v>950</v>
      </c>
      <c r="O79" t="s">
        <v>20</v>
      </c>
      <c r="P79" t="s">
        <v>20</v>
      </c>
      <c r="Q79" t="s">
        <v>20</v>
      </c>
      <c r="R79" t="s">
        <v>20</v>
      </c>
      <c r="S79" t="s">
        <v>20</v>
      </c>
      <c r="T79" t="s">
        <v>20</v>
      </c>
      <c r="U79" t="s">
        <v>20</v>
      </c>
    </row>
    <row r="80" spans="2:21" x14ac:dyDescent="0.25">
      <c r="B80">
        <v>470</v>
      </c>
      <c r="C80">
        <v>2</v>
      </c>
      <c r="D80">
        <v>2</v>
      </c>
      <c r="E80">
        <v>0</v>
      </c>
      <c r="F80">
        <f t="shared" si="1"/>
        <v>0</v>
      </c>
      <c r="G80" t="s">
        <v>5</v>
      </c>
      <c r="H80" t="s">
        <v>20</v>
      </c>
      <c r="I80" t="s">
        <v>20</v>
      </c>
      <c r="J80" t="s">
        <v>20</v>
      </c>
      <c r="K80" t="s">
        <v>20</v>
      </c>
      <c r="L80" t="s">
        <v>10</v>
      </c>
      <c r="M80" t="s">
        <v>20</v>
      </c>
      <c r="N80">
        <v>579</v>
      </c>
      <c r="O80" t="s">
        <v>20</v>
      </c>
      <c r="P80" t="s">
        <v>14</v>
      </c>
      <c r="Q80" t="s">
        <v>20</v>
      </c>
      <c r="R80" t="s">
        <v>20</v>
      </c>
      <c r="S80" t="s">
        <v>20</v>
      </c>
      <c r="T80" t="s">
        <v>20</v>
      </c>
      <c r="U80" t="s">
        <v>20</v>
      </c>
    </row>
    <row r="81" spans="2:21" x14ac:dyDescent="0.25">
      <c r="B81">
        <v>473</v>
      </c>
      <c r="C81">
        <v>8</v>
      </c>
      <c r="D81">
        <v>1</v>
      </c>
      <c r="E81">
        <v>0</v>
      </c>
      <c r="F81">
        <f t="shared" si="1"/>
        <v>0</v>
      </c>
      <c r="G81" t="s">
        <v>5</v>
      </c>
      <c r="H81" t="s">
        <v>6</v>
      </c>
      <c r="I81" t="s">
        <v>7</v>
      </c>
      <c r="J81" t="s">
        <v>8</v>
      </c>
      <c r="K81" t="s">
        <v>9</v>
      </c>
      <c r="L81" t="s">
        <v>10</v>
      </c>
      <c r="M81" t="s">
        <v>20</v>
      </c>
      <c r="N81">
        <v>574</v>
      </c>
      <c r="O81" t="s">
        <v>13</v>
      </c>
      <c r="P81" t="s">
        <v>20</v>
      </c>
      <c r="Q81" t="s">
        <v>20</v>
      </c>
      <c r="R81" t="s">
        <v>20</v>
      </c>
      <c r="S81" t="s">
        <v>20</v>
      </c>
      <c r="T81" t="s">
        <v>20</v>
      </c>
      <c r="U81" t="s">
        <v>20</v>
      </c>
    </row>
    <row r="82" spans="2:21" x14ac:dyDescent="0.25">
      <c r="B82">
        <v>479</v>
      </c>
      <c r="C82">
        <v>1</v>
      </c>
      <c r="D82">
        <v>1</v>
      </c>
      <c r="E82">
        <v>290</v>
      </c>
      <c r="F82">
        <f t="shared" si="1"/>
        <v>1</v>
      </c>
      <c r="G82" t="s">
        <v>20</v>
      </c>
      <c r="H82" t="s">
        <v>20</v>
      </c>
      <c r="I82" t="s">
        <v>20</v>
      </c>
      <c r="J82" t="s">
        <v>20</v>
      </c>
      <c r="K82" t="s">
        <v>20</v>
      </c>
      <c r="L82" t="s">
        <v>10</v>
      </c>
      <c r="M82" t="s">
        <v>20</v>
      </c>
      <c r="N82" s="1">
        <v>1882</v>
      </c>
      <c r="O82" t="s">
        <v>13</v>
      </c>
      <c r="P82" t="s">
        <v>20</v>
      </c>
      <c r="Q82" t="s">
        <v>20</v>
      </c>
      <c r="R82" t="s">
        <v>20</v>
      </c>
      <c r="S82" t="s">
        <v>20</v>
      </c>
      <c r="T82" t="s">
        <v>20</v>
      </c>
      <c r="U82" t="s">
        <v>20</v>
      </c>
    </row>
    <row r="83" spans="2:21" x14ac:dyDescent="0.25">
      <c r="B83">
        <v>482</v>
      </c>
      <c r="C83">
        <v>2</v>
      </c>
      <c r="D83">
        <v>2</v>
      </c>
      <c r="E83">
        <v>543</v>
      </c>
      <c r="F83">
        <f t="shared" si="1"/>
        <v>1</v>
      </c>
      <c r="G83" t="s">
        <v>20</v>
      </c>
      <c r="H83" t="s">
        <v>20</v>
      </c>
      <c r="I83" t="s">
        <v>20</v>
      </c>
      <c r="J83" t="s">
        <v>8</v>
      </c>
      <c r="K83" t="s">
        <v>20</v>
      </c>
      <c r="L83" t="s">
        <v>20</v>
      </c>
      <c r="M83" t="s">
        <v>11</v>
      </c>
      <c r="N83" s="1">
        <v>2226</v>
      </c>
      <c r="O83" t="s">
        <v>13</v>
      </c>
      <c r="P83" t="s">
        <v>20</v>
      </c>
      <c r="Q83" t="s">
        <v>20</v>
      </c>
      <c r="R83" t="s">
        <v>20</v>
      </c>
      <c r="S83" t="s">
        <v>20</v>
      </c>
      <c r="T83" t="s">
        <v>20</v>
      </c>
      <c r="U83" t="s">
        <v>20</v>
      </c>
    </row>
    <row r="84" spans="2:21" x14ac:dyDescent="0.25">
      <c r="B84">
        <v>484</v>
      </c>
      <c r="C84">
        <v>2</v>
      </c>
      <c r="D84">
        <v>1</v>
      </c>
      <c r="E84">
        <v>0</v>
      </c>
      <c r="F84">
        <f t="shared" si="1"/>
        <v>0</v>
      </c>
      <c r="G84" t="s">
        <v>20</v>
      </c>
      <c r="H84" t="s">
        <v>20</v>
      </c>
      <c r="I84" t="s">
        <v>20</v>
      </c>
      <c r="J84" t="s">
        <v>8</v>
      </c>
      <c r="K84" t="s">
        <v>20</v>
      </c>
      <c r="L84" t="s">
        <v>20</v>
      </c>
      <c r="M84" t="s">
        <v>11</v>
      </c>
      <c r="N84">
        <v>357</v>
      </c>
      <c r="O84" t="s">
        <v>20</v>
      </c>
      <c r="P84" t="s">
        <v>20</v>
      </c>
      <c r="Q84" t="s">
        <v>15</v>
      </c>
      <c r="R84" t="s">
        <v>20</v>
      </c>
      <c r="S84" t="s">
        <v>20</v>
      </c>
      <c r="T84" t="s">
        <v>20</v>
      </c>
      <c r="U84" t="s">
        <v>20</v>
      </c>
    </row>
    <row r="85" spans="2:21" x14ac:dyDescent="0.25">
      <c r="B85">
        <v>487</v>
      </c>
      <c r="C85">
        <v>3</v>
      </c>
      <c r="D85">
        <v>2</v>
      </c>
      <c r="E85">
        <v>699</v>
      </c>
      <c r="F85">
        <f t="shared" si="1"/>
        <v>1</v>
      </c>
      <c r="G85" t="s">
        <v>20</v>
      </c>
      <c r="H85" t="s">
        <v>20</v>
      </c>
      <c r="I85" t="s">
        <v>7</v>
      </c>
      <c r="J85" t="s">
        <v>20</v>
      </c>
      <c r="K85" t="s">
        <v>20</v>
      </c>
      <c r="L85" t="s">
        <v>10</v>
      </c>
      <c r="M85" t="s">
        <v>11</v>
      </c>
      <c r="N85">
        <v>409</v>
      </c>
      <c r="O85" t="s">
        <v>13</v>
      </c>
      <c r="P85" t="s">
        <v>20</v>
      </c>
      <c r="Q85" t="s">
        <v>20</v>
      </c>
      <c r="R85" t="s">
        <v>20</v>
      </c>
      <c r="S85" t="s">
        <v>20</v>
      </c>
      <c r="T85" t="s">
        <v>20</v>
      </c>
      <c r="U85" t="s">
        <v>20</v>
      </c>
    </row>
    <row r="86" spans="2:21" x14ac:dyDescent="0.25">
      <c r="B86">
        <v>491</v>
      </c>
      <c r="C86">
        <v>4</v>
      </c>
      <c r="D86">
        <v>2</v>
      </c>
      <c r="E86">
        <v>3299</v>
      </c>
      <c r="F86">
        <f t="shared" si="1"/>
        <v>1</v>
      </c>
      <c r="G86" t="s">
        <v>20</v>
      </c>
      <c r="H86" t="s">
        <v>20</v>
      </c>
      <c r="I86" t="s">
        <v>7</v>
      </c>
      <c r="J86" t="s">
        <v>20</v>
      </c>
      <c r="K86" t="s">
        <v>9</v>
      </c>
      <c r="L86" t="s">
        <v>10</v>
      </c>
      <c r="M86" t="s">
        <v>11</v>
      </c>
      <c r="N86" s="1">
        <v>1295</v>
      </c>
      <c r="O86" t="s">
        <v>13</v>
      </c>
      <c r="P86" t="s">
        <v>20</v>
      </c>
      <c r="Q86" t="s">
        <v>20</v>
      </c>
      <c r="R86" t="s">
        <v>20</v>
      </c>
      <c r="S86" t="s">
        <v>20</v>
      </c>
      <c r="T86" t="s">
        <v>20</v>
      </c>
      <c r="U86" t="s">
        <v>20</v>
      </c>
    </row>
    <row r="87" spans="2:21" x14ac:dyDescent="0.25">
      <c r="B87">
        <v>493</v>
      </c>
      <c r="C87">
        <v>1</v>
      </c>
      <c r="D87">
        <v>1</v>
      </c>
      <c r="E87">
        <v>64.75</v>
      </c>
      <c r="F87">
        <f t="shared" si="1"/>
        <v>1</v>
      </c>
      <c r="G87" t="s">
        <v>20</v>
      </c>
      <c r="H87" t="s">
        <v>20</v>
      </c>
      <c r="I87" t="s">
        <v>7</v>
      </c>
      <c r="J87" t="s">
        <v>20</v>
      </c>
      <c r="K87" t="s">
        <v>20</v>
      </c>
      <c r="L87" t="s">
        <v>20</v>
      </c>
      <c r="M87" t="s">
        <v>20</v>
      </c>
      <c r="N87" s="1">
        <v>1192</v>
      </c>
      <c r="O87" t="s">
        <v>20</v>
      </c>
      <c r="P87" t="s">
        <v>20</v>
      </c>
      <c r="Q87" t="s">
        <v>15</v>
      </c>
      <c r="R87" t="s">
        <v>20</v>
      </c>
      <c r="S87" t="s">
        <v>20</v>
      </c>
      <c r="T87" t="s">
        <v>20</v>
      </c>
      <c r="U87" t="s">
        <v>20</v>
      </c>
    </row>
    <row r="88" spans="2:21" x14ac:dyDescent="0.25">
      <c r="B88">
        <v>496</v>
      </c>
      <c r="C88">
        <v>5</v>
      </c>
      <c r="D88">
        <v>3</v>
      </c>
      <c r="E88">
        <v>435</v>
      </c>
      <c r="F88">
        <f t="shared" si="1"/>
        <v>1</v>
      </c>
      <c r="G88" t="s">
        <v>20</v>
      </c>
      <c r="H88" t="s">
        <v>20</v>
      </c>
      <c r="I88" t="s">
        <v>20</v>
      </c>
      <c r="J88" t="s">
        <v>8</v>
      </c>
      <c r="K88" t="s">
        <v>9</v>
      </c>
      <c r="L88" t="s">
        <v>20</v>
      </c>
      <c r="M88" t="s">
        <v>11</v>
      </c>
      <c r="N88">
        <v>604</v>
      </c>
      <c r="O88" t="s">
        <v>13</v>
      </c>
      <c r="P88" t="s">
        <v>20</v>
      </c>
      <c r="Q88" t="s">
        <v>20</v>
      </c>
      <c r="R88" t="s">
        <v>20</v>
      </c>
      <c r="S88" t="s">
        <v>20</v>
      </c>
      <c r="T88" t="s">
        <v>20</v>
      </c>
      <c r="U88" t="s">
        <v>20</v>
      </c>
    </row>
    <row r="89" spans="2:21" x14ac:dyDescent="0.25">
      <c r="B89">
        <v>503</v>
      </c>
      <c r="C89">
        <v>1</v>
      </c>
      <c r="D89">
        <v>1</v>
      </c>
      <c r="E89">
        <v>529</v>
      </c>
      <c r="F89">
        <f t="shared" si="1"/>
        <v>1</v>
      </c>
      <c r="G89" t="s">
        <v>20</v>
      </c>
      <c r="H89" t="s">
        <v>6</v>
      </c>
      <c r="I89" t="s">
        <v>20</v>
      </c>
      <c r="J89" t="s">
        <v>20</v>
      </c>
      <c r="K89" t="s">
        <v>20</v>
      </c>
      <c r="L89" t="s">
        <v>20</v>
      </c>
      <c r="M89" t="s">
        <v>20</v>
      </c>
      <c r="N89">
        <v>935</v>
      </c>
      <c r="O89" t="s">
        <v>13</v>
      </c>
      <c r="P89" t="s">
        <v>20</v>
      </c>
      <c r="Q89" t="s">
        <v>20</v>
      </c>
      <c r="R89" t="s">
        <v>20</v>
      </c>
      <c r="S89" t="s">
        <v>20</v>
      </c>
      <c r="T89" t="s">
        <v>20</v>
      </c>
      <c r="U89" t="s">
        <v>20</v>
      </c>
    </row>
    <row r="90" spans="2:21" x14ac:dyDescent="0.25">
      <c r="B90">
        <v>506</v>
      </c>
      <c r="C90">
        <v>3</v>
      </c>
      <c r="D90">
        <v>2</v>
      </c>
      <c r="E90">
        <v>499</v>
      </c>
      <c r="F90">
        <f t="shared" si="1"/>
        <v>1</v>
      </c>
      <c r="G90" t="s">
        <v>5</v>
      </c>
      <c r="H90" t="s">
        <v>6</v>
      </c>
      <c r="I90" t="s">
        <v>7</v>
      </c>
      <c r="J90" t="s">
        <v>20</v>
      </c>
      <c r="K90" t="s">
        <v>20</v>
      </c>
      <c r="L90" t="s">
        <v>20</v>
      </c>
      <c r="M90" t="s">
        <v>20</v>
      </c>
      <c r="N90">
        <v>256</v>
      </c>
      <c r="O90" t="s">
        <v>20</v>
      </c>
      <c r="P90" t="s">
        <v>14</v>
      </c>
      <c r="Q90" t="s">
        <v>20</v>
      </c>
      <c r="R90" t="s">
        <v>20</v>
      </c>
      <c r="S90" t="s">
        <v>20</v>
      </c>
      <c r="T90" t="s">
        <v>20</v>
      </c>
      <c r="U90" t="s">
        <v>20</v>
      </c>
    </row>
    <row r="91" spans="2:21" x14ac:dyDescent="0.25">
      <c r="B91">
        <v>514</v>
      </c>
      <c r="C91">
        <v>6</v>
      </c>
      <c r="D91">
        <v>5</v>
      </c>
      <c r="E91">
        <v>436.09090909999998</v>
      </c>
      <c r="F91">
        <f t="shared" si="1"/>
        <v>1</v>
      </c>
      <c r="G91" t="s">
        <v>5</v>
      </c>
      <c r="H91" t="s">
        <v>20</v>
      </c>
      <c r="I91" t="s">
        <v>7</v>
      </c>
      <c r="J91" t="s">
        <v>20</v>
      </c>
      <c r="K91" t="s">
        <v>9</v>
      </c>
      <c r="L91" t="s">
        <v>10</v>
      </c>
      <c r="M91" t="s">
        <v>20</v>
      </c>
      <c r="N91">
        <v>846</v>
      </c>
      <c r="O91" t="s">
        <v>20</v>
      </c>
      <c r="P91" t="s">
        <v>20</v>
      </c>
      <c r="Q91" t="s">
        <v>20</v>
      </c>
      <c r="R91" t="s">
        <v>20</v>
      </c>
      <c r="S91" t="s">
        <v>20</v>
      </c>
      <c r="T91" t="s">
        <v>20</v>
      </c>
      <c r="U91" t="s">
        <v>19</v>
      </c>
    </row>
    <row r="92" spans="2:21" x14ac:dyDescent="0.25">
      <c r="B92">
        <v>518</v>
      </c>
      <c r="C92">
        <v>1</v>
      </c>
      <c r="D92">
        <v>0</v>
      </c>
      <c r="E92">
        <v>0</v>
      </c>
      <c r="F92">
        <f t="shared" si="1"/>
        <v>0</v>
      </c>
      <c r="G92" t="s">
        <v>20</v>
      </c>
      <c r="H92" t="s">
        <v>20</v>
      </c>
      <c r="I92" t="s">
        <v>20</v>
      </c>
      <c r="J92" t="s">
        <v>20</v>
      </c>
      <c r="K92" t="s">
        <v>9</v>
      </c>
      <c r="L92" t="s">
        <v>20</v>
      </c>
      <c r="M92" t="s">
        <v>20</v>
      </c>
      <c r="N92">
        <v>438</v>
      </c>
      <c r="O92" t="s">
        <v>20</v>
      </c>
      <c r="P92" t="s">
        <v>20</v>
      </c>
      <c r="Q92" t="s">
        <v>20</v>
      </c>
      <c r="R92" t="s">
        <v>20</v>
      </c>
      <c r="S92" t="s">
        <v>20</v>
      </c>
      <c r="T92" t="s">
        <v>20</v>
      </c>
      <c r="U92" t="s">
        <v>20</v>
      </c>
    </row>
    <row r="93" spans="2:21" x14ac:dyDescent="0.25">
      <c r="B93">
        <v>519</v>
      </c>
      <c r="C93">
        <v>2</v>
      </c>
      <c r="D93">
        <v>1</v>
      </c>
      <c r="E93">
        <v>570</v>
      </c>
      <c r="F93">
        <f t="shared" si="1"/>
        <v>1</v>
      </c>
      <c r="G93" t="s">
        <v>20</v>
      </c>
      <c r="H93" t="s">
        <v>20</v>
      </c>
      <c r="I93" t="s">
        <v>20</v>
      </c>
      <c r="J93" t="s">
        <v>8</v>
      </c>
      <c r="K93" t="s">
        <v>9</v>
      </c>
      <c r="L93" t="s">
        <v>20</v>
      </c>
      <c r="M93" t="s">
        <v>20</v>
      </c>
      <c r="N93" s="1">
        <v>4344</v>
      </c>
      <c r="O93" t="s">
        <v>20</v>
      </c>
      <c r="P93" t="s">
        <v>20</v>
      </c>
      <c r="Q93" t="s">
        <v>20</v>
      </c>
      <c r="R93" t="s">
        <v>16</v>
      </c>
      <c r="S93" t="s">
        <v>20</v>
      </c>
      <c r="T93" t="s">
        <v>20</v>
      </c>
      <c r="U93" t="s">
        <v>20</v>
      </c>
    </row>
    <row r="94" spans="2:21" x14ac:dyDescent="0.25">
      <c r="B94">
        <v>520</v>
      </c>
      <c r="C94">
        <v>3</v>
      </c>
      <c r="D94">
        <v>1</v>
      </c>
      <c r="E94">
        <v>369.66666670000001</v>
      </c>
      <c r="F94">
        <f t="shared" si="1"/>
        <v>1</v>
      </c>
      <c r="G94" t="s">
        <v>20</v>
      </c>
      <c r="H94" t="s">
        <v>6</v>
      </c>
      <c r="I94" t="s">
        <v>20</v>
      </c>
      <c r="J94" t="s">
        <v>20</v>
      </c>
      <c r="K94" t="s">
        <v>20</v>
      </c>
      <c r="L94" t="s">
        <v>20</v>
      </c>
      <c r="M94" t="s">
        <v>11</v>
      </c>
      <c r="N94" s="1">
        <v>1036</v>
      </c>
      <c r="O94" t="s">
        <v>13</v>
      </c>
      <c r="P94" t="s">
        <v>20</v>
      </c>
      <c r="Q94" t="s">
        <v>20</v>
      </c>
      <c r="R94" t="s">
        <v>20</v>
      </c>
      <c r="S94" t="s">
        <v>20</v>
      </c>
      <c r="T94" t="s">
        <v>20</v>
      </c>
      <c r="U94" t="s">
        <v>20</v>
      </c>
    </row>
    <row r="95" spans="2:21" x14ac:dyDescent="0.25">
      <c r="B95">
        <v>521</v>
      </c>
      <c r="C95">
        <v>1</v>
      </c>
      <c r="D95">
        <v>1</v>
      </c>
      <c r="E95">
        <v>720</v>
      </c>
      <c r="F95">
        <f t="shared" si="1"/>
        <v>1</v>
      </c>
      <c r="G95" t="s">
        <v>20</v>
      </c>
      <c r="H95" t="s">
        <v>20</v>
      </c>
      <c r="I95" t="s">
        <v>20</v>
      </c>
      <c r="J95" t="s">
        <v>8</v>
      </c>
      <c r="K95" t="s">
        <v>9</v>
      </c>
      <c r="L95" t="s">
        <v>20</v>
      </c>
      <c r="M95" t="s">
        <v>20</v>
      </c>
      <c r="N95" s="1">
        <v>1056</v>
      </c>
      <c r="O95" t="s">
        <v>13</v>
      </c>
      <c r="P95" t="s">
        <v>20</v>
      </c>
      <c r="Q95" t="s">
        <v>20</v>
      </c>
      <c r="R95" t="s">
        <v>20</v>
      </c>
      <c r="S95" t="s">
        <v>20</v>
      </c>
      <c r="T95" t="s">
        <v>20</v>
      </c>
      <c r="U95" t="s">
        <v>20</v>
      </c>
    </row>
    <row r="96" spans="2:21" x14ac:dyDescent="0.25">
      <c r="B96">
        <v>523</v>
      </c>
      <c r="C96">
        <v>2</v>
      </c>
      <c r="D96">
        <v>2</v>
      </c>
      <c r="E96">
        <v>1530</v>
      </c>
      <c r="F96">
        <f t="shared" si="1"/>
        <v>1</v>
      </c>
      <c r="G96" t="s">
        <v>20</v>
      </c>
      <c r="H96" t="s">
        <v>20</v>
      </c>
      <c r="I96" t="s">
        <v>20</v>
      </c>
      <c r="J96" t="s">
        <v>8</v>
      </c>
      <c r="K96" t="s">
        <v>9</v>
      </c>
      <c r="L96" t="s">
        <v>20</v>
      </c>
      <c r="M96" t="s">
        <v>20</v>
      </c>
      <c r="N96" s="1">
        <v>3014</v>
      </c>
      <c r="O96" t="s">
        <v>20</v>
      </c>
      <c r="P96" t="s">
        <v>20</v>
      </c>
      <c r="Q96" t="s">
        <v>20</v>
      </c>
      <c r="R96" t="s">
        <v>20</v>
      </c>
      <c r="S96" t="s">
        <v>20</v>
      </c>
      <c r="T96" t="s">
        <v>20</v>
      </c>
      <c r="U96" t="s">
        <v>20</v>
      </c>
    </row>
    <row r="97" spans="1:21" x14ac:dyDescent="0.25">
      <c r="B97">
        <v>524</v>
      </c>
      <c r="C97">
        <v>1</v>
      </c>
      <c r="D97">
        <v>1</v>
      </c>
      <c r="E97">
        <v>650</v>
      </c>
      <c r="F97">
        <f t="shared" si="1"/>
        <v>1</v>
      </c>
      <c r="G97" t="s">
        <v>20</v>
      </c>
      <c r="H97" t="s">
        <v>20</v>
      </c>
      <c r="I97" t="s">
        <v>7</v>
      </c>
      <c r="J97" t="s">
        <v>20</v>
      </c>
      <c r="K97" t="s">
        <v>20</v>
      </c>
      <c r="L97" t="s">
        <v>20</v>
      </c>
      <c r="M97" t="s">
        <v>20</v>
      </c>
      <c r="N97">
        <v>738</v>
      </c>
      <c r="O97" t="s">
        <v>20</v>
      </c>
      <c r="P97" t="s">
        <v>20</v>
      </c>
      <c r="Q97" t="s">
        <v>20</v>
      </c>
      <c r="R97" t="s">
        <v>20</v>
      </c>
      <c r="S97" t="s">
        <v>20</v>
      </c>
      <c r="T97" t="s">
        <v>20</v>
      </c>
      <c r="U97" t="s">
        <v>20</v>
      </c>
    </row>
    <row r="98" spans="1:21" x14ac:dyDescent="0.25">
      <c r="B98">
        <v>526</v>
      </c>
      <c r="C98">
        <v>4</v>
      </c>
      <c r="D98">
        <v>3</v>
      </c>
      <c r="E98">
        <v>1490</v>
      </c>
      <c r="F98">
        <f t="shared" si="1"/>
        <v>1</v>
      </c>
      <c r="G98" t="s">
        <v>5</v>
      </c>
      <c r="H98" t="s">
        <v>6</v>
      </c>
      <c r="I98" t="s">
        <v>20</v>
      </c>
      <c r="J98" t="s">
        <v>8</v>
      </c>
      <c r="K98" t="s">
        <v>20</v>
      </c>
      <c r="L98" t="s">
        <v>20</v>
      </c>
      <c r="M98" t="s">
        <v>11</v>
      </c>
      <c r="N98">
        <v>189</v>
      </c>
      <c r="O98" t="s">
        <v>20</v>
      </c>
      <c r="P98" t="s">
        <v>14</v>
      </c>
      <c r="Q98" t="s">
        <v>20</v>
      </c>
      <c r="R98" t="s">
        <v>20</v>
      </c>
      <c r="S98" t="s">
        <v>20</v>
      </c>
      <c r="T98" t="s">
        <v>20</v>
      </c>
      <c r="U98" t="s">
        <v>20</v>
      </c>
    </row>
    <row r="99" spans="1:21" x14ac:dyDescent="0.25">
      <c r="B99">
        <v>528</v>
      </c>
      <c r="C99">
        <v>1</v>
      </c>
      <c r="D99">
        <v>1</v>
      </c>
      <c r="E99">
        <v>390</v>
      </c>
      <c r="F99">
        <f t="shared" si="1"/>
        <v>1</v>
      </c>
      <c r="G99" t="s">
        <v>20</v>
      </c>
      <c r="H99" t="s">
        <v>20</v>
      </c>
      <c r="I99" t="s">
        <v>20</v>
      </c>
      <c r="J99" t="s">
        <v>20</v>
      </c>
      <c r="K99" t="s">
        <v>20</v>
      </c>
      <c r="L99" t="s">
        <v>10</v>
      </c>
      <c r="M99" t="s">
        <v>20</v>
      </c>
      <c r="N99">
        <v>365</v>
      </c>
      <c r="O99" t="s">
        <v>20</v>
      </c>
      <c r="P99" t="s">
        <v>20</v>
      </c>
      <c r="Q99" t="s">
        <v>15</v>
      </c>
      <c r="R99" t="s">
        <v>20</v>
      </c>
      <c r="S99" t="s">
        <v>20</v>
      </c>
      <c r="T99" t="s">
        <v>20</v>
      </c>
      <c r="U99" t="s">
        <v>20</v>
      </c>
    </row>
    <row r="100" spans="1:21" x14ac:dyDescent="0.25">
      <c r="B100">
        <v>535</v>
      </c>
      <c r="C100">
        <v>3</v>
      </c>
      <c r="D100">
        <v>1</v>
      </c>
      <c r="E100">
        <v>478</v>
      </c>
      <c r="F100">
        <f t="shared" si="1"/>
        <v>1</v>
      </c>
      <c r="G100" t="s">
        <v>20</v>
      </c>
      <c r="H100" t="s">
        <v>6</v>
      </c>
      <c r="I100" t="s">
        <v>20</v>
      </c>
      <c r="J100" t="s">
        <v>20</v>
      </c>
      <c r="K100" t="s">
        <v>9</v>
      </c>
      <c r="L100" t="s">
        <v>10</v>
      </c>
      <c r="M100" t="s">
        <v>11</v>
      </c>
      <c r="N100" s="1">
        <v>1066</v>
      </c>
      <c r="O100" t="s">
        <v>13</v>
      </c>
      <c r="P100" t="s">
        <v>20</v>
      </c>
      <c r="Q100" t="s">
        <v>20</v>
      </c>
      <c r="R100" t="s">
        <v>20</v>
      </c>
      <c r="S100" t="s">
        <v>20</v>
      </c>
      <c r="T100" t="s">
        <v>20</v>
      </c>
      <c r="U100" t="s">
        <v>20</v>
      </c>
    </row>
    <row r="101" spans="1:21" x14ac:dyDescent="0.25">
      <c r="B101">
        <v>536</v>
      </c>
      <c r="C101">
        <v>1</v>
      </c>
      <c r="D101">
        <v>0</v>
      </c>
      <c r="E101">
        <v>1490</v>
      </c>
      <c r="F101">
        <f t="shared" si="1"/>
        <v>1</v>
      </c>
      <c r="G101" t="s">
        <v>20</v>
      </c>
      <c r="H101" t="s">
        <v>6</v>
      </c>
      <c r="I101" t="s">
        <v>20</v>
      </c>
      <c r="J101" t="s">
        <v>20</v>
      </c>
      <c r="K101" t="s">
        <v>20</v>
      </c>
      <c r="L101" t="s">
        <v>20</v>
      </c>
      <c r="M101" t="s">
        <v>20</v>
      </c>
      <c r="N101">
        <v>812</v>
      </c>
      <c r="O101" t="s">
        <v>20</v>
      </c>
      <c r="P101" t="s">
        <v>20</v>
      </c>
      <c r="Q101" t="s">
        <v>20</v>
      </c>
      <c r="R101" t="s">
        <v>20</v>
      </c>
      <c r="S101" t="s">
        <v>20</v>
      </c>
      <c r="T101" t="s">
        <v>20</v>
      </c>
      <c r="U101" t="s">
        <v>20</v>
      </c>
    </row>
    <row r="102" spans="1:21" x14ac:dyDescent="0.25">
      <c r="B102">
        <v>538</v>
      </c>
      <c r="C102">
        <v>4</v>
      </c>
      <c r="D102">
        <v>3</v>
      </c>
      <c r="E102">
        <v>375</v>
      </c>
      <c r="F102">
        <f t="shared" si="1"/>
        <v>1</v>
      </c>
      <c r="G102" t="s">
        <v>5</v>
      </c>
      <c r="H102" t="s">
        <v>6</v>
      </c>
      <c r="I102" t="s">
        <v>20</v>
      </c>
      <c r="J102" t="s">
        <v>8</v>
      </c>
      <c r="K102" t="s">
        <v>20</v>
      </c>
      <c r="L102" t="s">
        <v>20</v>
      </c>
      <c r="M102" t="s">
        <v>11</v>
      </c>
      <c r="N102">
        <v>512</v>
      </c>
      <c r="O102" t="s">
        <v>13</v>
      </c>
      <c r="P102" t="s">
        <v>20</v>
      </c>
      <c r="Q102" t="s">
        <v>20</v>
      </c>
      <c r="R102" t="s">
        <v>20</v>
      </c>
      <c r="S102" t="s">
        <v>20</v>
      </c>
      <c r="T102" t="s">
        <v>20</v>
      </c>
      <c r="U102" t="s">
        <v>20</v>
      </c>
    </row>
    <row r="103" spans="1:21" x14ac:dyDescent="0.25">
      <c r="B103">
        <v>540</v>
      </c>
      <c r="C103">
        <v>1</v>
      </c>
      <c r="D103">
        <v>1</v>
      </c>
      <c r="E103">
        <v>0</v>
      </c>
      <c r="F103">
        <f t="shared" si="1"/>
        <v>0</v>
      </c>
      <c r="G103" t="s">
        <v>20</v>
      </c>
      <c r="H103" t="s">
        <v>20</v>
      </c>
      <c r="I103" t="s">
        <v>7</v>
      </c>
      <c r="J103" t="s">
        <v>20</v>
      </c>
      <c r="K103" t="s">
        <v>20</v>
      </c>
      <c r="L103" t="s">
        <v>20</v>
      </c>
      <c r="M103" t="s">
        <v>20</v>
      </c>
      <c r="N103">
        <v>404</v>
      </c>
      <c r="O103" t="s">
        <v>20</v>
      </c>
      <c r="P103" t="s">
        <v>20</v>
      </c>
      <c r="Q103" t="s">
        <v>15</v>
      </c>
      <c r="R103" t="s">
        <v>20</v>
      </c>
      <c r="S103" t="s">
        <v>20</v>
      </c>
      <c r="T103" t="s">
        <v>20</v>
      </c>
      <c r="U103" t="s">
        <v>20</v>
      </c>
    </row>
    <row r="104" spans="1:21" x14ac:dyDescent="0.25">
      <c r="B104">
        <v>543</v>
      </c>
      <c r="C104">
        <v>1</v>
      </c>
      <c r="D104">
        <v>0</v>
      </c>
      <c r="E104">
        <v>399</v>
      </c>
      <c r="F104">
        <f t="shared" si="1"/>
        <v>1</v>
      </c>
      <c r="G104" t="s">
        <v>20</v>
      </c>
      <c r="H104" t="s">
        <v>20</v>
      </c>
      <c r="I104" t="s">
        <v>20</v>
      </c>
      <c r="J104" t="s">
        <v>20</v>
      </c>
      <c r="K104" t="s">
        <v>20</v>
      </c>
      <c r="L104" t="s">
        <v>10</v>
      </c>
      <c r="M104" t="s">
        <v>20</v>
      </c>
      <c r="N104">
        <v>576</v>
      </c>
      <c r="O104" t="s">
        <v>20</v>
      </c>
      <c r="P104" t="s">
        <v>20</v>
      </c>
      <c r="Q104" t="s">
        <v>20</v>
      </c>
      <c r="R104" t="s">
        <v>20</v>
      </c>
      <c r="S104" t="s">
        <v>20</v>
      </c>
      <c r="T104" t="s">
        <v>20</v>
      </c>
      <c r="U104" t="s">
        <v>20</v>
      </c>
    </row>
    <row r="105" spans="1:21" x14ac:dyDescent="0.25">
      <c r="B105">
        <v>552</v>
      </c>
      <c r="C105">
        <v>1</v>
      </c>
      <c r="D105">
        <v>0</v>
      </c>
      <c r="E105">
        <v>0</v>
      </c>
      <c r="F105">
        <f t="shared" si="1"/>
        <v>0</v>
      </c>
      <c r="G105" t="s">
        <v>20</v>
      </c>
      <c r="H105" t="s">
        <v>20</v>
      </c>
      <c r="I105" t="s">
        <v>20</v>
      </c>
      <c r="J105" t="s">
        <v>20</v>
      </c>
      <c r="K105" t="s">
        <v>9</v>
      </c>
      <c r="L105" t="s">
        <v>20</v>
      </c>
      <c r="M105" t="s">
        <v>20</v>
      </c>
      <c r="N105">
        <v>127</v>
      </c>
      <c r="O105" t="s">
        <v>20</v>
      </c>
      <c r="P105" t="s">
        <v>20</v>
      </c>
      <c r="Q105" t="s">
        <v>15</v>
      </c>
      <c r="R105" t="s">
        <v>20</v>
      </c>
      <c r="S105" t="s">
        <v>20</v>
      </c>
      <c r="T105" t="s">
        <v>20</v>
      </c>
      <c r="U105" t="s">
        <v>20</v>
      </c>
    </row>
    <row r="106" spans="1:21" x14ac:dyDescent="0.25">
      <c r="B106">
        <v>555</v>
      </c>
      <c r="C106">
        <v>11</v>
      </c>
      <c r="D106">
        <v>6</v>
      </c>
      <c r="E106">
        <v>547</v>
      </c>
      <c r="F106">
        <f t="shared" si="1"/>
        <v>1</v>
      </c>
      <c r="G106" t="s">
        <v>5</v>
      </c>
      <c r="H106" t="s">
        <v>6</v>
      </c>
      <c r="I106" t="s">
        <v>7</v>
      </c>
      <c r="J106" t="s">
        <v>8</v>
      </c>
      <c r="K106" t="s">
        <v>9</v>
      </c>
      <c r="L106" t="s">
        <v>10</v>
      </c>
      <c r="M106" t="s">
        <v>11</v>
      </c>
      <c r="N106" s="1">
        <v>1101</v>
      </c>
      <c r="O106" t="s">
        <v>13</v>
      </c>
      <c r="P106" t="s">
        <v>20</v>
      </c>
      <c r="Q106" t="s">
        <v>20</v>
      </c>
      <c r="R106" t="s">
        <v>20</v>
      </c>
      <c r="S106" t="s">
        <v>20</v>
      </c>
      <c r="T106" t="s">
        <v>20</v>
      </c>
      <c r="U106" t="s">
        <v>20</v>
      </c>
    </row>
    <row r="107" spans="1:21" x14ac:dyDescent="0.25">
      <c r="B107">
        <v>557</v>
      </c>
      <c r="C107">
        <v>4</v>
      </c>
      <c r="D107">
        <v>4</v>
      </c>
      <c r="E107">
        <v>406</v>
      </c>
      <c r="F107">
        <f t="shared" si="1"/>
        <v>1</v>
      </c>
      <c r="G107" t="s">
        <v>20</v>
      </c>
      <c r="H107" t="s">
        <v>20</v>
      </c>
      <c r="I107" t="s">
        <v>7</v>
      </c>
      <c r="J107" t="s">
        <v>20</v>
      </c>
      <c r="K107" t="s">
        <v>20</v>
      </c>
      <c r="L107" t="s">
        <v>10</v>
      </c>
      <c r="M107" t="s">
        <v>20</v>
      </c>
      <c r="N107" s="1">
        <v>1806</v>
      </c>
      <c r="O107" t="s">
        <v>20</v>
      </c>
      <c r="P107" t="s">
        <v>20</v>
      </c>
      <c r="Q107" t="s">
        <v>15</v>
      </c>
      <c r="R107" t="s">
        <v>20</v>
      </c>
      <c r="S107" t="s">
        <v>20</v>
      </c>
      <c r="T107" t="s">
        <v>20</v>
      </c>
      <c r="U107" t="s">
        <v>20</v>
      </c>
    </row>
    <row r="108" spans="1:21" x14ac:dyDescent="0.25">
      <c r="B108">
        <v>560</v>
      </c>
      <c r="C108">
        <v>1</v>
      </c>
      <c r="D108">
        <v>1</v>
      </c>
      <c r="E108">
        <v>299</v>
      </c>
      <c r="F108">
        <f t="shared" si="1"/>
        <v>1</v>
      </c>
      <c r="G108" t="s">
        <v>20</v>
      </c>
      <c r="H108" t="s">
        <v>20</v>
      </c>
      <c r="I108" t="s">
        <v>20</v>
      </c>
      <c r="J108" t="s">
        <v>20</v>
      </c>
      <c r="K108" t="s">
        <v>20</v>
      </c>
      <c r="L108" t="s">
        <v>20</v>
      </c>
      <c r="M108" t="s">
        <v>11</v>
      </c>
      <c r="N108" s="1">
        <v>1516</v>
      </c>
      <c r="O108" t="s">
        <v>20</v>
      </c>
      <c r="P108" t="s">
        <v>20</v>
      </c>
      <c r="Q108" t="s">
        <v>20</v>
      </c>
      <c r="R108" t="s">
        <v>20</v>
      </c>
      <c r="S108" t="s">
        <v>20</v>
      </c>
      <c r="T108" t="s">
        <v>20</v>
      </c>
      <c r="U108" t="s">
        <v>20</v>
      </c>
    </row>
    <row r="109" spans="1:21" x14ac:dyDescent="0.25">
      <c r="B109">
        <v>561</v>
      </c>
      <c r="C109">
        <v>0</v>
      </c>
      <c r="D109">
        <v>0</v>
      </c>
      <c r="E109">
        <v>499</v>
      </c>
      <c r="F109">
        <f t="shared" si="1"/>
        <v>1</v>
      </c>
      <c r="G109" t="s">
        <v>5</v>
      </c>
      <c r="H109" t="s">
        <v>20</v>
      </c>
      <c r="I109" t="s">
        <v>20</v>
      </c>
      <c r="J109" t="s">
        <v>20</v>
      </c>
      <c r="K109" t="s">
        <v>20</v>
      </c>
      <c r="L109" t="s">
        <v>20</v>
      </c>
      <c r="M109" t="s">
        <v>20</v>
      </c>
      <c r="N109">
        <v>413</v>
      </c>
      <c r="O109" t="s">
        <v>20</v>
      </c>
      <c r="P109" t="s">
        <v>14</v>
      </c>
      <c r="Q109" t="s">
        <v>20</v>
      </c>
      <c r="R109" t="s">
        <v>20</v>
      </c>
      <c r="S109" t="s">
        <v>20</v>
      </c>
      <c r="T109" t="s">
        <v>20</v>
      </c>
      <c r="U109" t="s">
        <v>20</v>
      </c>
    </row>
    <row r="110" spans="1:21" x14ac:dyDescent="0.25">
      <c r="A110" t="s">
        <v>21</v>
      </c>
      <c r="B110">
        <f>AVERAGE(B2:B109)</f>
        <v>351.0462962962963</v>
      </c>
      <c r="C110">
        <f t="shared" ref="C110:N110" si="2">AVERAGE(C2:C109)</f>
        <v>2.7169811320754715</v>
      </c>
      <c r="D110">
        <f t="shared" si="2"/>
        <v>1.3773584905660377</v>
      </c>
      <c r="E110">
        <f t="shared" si="2"/>
        <v>589.7716750842593</v>
      </c>
      <c r="F110">
        <f t="shared" si="2"/>
        <v>0.7407407407407407</v>
      </c>
    </row>
    <row r="111" spans="1:21" x14ac:dyDescent="0.25">
      <c r="A111" t="s">
        <v>22</v>
      </c>
      <c r="B111">
        <f>STDEV(B2:B109)</f>
        <v>142.76995313743245</v>
      </c>
      <c r="C111">
        <f t="shared" ref="C111:N111" si="3">STDEV(C2:C109)</f>
        <v>3.1795618655379969</v>
      </c>
      <c r="D111">
        <f t="shared" si="3"/>
        <v>1.6530078223459039</v>
      </c>
      <c r="E111">
        <f t="shared" si="3"/>
        <v>1111.5820196511236</v>
      </c>
    </row>
    <row r="112" spans="1:21" x14ac:dyDescent="0.25">
      <c r="E112">
        <f>_xlfn.NORM.DIST(614,E110,E111,TRUE)</f>
        <v>0.50869475913676787</v>
      </c>
      <c r="F112">
        <f>BINOMDIST(SUM(F2:F109)-1,COUNT(F2:F109),0.58,TRUE)</f>
        <v>0.99962354760833871</v>
      </c>
    </row>
    <row r="113" spans="6:6" x14ac:dyDescent="0.25">
      <c r="F113">
        <f>1-F112</f>
        <v>3.7645239166128608E-4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tabSelected="1" workbookViewId="0">
      <selection activeCell="L20" sqref="L20"/>
    </sheetView>
  </sheetViews>
  <sheetFormatPr defaultRowHeight="15" x14ac:dyDescent="0.25"/>
  <sheetData>
    <row r="1" spans="1:13" x14ac:dyDescent="0.25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</row>
    <row r="2" spans="1:13" x14ac:dyDescent="0.25">
      <c r="A2" t="s">
        <v>20</v>
      </c>
      <c r="B2" t="s">
        <v>20</v>
      </c>
      <c r="C2" t="s">
        <v>20</v>
      </c>
      <c r="D2" t="s">
        <v>20</v>
      </c>
      <c r="E2" t="s">
        <v>20</v>
      </c>
      <c r="F2" t="s">
        <v>20</v>
      </c>
      <c r="G2" t="s">
        <v>11</v>
      </c>
      <c r="H2" s="1">
        <v>2320</v>
      </c>
    </row>
    <row r="3" spans="1:13" x14ac:dyDescent="0.25">
      <c r="A3" t="s">
        <v>20</v>
      </c>
      <c r="B3" t="s">
        <v>20</v>
      </c>
      <c r="C3" t="s">
        <v>20</v>
      </c>
      <c r="D3" t="s">
        <v>20</v>
      </c>
      <c r="E3" t="s">
        <v>20</v>
      </c>
      <c r="F3" t="s">
        <v>20</v>
      </c>
      <c r="G3" t="s">
        <v>11</v>
      </c>
      <c r="H3">
        <v>662</v>
      </c>
    </row>
    <row r="4" spans="1:13" x14ac:dyDescent="0.25">
      <c r="A4" t="s">
        <v>20</v>
      </c>
      <c r="B4" t="s">
        <v>20</v>
      </c>
      <c r="C4" t="s">
        <v>20</v>
      </c>
      <c r="D4" t="s">
        <v>20</v>
      </c>
      <c r="E4" t="s">
        <v>20</v>
      </c>
      <c r="F4" t="s">
        <v>20</v>
      </c>
      <c r="G4" t="s">
        <v>11</v>
      </c>
      <c r="H4" s="1">
        <v>1280</v>
      </c>
    </row>
    <row r="5" spans="1:13" x14ac:dyDescent="0.25">
      <c r="A5" t="s">
        <v>20</v>
      </c>
      <c r="B5" t="s">
        <v>20</v>
      </c>
      <c r="C5" t="s">
        <v>20</v>
      </c>
      <c r="D5" t="s">
        <v>20</v>
      </c>
      <c r="E5" t="s">
        <v>20</v>
      </c>
      <c r="F5" t="s">
        <v>20</v>
      </c>
      <c r="G5" t="s">
        <v>11</v>
      </c>
      <c r="H5">
        <v>520</v>
      </c>
    </row>
    <row r="6" spans="1:13" x14ac:dyDescent="0.25">
      <c r="A6" t="s">
        <v>20</v>
      </c>
      <c r="B6" t="s">
        <v>20</v>
      </c>
      <c r="C6" t="s">
        <v>20</v>
      </c>
      <c r="D6" t="s">
        <v>20</v>
      </c>
      <c r="E6" t="s">
        <v>20</v>
      </c>
      <c r="F6" t="s">
        <v>20</v>
      </c>
      <c r="G6" t="s">
        <v>11</v>
      </c>
      <c r="H6" s="1">
        <v>1711</v>
      </c>
      <c r="L6" t="s">
        <v>11</v>
      </c>
      <c r="M6" t="s">
        <v>5</v>
      </c>
    </row>
    <row r="7" spans="1:13" x14ac:dyDescent="0.25">
      <c r="A7" t="s">
        <v>20</v>
      </c>
      <c r="B7" t="s">
        <v>20</v>
      </c>
      <c r="C7" t="s">
        <v>20</v>
      </c>
      <c r="D7" t="s">
        <v>20</v>
      </c>
      <c r="E7" t="s">
        <v>20</v>
      </c>
      <c r="F7" t="s">
        <v>20</v>
      </c>
      <c r="G7" t="s">
        <v>11</v>
      </c>
      <c r="H7" s="1">
        <v>1193</v>
      </c>
      <c r="L7" s="1">
        <v>2320</v>
      </c>
      <c r="M7">
        <v>456</v>
      </c>
    </row>
    <row r="8" spans="1:13" x14ac:dyDescent="0.25">
      <c r="A8" t="s">
        <v>20</v>
      </c>
      <c r="B8" t="s">
        <v>20</v>
      </c>
      <c r="C8" t="s">
        <v>20</v>
      </c>
      <c r="D8" t="s">
        <v>20</v>
      </c>
      <c r="E8" t="s">
        <v>20</v>
      </c>
      <c r="F8" t="s">
        <v>20</v>
      </c>
      <c r="G8" t="s">
        <v>11</v>
      </c>
      <c r="H8">
        <v>75</v>
      </c>
      <c r="L8">
        <v>662</v>
      </c>
      <c r="M8" s="1">
        <v>1763</v>
      </c>
    </row>
    <row r="9" spans="1:13" x14ac:dyDescent="0.25">
      <c r="A9" t="s">
        <v>20</v>
      </c>
      <c r="B9" t="s">
        <v>20</v>
      </c>
      <c r="C9" t="s">
        <v>20</v>
      </c>
      <c r="D9" t="s">
        <v>20</v>
      </c>
      <c r="E9" t="s">
        <v>20</v>
      </c>
      <c r="F9" t="s">
        <v>20</v>
      </c>
      <c r="G9" t="s">
        <v>11</v>
      </c>
      <c r="H9" s="1">
        <v>1516</v>
      </c>
      <c r="L9" s="1">
        <v>1280</v>
      </c>
      <c r="M9">
        <v>606</v>
      </c>
    </row>
    <row r="10" spans="1:13" x14ac:dyDescent="0.25">
      <c r="H10" s="1">
        <f>AVERAGE(H2:H9)</f>
        <v>1159.625</v>
      </c>
      <c r="L10">
        <v>520</v>
      </c>
      <c r="M10">
        <v>566</v>
      </c>
    </row>
    <row r="11" spans="1:13" x14ac:dyDescent="0.25">
      <c r="L11" s="1">
        <v>1711</v>
      </c>
      <c r="M11">
        <v>541</v>
      </c>
    </row>
    <row r="12" spans="1:13" x14ac:dyDescent="0.25">
      <c r="L12" s="1">
        <v>1193</v>
      </c>
      <c r="M12">
        <v>213</v>
      </c>
    </row>
    <row r="13" spans="1:13" x14ac:dyDescent="0.25">
      <c r="L13">
        <v>75</v>
      </c>
      <c r="M13">
        <v>376</v>
      </c>
    </row>
    <row r="14" spans="1:13" x14ac:dyDescent="0.25">
      <c r="L14" s="1">
        <v>1516</v>
      </c>
      <c r="M14" s="1">
        <v>1373</v>
      </c>
    </row>
    <row r="15" spans="1:13" x14ac:dyDescent="0.25">
      <c r="M15" s="1">
        <v>1569</v>
      </c>
    </row>
    <row r="16" spans="1:13" x14ac:dyDescent="0.25">
      <c r="M16">
        <v>413</v>
      </c>
    </row>
    <row r="19" spans="12:12" x14ac:dyDescent="0.25">
      <c r="L19">
        <f>TTEST(L7:L14,M7:M15,2,2)</f>
        <v>0.30949727776499186</v>
      </c>
    </row>
  </sheetData>
  <autoFilter ref="A1:H1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selection activeCell="H2" sqref="H2:H11"/>
    </sheetView>
  </sheetViews>
  <sheetFormatPr defaultRowHeight="15" x14ac:dyDescent="0.25"/>
  <sheetData>
    <row r="1" spans="1:8" x14ac:dyDescent="0.25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</row>
    <row r="2" spans="1:8" x14ac:dyDescent="0.25">
      <c r="A2" t="s">
        <v>5</v>
      </c>
      <c r="B2" t="s">
        <v>20</v>
      </c>
      <c r="C2" t="s">
        <v>20</v>
      </c>
      <c r="D2" t="s">
        <v>20</v>
      </c>
      <c r="E2" t="s">
        <v>20</v>
      </c>
      <c r="F2" t="s">
        <v>20</v>
      </c>
      <c r="G2" t="s">
        <v>20</v>
      </c>
      <c r="H2">
        <v>456</v>
      </c>
    </row>
    <row r="3" spans="1:8" x14ac:dyDescent="0.25">
      <c r="A3" t="s">
        <v>5</v>
      </c>
      <c r="B3" t="s">
        <v>20</v>
      </c>
      <c r="C3" t="s">
        <v>20</v>
      </c>
      <c r="D3" t="s">
        <v>20</v>
      </c>
      <c r="E3" t="s">
        <v>20</v>
      </c>
      <c r="F3" t="s">
        <v>20</v>
      </c>
      <c r="G3" t="s">
        <v>20</v>
      </c>
      <c r="H3" s="1">
        <v>1763</v>
      </c>
    </row>
    <row r="4" spans="1:8" x14ac:dyDescent="0.25">
      <c r="A4" t="s">
        <v>5</v>
      </c>
      <c r="B4" t="s">
        <v>20</v>
      </c>
      <c r="C4" t="s">
        <v>20</v>
      </c>
      <c r="D4" t="s">
        <v>20</v>
      </c>
      <c r="E4" t="s">
        <v>20</v>
      </c>
      <c r="F4" t="s">
        <v>20</v>
      </c>
      <c r="G4" t="s">
        <v>20</v>
      </c>
      <c r="H4">
        <v>606</v>
      </c>
    </row>
    <row r="5" spans="1:8" x14ac:dyDescent="0.25">
      <c r="A5" t="s">
        <v>5</v>
      </c>
      <c r="B5" t="s">
        <v>20</v>
      </c>
      <c r="C5" t="s">
        <v>20</v>
      </c>
      <c r="D5" t="s">
        <v>20</v>
      </c>
      <c r="E5" t="s">
        <v>20</v>
      </c>
      <c r="F5" t="s">
        <v>20</v>
      </c>
      <c r="G5" t="s">
        <v>20</v>
      </c>
      <c r="H5">
        <v>566</v>
      </c>
    </row>
    <row r="6" spans="1:8" x14ac:dyDescent="0.25">
      <c r="A6" t="s">
        <v>5</v>
      </c>
      <c r="B6" t="s">
        <v>20</v>
      </c>
      <c r="C6" t="s">
        <v>20</v>
      </c>
      <c r="D6" t="s">
        <v>20</v>
      </c>
      <c r="E6" t="s">
        <v>20</v>
      </c>
      <c r="F6" t="s">
        <v>20</v>
      </c>
      <c r="G6" t="s">
        <v>20</v>
      </c>
      <c r="H6">
        <v>541</v>
      </c>
    </row>
    <row r="7" spans="1:8" x14ac:dyDescent="0.25">
      <c r="A7" t="s">
        <v>5</v>
      </c>
      <c r="B7" t="s">
        <v>20</v>
      </c>
      <c r="C7" t="s">
        <v>20</v>
      </c>
      <c r="D7" t="s">
        <v>20</v>
      </c>
      <c r="E7" t="s">
        <v>20</v>
      </c>
      <c r="F7" t="s">
        <v>20</v>
      </c>
      <c r="G7" t="s">
        <v>20</v>
      </c>
      <c r="H7">
        <v>213</v>
      </c>
    </row>
    <row r="8" spans="1:8" x14ac:dyDescent="0.25">
      <c r="A8" t="s">
        <v>5</v>
      </c>
      <c r="B8" t="s">
        <v>20</v>
      </c>
      <c r="C8" t="s">
        <v>20</v>
      </c>
      <c r="D8" t="s">
        <v>20</v>
      </c>
      <c r="E8" t="s">
        <v>20</v>
      </c>
      <c r="F8" t="s">
        <v>20</v>
      </c>
      <c r="G8" t="s">
        <v>20</v>
      </c>
      <c r="H8">
        <v>376</v>
      </c>
    </row>
    <row r="9" spans="1:8" x14ac:dyDescent="0.25">
      <c r="A9" t="s">
        <v>5</v>
      </c>
      <c r="B9" t="s">
        <v>20</v>
      </c>
      <c r="C9" t="s">
        <v>20</v>
      </c>
      <c r="D9" t="s">
        <v>20</v>
      </c>
      <c r="E9" t="s">
        <v>20</v>
      </c>
      <c r="F9" t="s">
        <v>20</v>
      </c>
      <c r="G9" t="s">
        <v>20</v>
      </c>
      <c r="H9" s="1">
        <v>1373</v>
      </c>
    </row>
    <row r="10" spans="1:8" x14ac:dyDescent="0.25">
      <c r="A10" t="s">
        <v>5</v>
      </c>
      <c r="B10" t="s">
        <v>20</v>
      </c>
      <c r="C10" t="s">
        <v>20</v>
      </c>
      <c r="D10" t="s">
        <v>20</v>
      </c>
      <c r="E10" t="s">
        <v>20</v>
      </c>
      <c r="F10" t="s">
        <v>20</v>
      </c>
      <c r="G10" t="s">
        <v>20</v>
      </c>
      <c r="H10" s="1">
        <v>1569</v>
      </c>
    </row>
    <row r="11" spans="1:8" ht="15.75" thickBot="1" x14ac:dyDescent="0.3">
      <c r="A11" t="s">
        <v>5</v>
      </c>
      <c r="B11" t="s">
        <v>20</v>
      </c>
      <c r="C11" t="s">
        <v>20</v>
      </c>
      <c r="D11" t="s">
        <v>20</v>
      </c>
      <c r="E11" t="s">
        <v>20</v>
      </c>
      <c r="F11" t="s">
        <v>20</v>
      </c>
      <c r="G11" t="s">
        <v>20</v>
      </c>
      <c r="H11">
        <v>413</v>
      </c>
    </row>
    <row r="12" spans="1:8" ht="15.75" thickBot="1" x14ac:dyDescent="0.3">
      <c r="A12" t="s">
        <v>21</v>
      </c>
      <c r="H12" s="2">
        <f>AVERAGE(H2:H11)</f>
        <v>787.6</v>
      </c>
    </row>
  </sheetData>
  <autoFilter ref="A1:H15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Sarita</dc:creator>
  <cp:lastModifiedBy>Sagarnil Dasgupta</cp:lastModifiedBy>
  <dcterms:created xsi:type="dcterms:W3CDTF">2015-11-26T12:56:28Z</dcterms:created>
  <dcterms:modified xsi:type="dcterms:W3CDTF">2019-05-17T20:44:03Z</dcterms:modified>
</cp:coreProperties>
</file>