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garnildasgupta/Documents/Personal/17GitHub/data/candy-power-ranking/"/>
    </mc:Choice>
  </mc:AlternateContent>
  <xr:revisionPtr revIDLastSave="0" documentId="13_ncr:1_{53D4922E-D7B5-784F-B1A1-31FACC6A532C}" xr6:coauthVersionLast="36" xr6:coauthVersionMax="36" xr10:uidLastSave="{00000000-0000-0000-0000-000000000000}"/>
  <bookViews>
    <workbookView xWindow="0" yWindow="0" windowWidth="28800" windowHeight="18000" activeTab="1" xr2:uid="{DDD49857-D0BB-C243-A6D4-5A26F30EB25D}"/>
  </bookViews>
  <sheets>
    <sheet name="BackPropagation" sheetId="1" r:id="rId1"/>
    <sheet name="Sheet8" sheetId="10" r:id="rId2"/>
    <sheet name="Sheet1" sheetId="2" r:id="rId3"/>
    <sheet name="Sheet6" sheetId="8" r:id="rId4"/>
    <sheet name="Sheet5" sheetId="7" r:id="rId5"/>
    <sheet name="Sheet2" sheetId="3" r:id="rId6"/>
    <sheet name="Non-chocolate" sheetId="4" r:id="rId7"/>
    <sheet name="Sheet4" sheetId="5" r:id="rId8"/>
    <sheet name="Sheet3" sheetId="6" r:id="rId9"/>
    <sheet name="Sheet7" sheetId="9" r:id="rId10"/>
  </sheets>
  <definedNames>
    <definedName name="_xlchart.v1.0" hidden="1">Sheet6!$A$2:$A$8</definedName>
    <definedName name="_xlchart.v1.1" hidden="1">Sheet6!$B$1</definedName>
    <definedName name="_xlchart.v1.2" hidden="1">Sheet6!$B$2:$B$8</definedName>
    <definedName name="_xlchart.v1.3" hidden="1">Sheet6!$A$2:$A$8</definedName>
    <definedName name="_xlchart.v1.4" hidden="1">Sheet6!$B$1</definedName>
    <definedName name="_xlchart.v1.5" hidden="1">Sheet6!$B$2:$B$8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E2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<sst xmlns="http://schemas.openxmlformats.org/spreadsheetml/2006/main" count="108" uniqueCount="71">
  <si>
    <t>Y_pred(1st model)</t>
  </si>
  <si>
    <t>Y_pred(after back propagation)</t>
  </si>
  <si>
    <t>Y_test</t>
  </si>
  <si>
    <t>loss</t>
  </si>
  <si>
    <t>loss-sqaure</t>
  </si>
  <si>
    <t>loss-square</t>
  </si>
  <si>
    <t>Sum</t>
  </si>
  <si>
    <t>Will 11 IDV</t>
  </si>
  <si>
    <t>With 7 IDV</t>
  </si>
  <si>
    <t>Variable</t>
  </si>
  <si>
    <t>chocolate</t>
  </si>
  <si>
    <t>fruity</t>
  </si>
  <si>
    <t>peanutyalmondy</t>
  </si>
  <si>
    <t>crispedricewafer</t>
  </si>
  <si>
    <t>hard</t>
  </si>
  <si>
    <t>sugarpercentage</t>
  </si>
  <si>
    <t>pricepercentage</t>
  </si>
  <si>
    <t>co-eff</t>
  </si>
  <si>
    <t>competitorname</t>
  </si>
  <si>
    <t>caramel</t>
  </si>
  <si>
    <t>nougat</t>
  </si>
  <si>
    <t>bar</t>
  </si>
  <si>
    <t>pluribus</t>
  </si>
  <si>
    <t>sugarpercent</t>
  </si>
  <si>
    <t>pricepercent</t>
  </si>
  <si>
    <t>winpercent</t>
  </si>
  <si>
    <t>ReeseÕs Peanut Butter cup</t>
  </si>
  <si>
    <t>ReeseÕs Miniatures</t>
  </si>
  <si>
    <t>Twix</t>
  </si>
  <si>
    <t>Kit Kat</t>
  </si>
  <si>
    <t>Snickers</t>
  </si>
  <si>
    <t>ReeseÕs pieces</t>
  </si>
  <si>
    <t>Milky Way</t>
  </si>
  <si>
    <t>ReeseÕs stuffed with pieces</t>
  </si>
  <si>
    <t>Peanut butter M&amp;MÕs</t>
  </si>
  <si>
    <t>Nestle Butterfinger</t>
  </si>
  <si>
    <t>Starburst</t>
  </si>
  <si>
    <t>Skittles original</t>
  </si>
  <si>
    <t>Sour Patch Kids</t>
  </si>
  <si>
    <t>sugarbyprice</t>
  </si>
  <si>
    <t>winbyprice</t>
  </si>
  <si>
    <t>CANDY TYPE</t>
  </si>
  <si>
    <t>AVG. WIN SHARE</t>
  </si>
  <si>
    <t>VALUE ADD TO WIN %</t>
  </si>
  <si>
    <t>Chocolate</t>
  </si>
  <si>
    <t>Fruit</t>
  </si>
  <si>
    <t>Peanuts &amp; nuts</t>
  </si>
  <si>
    <t>Crispy</t>
  </si>
  <si>
    <t>Caramel</t>
  </si>
  <si>
    <t>Nougat</t>
  </si>
  <si>
    <t>Multi-piece</t>
  </si>
  <si>
    <t>Candy bar</t>
  </si>
  <si>
    <t>Hard candy</t>
  </si>
  <si>
    <t>Value added to win percentage</t>
  </si>
  <si>
    <t>sugar percentage</t>
  </si>
  <si>
    <t>price percentage</t>
  </si>
  <si>
    <t>Hard Candy</t>
  </si>
  <si>
    <t>Best candy with chocolate</t>
  </si>
  <si>
    <t xml:space="preserve"> Reese’s Peanut Butter cup</t>
  </si>
  <si>
    <t>Best candy with fruit</t>
  </si>
  <si>
    <t xml:space="preserve"> Starburst</t>
  </si>
  <si>
    <t>Best candy with nuts</t>
  </si>
  <si>
    <t>Best Candy with crispedricewafer</t>
  </si>
  <si>
    <t xml:space="preserve"> Twix</t>
  </si>
  <si>
    <t xml:space="preserve">Best Candy which is not hard </t>
  </si>
  <si>
    <t>Candy with more sugar</t>
  </si>
  <si>
    <t xml:space="preserve"> Reese’s stuffed with pieces</t>
  </si>
  <si>
    <t>Cheapest Candy</t>
  </si>
  <si>
    <t xml:space="preserve"> Tootsie Roll Midgies</t>
  </si>
  <si>
    <t>Cluster No</t>
  </si>
  <si>
    <t>No of candies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</si>
</sst>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9"/>
      <color rgb="FF000000"/>
      <name val="Helvetica Neue"/>
      <family val="2"/>
    </font>
    <font>
      <sz val="9"/>
      <color theme="1"/>
      <name val="Calibri"/>
      <family val="2"/>
      <scheme val="minor"/>
    </font>
    <font>
      <sz val="9"/>
      <color rgb="FF000000"/>
      <name val="Helvetica Neue"/>
      <family val="2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b/>
      <sz val="22"/>
      <color rgb="FF000000"/>
      <name val="Inherit"/>
    </font>
    <font>
      <sz val="9.6"/>
      <color rgb="FF222222"/>
      <name val="Inherit"/>
    </font>
    <font>
      <sz val="9.6"/>
      <color rgb="FF222222"/>
      <name val="Consolas"/>
      <family val="2"/>
    </font>
    <font>
      <b/>
      <sz val="9"/>
      <color theme="1"/>
      <name val="Calibri"/>
      <family val="2"/>
      <scheme val="minor"/>
    </font>
    <font>
      <sz val="9.5"/>
      <color rgb="FF222222"/>
      <name val="Times New Roman"/>
      <family val="1"/>
    </font>
    <font>
      <sz val="13"/>
      <color rgb="FF222222"/>
      <name val="Georg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2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left" textRotation="255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textRotation="255" wrapText="1"/>
    </xf>
    <xf numFmtId="2" fontId="3" fillId="0" borderId="1" xfId="0" applyNumberFormat="1" applyFont="1" applyBorder="1" applyAlignment="1">
      <alignment horizontal="left" vertical="center"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textRotation="255"/>
    </xf>
    <xf numFmtId="0" fontId="4" fillId="0" borderId="0" xfId="0" applyFont="1" applyAlignment="1">
      <alignment textRotation="255"/>
    </xf>
    <xf numFmtId="2" fontId="4" fillId="0" borderId="0" xfId="0" applyNumberFormat="1" applyFont="1" applyAlignment="1">
      <alignment textRotation="255"/>
    </xf>
    <xf numFmtId="2" fontId="5" fillId="0" borderId="0" xfId="0" applyNumberFormat="1" applyFont="1"/>
    <xf numFmtId="2" fontId="5" fillId="0" borderId="0" xfId="0" applyNumberFormat="1" applyFont="1" applyAlignment="1">
      <alignment textRotation="255"/>
    </xf>
    <xf numFmtId="2" fontId="2" fillId="0" borderId="2" xfId="0" applyNumberFormat="1" applyFont="1" applyBorder="1" applyAlignment="1">
      <alignment vertical="center" wrapText="1"/>
    </xf>
    <xf numFmtId="2" fontId="0" fillId="0" borderId="1" xfId="0" applyNumberFormat="1" applyBorder="1" applyAlignment="1">
      <alignment horizontal="center" wrapText="1"/>
    </xf>
    <xf numFmtId="0" fontId="7" fillId="0" borderId="0" xfId="0" applyFont="1"/>
    <xf numFmtId="9" fontId="0" fillId="0" borderId="0" xfId="0" applyNumberFormat="1"/>
    <xf numFmtId="9" fontId="8" fillId="0" borderId="0" xfId="0" applyNumberFormat="1" applyFont="1"/>
    <xf numFmtId="0" fontId="8" fillId="0" borderId="0" xfId="0" applyFont="1"/>
    <xf numFmtId="9" fontId="7" fillId="0" borderId="0" xfId="0" applyNumberFormat="1" applyFont="1"/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1" fillId="0" borderId="0" xfId="0" applyFont="1" applyAlignment="1">
      <alignment horizontal="left" vertical="center" indent="4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Value added to win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Sheet6!$A$2:$A$8</c:f>
              <c:strCache>
                <c:ptCount val="7"/>
                <c:pt idx="0">
                  <c:v>Chocolate</c:v>
                </c:pt>
                <c:pt idx="1">
                  <c:v>Fruit</c:v>
                </c:pt>
                <c:pt idx="2">
                  <c:v>Peanuts &amp; nuts</c:v>
                </c:pt>
                <c:pt idx="3">
                  <c:v>Crispy</c:v>
                </c:pt>
                <c:pt idx="4">
                  <c:v>Hard Candy</c:v>
                </c:pt>
                <c:pt idx="5">
                  <c:v>sugar percentage</c:v>
                </c:pt>
                <c:pt idx="6">
                  <c:v>price percentage</c:v>
                </c:pt>
              </c:strCache>
            </c:strRef>
          </c:cat>
          <c:val>
            <c:numRef>
              <c:f>Sheet6!$B$2:$B$8</c:f>
              <c:numCache>
                <c:formatCode>General</c:formatCode>
                <c:ptCount val="7"/>
                <c:pt idx="0">
                  <c:v>19.987300000000001</c:v>
                </c:pt>
                <c:pt idx="1">
                  <c:v>8.6227999999999998</c:v>
                </c:pt>
                <c:pt idx="2">
                  <c:v>10.0435</c:v>
                </c:pt>
                <c:pt idx="3">
                  <c:v>9.4243000000000006</c:v>
                </c:pt>
                <c:pt idx="4">
                  <c:v>-6.0456000000000003</c:v>
                </c:pt>
                <c:pt idx="5">
                  <c:v>9.5396000000000001</c:v>
                </c:pt>
                <c:pt idx="6">
                  <c:v>-5.4627999999999997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B-004C-A06B-38C04356A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3009920"/>
        <c:axId val="1433107792"/>
      </c:barChart>
      <c:catAx>
        <c:axId val="1443009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107792"/>
        <c:crosses val="autoZero"/>
        <c:auto val="1"/>
        <c:lblAlgn val="ctr"/>
        <c:lblOffset val="100"/>
        <c:tickLblSkip val="1"/>
        <c:noMultiLvlLbl val="0"/>
      </c:catAx>
      <c:valAx>
        <c:axId val="143310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0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>
          <a:alpha val="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AVG. WIN 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Sheet5!$A$2:$A$10</c:f>
              <c:strCache>
                <c:ptCount val="9"/>
                <c:pt idx="0">
                  <c:v>Nougat</c:v>
                </c:pt>
                <c:pt idx="1">
                  <c:v>Crispy</c:v>
                </c:pt>
                <c:pt idx="2">
                  <c:v>Chocolate</c:v>
                </c:pt>
                <c:pt idx="3">
                  <c:v>Candy bar</c:v>
                </c:pt>
                <c:pt idx="4">
                  <c:v>Caramel</c:v>
                </c:pt>
                <c:pt idx="5">
                  <c:v>Peanuts &amp; nuts</c:v>
                </c:pt>
                <c:pt idx="6">
                  <c:v>Hard candy</c:v>
                </c:pt>
                <c:pt idx="7">
                  <c:v>Fruit</c:v>
                </c:pt>
                <c:pt idx="8">
                  <c:v>Multi-piece</c:v>
                </c:pt>
              </c:strCache>
            </c:strRef>
          </c:cat>
          <c:val>
            <c:numRef>
              <c:f>Sheet5!$B$2:$B$10</c:f>
              <c:numCache>
                <c:formatCode>0%</c:formatCode>
                <c:ptCount val="9"/>
                <c:pt idx="0">
                  <c:v>0.66</c:v>
                </c:pt>
                <c:pt idx="1">
                  <c:v>0.64</c:v>
                </c:pt>
                <c:pt idx="2">
                  <c:v>0.61</c:v>
                </c:pt>
                <c:pt idx="3">
                  <c:v>0.61</c:v>
                </c:pt>
                <c:pt idx="4">
                  <c:v>0.6</c:v>
                </c:pt>
                <c:pt idx="5">
                  <c:v>0.56999999999999995</c:v>
                </c:pt>
                <c:pt idx="6">
                  <c:v>0.47</c:v>
                </c:pt>
                <c:pt idx="7">
                  <c:v>0.44</c:v>
                </c:pt>
                <c:pt idx="8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7549-B4BA-D810DD909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773120"/>
        <c:axId val="1431066640"/>
      </c:barChart>
      <c:catAx>
        <c:axId val="143077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066640"/>
        <c:crosses val="autoZero"/>
        <c:auto val="1"/>
        <c:lblAlgn val="ctr"/>
        <c:lblOffset val="100"/>
        <c:noMultiLvlLbl val="0"/>
      </c:catAx>
      <c:valAx>
        <c:axId val="14310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7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13</xdr:row>
      <xdr:rowOff>19050</xdr:rowOff>
    </xdr:from>
    <xdr:to>
      <xdr:col>12</xdr:col>
      <xdr:colOff>127000</xdr:colOff>
      <xdr:row>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D1B79-ACE1-0D4E-9015-938053F88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13</xdr:row>
      <xdr:rowOff>120650</xdr:rowOff>
    </xdr:from>
    <xdr:to>
      <xdr:col>13</xdr:col>
      <xdr:colOff>685800</xdr:colOff>
      <xdr:row>31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D72D53-FD82-2748-89BA-C9DF6695C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FC05F-FA8C-2F4A-9BDF-C190C6F91871}">
  <dimension ref="A1:H20"/>
  <sheetViews>
    <sheetView workbookViewId="0">
      <selection activeCell="G30" sqref="G30"/>
    </sheetView>
  </sheetViews>
  <sheetFormatPr baseColWidth="10" defaultColWidth="15.6640625" defaultRowHeight="16"/>
  <cols>
    <col min="1" max="1" width="15.6640625" style="2"/>
    <col min="2" max="6" width="15.6640625" style="1"/>
    <col min="7" max="7" width="15.6640625" style="2"/>
    <col min="8" max="8" width="15.6640625" style="1"/>
    <col min="9" max="16384" width="15.6640625" style="2"/>
  </cols>
  <sheetData>
    <row r="1" spans="2:8" ht="34" customHeight="1">
      <c r="C1" s="20" t="s">
        <v>7</v>
      </c>
      <c r="D1" s="20"/>
      <c r="E1" s="20"/>
      <c r="F1" s="20" t="s">
        <v>8</v>
      </c>
      <c r="G1" s="20"/>
      <c r="H1" s="20"/>
    </row>
    <row r="2" spans="2:8" ht="34">
      <c r="B2" s="3" t="s">
        <v>2</v>
      </c>
      <c r="C2" s="3" t="s">
        <v>0</v>
      </c>
      <c r="D2" s="3" t="s">
        <v>3</v>
      </c>
      <c r="E2" s="3" t="s">
        <v>5</v>
      </c>
      <c r="F2" s="3" t="s">
        <v>1</v>
      </c>
      <c r="G2" s="3" t="s">
        <v>3</v>
      </c>
      <c r="H2" s="3" t="s">
        <v>4</v>
      </c>
    </row>
    <row r="3" spans="2:8">
      <c r="B3" s="3">
        <v>45.736747999999899</v>
      </c>
      <c r="C3" s="3">
        <v>59.140239621114603</v>
      </c>
      <c r="D3" s="3">
        <f>C3-B3</f>
        <v>13.403491621114703</v>
      </c>
      <c r="E3" s="3">
        <f>D3^2</f>
        <v>179.65358763729205</v>
      </c>
      <c r="F3" s="3">
        <v>58.555121074552098</v>
      </c>
      <c r="G3" s="3">
        <f>F3-B3</f>
        <v>12.818373074552198</v>
      </c>
      <c r="H3" s="3">
        <f>G3^2</f>
        <v>164.31068827840477</v>
      </c>
    </row>
    <row r="4" spans="2:8">
      <c r="B4" s="3">
        <v>33.437550000000002</v>
      </c>
      <c r="C4" s="3">
        <v>37.746490624217202</v>
      </c>
      <c r="D4" s="3">
        <f t="shared" ref="D4:D19" si="0">C4-B4</f>
        <v>4.3089406242172004</v>
      </c>
      <c r="E4" s="3">
        <f t="shared" ref="E4:E19" si="1">D4^2</f>
        <v>18.566969303029317</v>
      </c>
      <c r="F4" s="3">
        <v>39.465990515345602</v>
      </c>
      <c r="G4" s="3">
        <f t="shared" ref="G4:G19" si="2">F4-B4</f>
        <v>6.0284405153456007</v>
      </c>
      <c r="H4" s="3">
        <f t="shared" ref="H4:H19" si="3">G4^2</f>
        <v>36.342095047060333</v>
      </c>
    </row>
    <row r="5" spans="2:8">
      <c r="B5" s="3">
        <v>81.642914000000005</v>
      </c>
      <c r="C5" s="3">
        <v>57.668900203635999</v>
      </c>
      <c r="D5" s="3">
        <f t="shared" si="0"/>
        <v>-23.974013796364005</v>
      </c>
      <c r="E5" s="3">
        <f t="shared" si="1"/>
        <v>574.75333750825166</v>
      </c>
      <c r="F5" s="3">
        <v>60.151517407922697</v>
      </c>
      <c r="G5" s="3">
        <f t="shared" si="2"/>
        <v>-21.491396592077308</v>
      </c>
      <c r="H5" s="3">
        <f t="shared" si="3"/>
        <v>461.8801274779521</v>
      </c>
    </row>
    <row r="6" spans="2:8">
      <c r="B6" s="3">
        <v>41.389557000000003</v>
      </c>
      <c r="C6" s="3">
        <v>45.783186197415503</v>
      </c>
      <c r="D6" s="3">
        <f t="shared" si="0"/>
        <v>4.3936291974154997</v>
      </c>
      <c r="E6" s="3">
        <f t="shared" si="1"/>
        <v>19.303977524381967</v>
      </c>
      <c r="F6" s="3">
        <v>46.000638122863798</v>
      </c>
      <c r="G6" s="3">
        <f t="shared" si="2"/>
        <v>4.6110811228637942</v>
      </c>
      <c r="H6" s="3">
        <f t="shared" si="3"/>
        <v>21.26206912163083</v>
      </c>
    </row>
    <row r="7" spans="2:8">
      <c r="B7" s="3">
        <v>52.3414649999999</v>
      </c>
      <c r="C7" s="3">
        <v>48.918105067279001</v>
      </c>
      <c r="D7" s="3">
        <f t="shared" si="0"/>
        <v>-3.4233599327208992</v>
      </c>
      <c r="E7" s="3">
        <f t="shared" si="1"/>
        <v>11.71939322895884</v>
      </c>
      <c r="F7" s="3">
        <v>48.2555625620912</v>
      </c>
      <c r="G7" s="3">
        <f t="shared" si="2"/>
        <v>-4.0859024379087003</v>
      </c>
      <c r="H7" s="3">
        <f t="shared" si="3"/>
        <v>16.694598732108261</v>
      </c>
    </row>
    <row r="8" spans="2:8">
      <c r="B8" s="3">
        <v>41.904308</v>
      </c>
      <c r="C8" s="3">
        <v>27.4181829026736</v>
      </c>
      <c r="D8" s="3">
        <f t="shared" si="0"/>
        <v>-14.486125097326401</v>
      </c>
      <c r="E8" s="3">
        <f t="shared" si="1"/>
        <v>209.84782033538983</v>
      </c>
      <c r="F8" s="3">
        <v>30.496773845513999</v>
      </c>
      <c r="G8" s="3">
        <f t="shared" si="2"/>
        <v>-11.407534154486001</v>
      </c>
      <c r="H8" s="3">
        <f t="shared" si="3"/>
        <v>130.13183548576464</v>
      </c>
    </row>
    <row r="9" spans="2:8">
      <c r="B9" s="3">
        <v>76.673781999999903</v>
      </c>
      <c r="C9" s="3">
        <v>60.250294118508897</v>
      </c>
      <c r="D9" s="3">
        <f t="shared" si="0"/>
        <v>-16.423487881491006</v>
      </c>
      <c r="E9" s="3">
        <f t="shared" si="1"/>
        <v>269.73095419348192</v>
      </c>
      <c r="F9" s="3">
        <v>67.813785099724399</v>
      </c>
      <c r="G9" s="3">
        <f t="shared" si="2"/>
        <v>-8.8599969002755046</v>
      </c>
      <c r="H9" s="3">
        <f t="shared" si="3"/>
        <v>78.49954507289155</v>
      </c>
    </row>
    <row r="10" spans="2:8">
      <c r="B10" s="3">
        <v>44.375518999999898</v>
      </c>
      <c r="C10" s="3">
        <v>44.943686204426498</v>
      </c>
      <c r="D10" s="3">
        <f t="shared" si="0"/>
        <v>0.56816720442660085</v>
      </c>
      <c r="E10" s="3">
        <f t="shared" si="1"/>
        <v>0.32281397218593882</v>
      </c>
      <c r="F10" s="3">
        <v>44.911073906818501</v>
      </c>
      <c r="G10" s="3">
        <f t="shared" si="2"/>
        <v>0.53555490681860363</v>
      </c>
      <c r="H10" s="3">
        <f t="shared" si="3"/>
        <v>0.28681905821748321</v>
      </c>
    </row>
    <row r="11" spans="2:8">
      <c r="B11" s="3">
        <v>54.526451000000002</v>
      </c>
      <c r="C11" s="3">
        <v>65.233445200119405</v>
      </c>
      <c r="D11" s="3">
        <f t="shared" si="0"/>
        <v>10.706994200119404</v>
      </c>
      <c r="E11" s="3">
        <f t="shared" si="1"/>
        <v>114.63972480139054</v>
      </c>
      <c r="F11" s="3">
        <v>63.146027059799103</v>
      </c>
      <c r="G11" s="3">
        <f t="shared" si="2"/>
        <v>8.6195760597991011</v>
      </c>
      <c r="H11" s="3">
        <f t="shared" si="3"/>
        <v>74.297091450661796</v>
      </c>
    </row>
    <row r="12" spans="2:8">
      <c r="B12" s="3">
        <v>59.863997999999903</v>
      </c>
      <c r="C12" s="3">
        <v>44.373939118884003</v>
      </c>
      <c r="D12" s="3">
        <f t="shared" si="0"/>
        <v>-15.4900588811159</v>
      </c>
      <c r="E12" s="3">
        <f t="shared" si="1"/>
        <v>239.94192414043755</v>
      </c>
      <c r="F12" s="3">
        <v>44.6586168628411</v>
      </c>
      <c r="G12" s="3">
        <f t="shared" si="2"/>
        <v>-15.205381137158803</v>
      </c>
      <c r="H12" s="3">
        <f t="shared" si="3"/>
        <v>231.20361552626471</v>
      </c>
    </row>
    <row r="13" spans="2:8">
      <c r="B13" s="3">
        <v>23.4178239999999</v>
      </c>
      <c r="C13" s="3">
        <v>50.150629272990798</v>
      </c>
      <c r="D13" s="3">
        <f t="shared" si="0"/>
        <v>26.732805272990898</v>
      </c>
      <c r="E13" s="3">
        <f t="shared" si="1"/>
        <v>714.64287776364995</v>
      </c>
      <c r="F13" s="3">
        <v>48.338679021326897</v>
      </c>
      <c r="G13" s="3">
        <f t="shared" si="2"/>
        <v>24.920855021326997</v>
      </c>
      <c r="H13" s="3">
        <f t="shared" si="3"/>
        <v>621.04901499399898</v>
      </c>
    </row>
    <row r="14" spans="2:8">
      <c r="B14" s="3">
        <v>71.465050000000005</v>
      </c>
      <c r="C14" s="3">
        <v>72.3319522897051</v>
      </c>
      <c r="D14" s="3">
        <f t="shared" si="0"/>
        <v>0.86690228970509509</v>
      </c>
      <c r="E14" s="3">
        <f t="shared" si="1"/>
        <v>0.75151957989593665</v>
      </c>
      <c r="F14" s="3">
        <v>70.293413663743394</v>
      </c>
      <c r="G14" s="3">
        <f t="shared" si="2"/>
        <v>-1.1716363362566113</v>
      </c>
      <c r="H14" s="3">
        <f t="shared" si="3"/>
        <v>1.3727317044368152</v>
      </c>
    </row>
    <row r="15" spans="2:8">
      <c r="B15" s="3">
        <v>29.7036909999999</v>
      </c>
      <c r="C15" s="3">
        <v>38.738576395270201</v>
      </c>
      <c r="D15" s="3">
        <f t="shared" si="0"/>
        <v>9.034885395270301</v>
      </c>
      <c r="E15" s="3">
        <f t="shared" si="1"/>
        <v>81.629154105668576</v>
      </c>
      <c r="F15" s="3">
        <v>37.275213830624097</v>
      </c>
      <c r="G15" s="3">
        <f t="shared" si="2"/>
        <v>7.5715228306241968</v>
      </c>
      <c r="H15" s="3">
        <f t="shared" si="3"/>
        <v>57.327957974663448</v>
      </c>
    </row>
    <row r="16" spans="2:8">
      <c r="B16" s="3">
        <v>34.722000000000001</v>
      </c>
      <c r="C16" s="3">
        <v>58.930528502988402</v>
      </c>
      <c r="D16" s="3">
        <f t="shared" si="0"/>
        <v>24.208528502988401</v>
      </c>
      <c r="E16" s="3">
        <f t="shared" si="1"/>
        <v>586.05285228000184</v>
      </c>
      <c r="F16" s="3">
        <v>58.283098584947403</v>
      </c>
      <c r="G16" s="3">
        <f t="shared" si="2"/>
        <v>23.561098584947402</v>
      </c>
      <c r="H16" s="3">
        <f t="shared" si="3"/>
        <v>555.12536652961046</v>
      </c>
    </row>
    <row r="17" spans="1:8">
      <c r="B17" s="3">
        <v>60.800700999999997</v>
      </c>
      <c r="C17" s="3">
        <v>51.384854126231197</v>
      </c>
      <c r="D17" s="3">
        <f t="shared" si="0"/>
        <v>-9.4158468737687997</v>
      </c>
      <c r="E17" s="3">
        <f t="shared" si="1"/>
        <v>88.65817235026168</v>
      </c>
      <c r="F17" s="3">
        <v>59.332012512747603</v>
      </c>
      <c r="G17" s="3">
        <f t="shared" si="2"/>
        <v>-1.4686884872523933</v>
      </c>
      <c r="H17" s="3">
        <f t="shared" si="3"/>
        <v>2.1570458725877235</v>
      </c>
    </row>
    <row r="18" spans="1:8">
      <c r="B18" s="3">
        <v>73.099556000000007</v>
      </c>
      <c r="C18" s="3">
        <v>48.062033743104998</v>
      </c>
      <c r="D18" s="3">
        <f t="shared" si="0"/>
        <v>-25.037522256895009</v>
      </c>
      <c r="E18" s="3">
        <f t="shared" si="1"/>
        <v>626.87752076451295</v>
      </c>
      <c r="F18" s="3">
        <v>56.151854102040701</v>
      </c>
      <c r="G18" s="3">
        <f t="shared" si="2"/>
        <v>-16.947701897959305</v>
      </c>
      <c r="H18" s="3">
        <f t="shared" si="3"/>
        <v>287.22459962209342</v>
      </c>
    </row>
    <row r="19" spans="1:8">
      <c r="B19" s="3">
        <v>27.303864999999998</v>
      </c>
      <c r="C19" s="3">
        <v>45.195841036878697</v>
      </c>
      <c r="D19" s="3">
        <f t="shared" si="0"/>
        <v>17.891976036878699</v>
      </c>
      <c r="E19" s="3">
        <f t="shared" si="1"/>
        <v>320.12280650424157</v>
      </c>
      <c r="F19" s="3">
        <v>45.4851597649144</v>
      </c>
      <c r="G19" s="3">
        <f t="shared" si="2"/>
        <v>18.181294764914401</v>
      </c>
      <c r="H19" s="3">
        <f t="shared" si="3"/>
        <v>330.55947932870384</v>
      </c>
    </row>
    <row r="20" spans="1:8" ht="17">
      <c r="A20" s="2" t="s">
        <v>6</v>
      </c>
      <c r="E20" s="3">
        <f>SUM(E3:E19)</f>
        <v>4057.2154059930322</v>
      </c>
      <c r="H20" s="3">
        <f>SUM(H3:H19)</f>
        <v>3069.7246812770513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DF49-9989-744B-A393-1904478B99B8}">
  <dimension ref="A1:B7"/>
  <sheetViews>
    <sheetView workbookViewId="0">
      <selection activeCell="B7" sqref="B7"/>
    </sheetView>
  </sheetViews>
  <sheetFormatPr baseColWidth="10" defaultRowHeight="16"/>
  <cols>
    <col min="1" max="1" width="47" customWidth="1"/>
    <col min="2" max="2" width="32.5" customWidth="1"/>
  </cols>
  <sheetData>
    <row r="1" spans="1:2" ht="17">
      <c r="A1" s="32" t="s">
        <v>57</v>
      </c>
      <c r="B1" t="s">
        <v>58</v>
      </c>
    </row>
    <row r="2" spans="1:2" ht="17">
      <c r="A2" s="32" t="s">
        <v>59</v>
      </c>
      <c r="B2" t="s">
        <v>60</v>
      </c>
    </row>
    <row r="3" spans="1:2" ht="17">
      <c r="A3" s="32" t="s">
        <v>61</v>
      </c>
      <c r="B3" t="s">
        <v>58</v>
      </c>
    </row>
    <row r="4" spans="1:2" ht="17">
      <c r="A4" s="32" t="s">
        <v>62</v>
      </c>
      <c r="B4" t="s">
        <v>63</v>
      </c>
    </row>
    <row r="5" spans="1:2" ht="17">
      <c r="A5" s="32" t="s">
        <v>64</v>
      </c>
      <c r="B5" t="s">
        <v>58</v>
      </c>
    </row>
    <row r="6" spans="1:2" ht="17">
      <c r="A6" s="32" t="s">
        <v>65</v>
      </c>
      <c r="B6" t="s">
        <v>66</v>
      </c>
    </row>
    <row r="7" spans="1:2" ht="17">
      <c r="A7" s="32" t="s">
        <v>67</v>
      </c>
      <c r="B7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C734-A0A1-4040-9372-1D154F3A8712}">
  <dimension ref="A1:B6"/>
  <sheetViews>
    <sheetView tabSelected="1" workbookViewId="0">
      <selection sqref="A1:B6"/>
    </sheetView>
  </sheetViews>
  <sheetFormatPr baseColWidth="10" defaultRowHeight="16"/>
  <sheetData>
    <row r="1" spans="1:2">
      <c r="A1" s="33" t="s">
        <v>69</v>
      </c>
      <c r="B1" s="33" t="s">
        <v>70</v>
      </c>
    </row>
    <row r="2" spans="1:2">
      <c r="A2" s="33">
        <v>0</v>
      </c>
      <c r="B2" s="33">
        <v>79</v>
      </c>
    </row>
    <row r="3" spans="1:2">
      <c r="A3" s="33">
        <v>1</v>
      </c>
      <c r="B3" s="33">
        <v>2</v>
      </c>
    </row>
    <row r="4" spans="1:2">
      <c r="A4" s="33">
        <v>2</v>
      </c>
      <c r="B4" s="33">
        <v>1</v>
      </c>
    </row>
    <row r="5" spans="1:2">
      <c r="A5" s="33">
        <v>3</v>
      </c>
      <c r="B5" s="33">
        <v>1</v>
      </c>
    </row>
    <row r="6" spans="1:2">
      <c r="A6" s="33">
        <v>4</v>
      </c>
      <c r="B6" s="3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97B01-40FD-FA48-A4DA-BE6643B3726A}">
  <dimension ref="A1:H8"/>
  <sheetViews>
    <sheetView workbookViewId="0">
      <selection activeCell="G11" sqref="G11:H20"/>
    </sheetView>
  </sheetViews>
  <sheetFormatPr baseColWidth="10" defaultRowHeight="16"/>
  <cols>
    <col min="1" max="1" width="14.83203125" bestFit="1" customWidth="1"/>
    <col min="2" max="2" width="12.1640625" customWidth="1"/>
    <col min="7" max="7" width="14.33203125" customWidth="1"/>
    <col min="8" max="8" width="15.5" style="22" customWidth="1"/>
  </cols>
  <sheetData>
    <row r="1" spans="1:2">
      <c r="A1" t="s">
        <v>9</v>
      </c>
      <c r="B1" t="s">
        <v>17</v>
      </c>
    </row>
    <row r="2" spans="1:2">
      <c r="A2" t="s">
        <v>10</v>
      </c>
      <c r="B2">
        <v>18.766005870000001</v>
      </c>
    </row>
    <row r="3" spans="1:2">
      <c r="A3" t="s">
        <v>11</v>
      </c>
      <c r="B3">
        <v>6.8239705300000004</v>
      </c>
    </row>
    <row r="4" spans="1:2">
      <c r="A4" t="s">
        <v>12</v>
      </c>
      <c r="B4">
        <v>12.177409089999999</v>
      </c>
    </row>
    <row r="5" spans="1:2">
      <c r="A5" t="s">
        <v>13</v>
      </c>
      <c r="B5">
        <v>6.9953815600000002</v>
      </c>
    </row>
    <row r="6" spans="1:2">
      <c r="A6" t="s">
        <v>14</v>
      </c>
      <c r="B6">
        <v>-6.9090256400000003</v>
      </c>
    </row>
    <row r="7" spans="1:2">
      <c r="A7" t="s">
        <v>15</v>
      </c>
      <c r="B7">
        <v>8.8875578999999991</v>
      </c>
    </row>
    <row r="8" spans="1:2">
      <c r="A8" t="s">
        <v>16</v>
      </c>
      <c r="B8">
        <v>-9.7264320200000007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61EE-D8EE-C74B-9134-F6ECB51805B7}">
  <dimension ref="A1:B8"/>
  <sheetViews>
    <sheetView workbookViewId="0">
      <selection activeCell="F8" sqref="F8"/>
    </sheetView>
  </sheetViews>
  <sheetFormatPr baseColWidth="10" defaultRowHeight="16"/>
  <cols>
    <col min="2" max="2" width="20.6640625" customWidth="1"/>
  </cols>
  <sheetData>
    <row r="1" spans="1:2" ht="17" thickBot="1">
      <c r="A1" s="26" t="s">
        <v>41</v>
      </c>
      <c r="B1" s="27" t="s">
        <v>53</v>
      </c>
    </row>
    <row r="2" spans="1:2" ht="17" thickBot="1">
      <c r="A2" s="30" t="s">
        <v>44</v>
      </c>
      <c r="B2" s="29">
        <v>19.987300000000001</v>
      </c>
    </row>
    <row r="3" spans="1:2" ht="17" thickBot="1">
      <c r="A3" s="31" t="s">
        <v>45</v>
      </c>
      <c r="B3" s="29">
        <v>8.6227999999999998</v>
      </c>
    </row>
    <row r="4" spans="1:2" ht="17" thickBot="1">
      <c r="A4" s="31" t="s">
        <v>46</v>
      </c>
      <c r="B4" s="29">
        <v>10.0435</v>
      </c>
    </row>
    <row r="5" spans="1:2" ht="17" thickBot="1">
      <c r="A5" s="31" t="s">
        <v>47</v>
      </c>
      <c r="B5" s="29">
        <v>9.4243000000000006</v>
      </c>
    </row>
    <row r="6" spans="1:2" ht="17" thickBot="1">
      <c r="A6" s="28" t="s">
        <v>56</v>
      </c>
      <c r="B6" s="29">
        <v>-6.0456000000000003</v>
      </c>
    </row>
    <row r="7" spans="1:2" ht="17" thickBot="1">
      <c r="A7" s="28" t="s">
        <v>54</v>
      </c>
      <c r="B7" s="29">
        <v>9.5396000000000001</v>
      </c>
    </row>
    <row r="8" spans="1:2" ht="17" thickBot="1">
      <c r="A8" s="28" t="s">
        <v>55</v>
      </c>
      <c r="B8" s="29">
        <v>-5.4627999999999997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49185-8C6F-DC42-8DEA-61408B42519B}">
  <dimension ref="A1:B10"/>
  <sheetViews>
    <sheetView workbookViewId="0">
      <selection sqref="A1:B10"/>
    </sheetView>
  </sheetViews>
  <sheetFormatPr baseColWidth="10" defaultRowHeight="16"/>
  <sheetData>
    <row r="1" spans="1:2">
      <c r="A1" s="21" t="s">
        <v>41</v>
      </c>
      <c r="B1" s="25" t="s">
        <v>42</v>
      </c>
    </row>
    <row r="2" spans="1:2">
      <c r="A2" s="21" t="s">
        <v>49</v>
      </c>
      <c r="B2" s="23">
        <v>0.66</v>
      </c>
    </row>
    <row r="3" spans="1:2">
      <c r="A3" s="21" t="s">
        <v>47</v>
      </c>
      <c r="B3" s="23">
        <v>0.64</v>
      </c>
    </row>
    <row r="4" spans="1:2">
      <c r="A4" s="21" t="s">
        <v>44</v>
      </c>
      <c r="B4" s="23">
        <v>0.61</v>
      </c>
    </row>
    <row r="5" spans="1:2">
      <c r="A5" s="21" t="s">
        <v>51</v>
      </c>
      <c r="B5" s="23">
        <v>0.61</v>
      </c>
    </row>
    <row r="6" spans="1:2">
      <c r="A6" s="21" t="s">
        <v>48</v>
      </c>
      <c r="B6" s="23">
        <v>0.6</v>
      </c>
    </row>
    <row r="7" spans="1:2">
      <c r="A7" s="21" t="s">
        <v>46</v>
      </c>
      <c r="B7" s="23">
        <v>0.56999999999999995</v>
      </c>
    </row>
    <row r="8" spans="1:2">
      <c r="A8" s="21" t="s">
        <v>52</v>
      </c>
      <c r="B8" s="23">
        <v>0.47</v>
      </c>
    </row>
    <row r="9" spans="1:2">
      <c r="A9" s="21" t="s">
        <v>45</v>
      </c>
      <c r="B9" s="23">
        <v>0.44</v>
      </c>
    </row>
    <row r="10" spans="1:2">
      <c r="A10" s="21" t="s">
        <v>50</v>
      </c>
      <c r="B10" s="23">
        <v>0.41</v>
      </c>
    </row>
  </sheetData>
  <sortState ref="A2:B10">
    <sortCondition descending="1" ref="B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741F8-E816-F444-A005-3FB45C6C89B0}">
  <dimension ref="C14:P24"/>
  <sheetViews>
    <sheetView topLeftCell="A11" workbookViewId="0">
      <selection activeCell="N15" sqref="N15:P24"/>
    </sheetView>
  </sheetViews>
  <sheetFormatPr baseColWidth="10" defaultRowHeight="16"/>
  <cols>
    <col min="1" max="1" width="16.5" customWidth="1"/>
    <col min="4" max="4" width="12.6640625" customWidth="1"/>
    <col min="5" max="13" width="5" customWidth="1"/>
    <col min="14" max="16" width="5" style="10" customWidth="1"/>
  </cols>
  <sheetData>
    <row r="14" spans="3:16" ht="195">
      <c r="C14" s="5"/>
      <c r="D14" s="6" t="s">
        <v>18</v>
      </c>
      <c r="E14" s="4" t="s">
        <v>10</v>
      </c>
      <c r="F14" s="4" t="s">
        <v>11</v>
      </c>
      <c r="G14" s="4" t="s">
        <v>19</v>
      </c>
      <c r="H14" s="4" t="s">
        <v>12</v>
      </c>
      <c r="I14" s="4" t="s">
        <v>20</v>
      </c>
      <c r="J14" s="4" t="s">
        <v>13</v>
      </c>
      <c r="K14" s="4" t="s">
        <v>14</v>
      </c>
      <c r="L14" s="4" t="s">
        <v>21</v>
      </c>
      <c r="M14" s="4" t="s">
        <v>22</v>
      </c>
      <c r="N14" s="8" t="s">
        <v>23</v>
      </c>
      <c r="O14" s="8" t="s">
        <v>24</v>
      </c>
      <c r="P14" s="8" t="s">
        <v>25</v>
      </c>
    </row>
    <row r="15" spans="3:16" ht="30" customHeight="1">
      <c r="C15" s="6">
        <v>52</v>
      </c>
      <c r="D15" s="7" t="s">
        <v>26</v>
      </c>
      <c r="E15" s="7">
        <v>1</v>
      </c>
      <c r="F15" s="7">
        <v>0</v>
      </c>
      <c r="G15" s="7">
        <v>0</v>
      </c>
      <c r="H15" s="7">
        <v>1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9">
        <v>0.72</v>
      </c>
      <c r="O15" s="9">
        <v>0.65100000000000002</v>
      </c>
      <c r="P15" s="9">
        <v>84.180289999999999</v>
      </c>
    </row>
    <row r="16" spans="3:16" ht="26">
      <c r="C16" s="6">
        <v>51</v>
      </c>
      <c r="D16" s="7" t="s">
        <v>27</v>
      </c>
      <c r="E16" s="7">
        <v>1</v>
      </c>
      <c r="F16" s="7">
        <v>0</v>
      </c>
      <c r="G16" s="7">
        <v>0</v>
      </c>
      <c r="H16" s="7">
        <v>1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9">
        <v>3.4000000000000002E-2</v>
      </c>
      <c r="O16" s="9">
        <v>0.27900000000000003</v>
      </c>
      <c r="P16" s="9">
        <v>81.866257000000004</v>
      </c>
    </row>
    <row r="17" spans="3:16">
      <c r="C17" s="6">
        <v>79</v>
      </c>
      <c r="D17" s="7" t="s">
        <v>28</v>
      </c>
      <c r="E17" s="7">
        <v>1</v>
      </c>
      <c r="F17" s="7">
        <v>0</v>
      </c>
      <c r="G17" s="7">
        <v>1</v>
      </c>
      <c r="H17" s="7">
        <v>0</v>
      </c>
      <c r="I17" s="7">
        <v>0</v>
      </c>
      <c r="J17" s="7">
        <v>1</v>
      </c>
      <c r="K17" s="7">
        <v>0</v>
      </c>
      <c r="L17" s="7">
        <v>1</v>
      </c>
      <c r="M17" s="7">
        <v>0</v>
      </c>
      <c r="N17" s="9">
        <v>0.54600000000000004</v>
      </c>
      <c r="O17" s="9">
        <v>0.90600000000000003</v>
      </c>
      <c r="P17" s="9">
        <v>81.642914000000005</v>
      </c>
    </row>
    <row r="18" spans="3:16">
      <c r="C18" s="6">
        <v>28</v>
      </c>
      <c r="D18" s="7" t="s">
        <v>29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1</v>
      </c>
      <c r="M18" s="7">
        <v>0</v>
      </c>
      <c r="N18" s="9">
        <v>0.313</v>
      </c>
      <c r="O18" s="9">
        <v>0.51100000000000001</v>
      </c>
      <c r="P18" s="9">
        <v>76.768600000000006</v>
      </c>
    </row>
    <row r="19" spans="3:16">
      <c r="C19" s="6">
        <v>64</v>
      </c>
      <c r="D19" s="7" t="s">
        <v>30</v>
      </c>
      <c r="E19" s="7">
        <v>1</v>
      </c>
      <c r="F19" s="7">
        <v>0</v>
      </c>
      <c r="G19" s="7">
        <v>1</v>
      </c>
      <c r="H19" s="7">
        <v>1</v>
      </c>
      <c r="I19" s="7">
        <v>1</v>
      </c>
      <c r="J19" s="7">
        <v>0</v>
      </c>
      <c r="K19" s="7">
        <v>0</v>
      </c>
      <c r="L19" s="7">
        <v>1</v>
      </c>
      <c r="M19" s="7">
        <v>0</v>
      </c>
      <c r="N19" s="9">
        <v>0.54600000000000004</v>
      </c>
      <c r="O19" s="9">
        <v>0.65100000000000002</v>
      </c>
      <c r="P19" s="9">
        <v>76.673782000000003</v>
      </c>
    </row>
    <row r="20" spans="3:16">
      <c r="C20" s="6">
        <v>53</v>
      </c>
      <c r="D20" s="7" t="s">
        <v>31</v>
      </c>
      <c r="E20" s="7">
        <v>1</v>
      </c>
      <c r="F20" s="7">
        <v>0</v>
      </c>
      <c r="G20" s="7">
        <v>0</v>
      </c>
      <c r="H20" s="7">
        <v>1</v>
      </c>
      <c r="I20" s="7">
        <v>0</v>
      </c>
      <c r="J20" s="7">
        <v>0</v>
      </c>
      <c r="K20" s="7">
        <v>0</v>
      </c>
      <c r="L20" s="7">
        <v>0</v>
      </c>
      <c r="M20" s="7">
        <v>1</v>
      </c>
      <c r="N20" s="9">
        <v>0.40600000000000003</v>
      </c>
      <c r="O20" s="9">
        <v>0.65100000000000002</v>
      </c>
      <c r="P20" s="9">
        <v>73.434989999999999</v>
      </c>
    </row>
    <row r="21" spans="3:16" ht="21" customHeight="1">
      <c r="C21" s="6">
        <v>36</v>
      </c>
      <c r="D21" s="7" t="s">
        <v>32</v>
      </c>
      <c r="E21" s="7">
        <v>1</v>
      </c>
      <c r="F21" s="7">
        <v>0</v>
      </c>
      <c r="G21" s="7">
        <v>1</v>
      </c>
      <c r="H21" s="7">
        <v>0</v>
      </c>
      <c r="I21" s="7">
        <v>1</v>
      </c>
      <c r="J21" s="7">
        <v>0</v>
      </c>
      <c r="K21" s="7">
        <v>0</v>
      </c>
      <c r="L21" s="7">
        <v>1</v>
      </c>
      <c r="M21" s="7">
        <v>0</v>
      </c>
      <c r="N21" s="9">
        <v>0.60399999999999998</v>
      </c>
      <c r="O21" s="9">
        <v>0.65100000000000002</v>
      </c>
      <c r="P21" s="9">
        <v>73.099556000000007</v>
      </c>
    </row>
    <row r="22" spans="3:16" ht="30" customHeight="1">
      <c r="C22" s="6">
        <v>54</v>
      </c>
      <c r="D22" s="7" t="s">
        <v>33</v>
      </c>
      <c r="E22" s="7">
        <v>1</v>
      </c>
      <c r="F22" s="7">
        <v>0</v>
      </c>
      <c r="G22" s="7">
        <v>0</v>
      </c>
      <c r="H22" s="7">
        <v>1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9">
        <v>0.98799999999999999</v>
      </c>
      <c r="O22" s="9">
        <v>0.65100000000000002</v>
      </c>
      <c r="P22" s="9">
        <v>72.887900999999999</v>
      </c>
    </row>
    <row r="23" spans="3:16" ht="26">
      <c r="C23" s="6">
        <v>32</v>
      </c>
      <c r="D23" s="7" t="s">
        <v>34</v>
      </c>
      <c r="E23" s="7">
        <v>1</v>
      </c>
      <c r="F23" s="7">
        <v>0</v>
      </c>
      <c r="G23" s="7">
        <v>0</v>
      </c>
      <c r="H23" s="7">
        <v>1</v>
      </c>
      <c r="I23" s="7">
        <v>0</v>
      </c>
      <c r="J23" s="7">
        <v>0</v>
      </c>
      <c r="K23" s="7">
        <v>0</v>
      </c>
      <c r="L23" s="7">
        <v>0</v>
      </c>
      <c r="M23" s="7">
        <v>1</v>
      </c>
      <c r="N23" s="9">
        <v>0.82499999999999996</v>
      </c>
      <c r="O23" s="9">
        <v>0.65100000000000002</v>
      </c>
      <c r="P23" s="9">
        <v>71.465050000000005</v>
      </c>
    </row>
    <row r="24" spans="3:16" ht="26" customHeight="1">
      <c r="C24" s="6">
        <v>42</v>
      </c>
      <c r="D24" s="7" t="s">
        <v>35</v>
      </c>
      <c r="E24" s="7">
        <v>1</v>
      </c>
      <c r="F24" s="7">
        <v>0</v>
      </c>
      <c r="G24" s="7">
        <v>0</v>
      </c>
      <c r="H24" s="7">
        <v>1</v>
      </c>
      <c r="I24" s="7">
        <v>0</v>
      </c>
      <c r="J24" s="7">
        <v>0</v>
      </c>
      <c r="K24" s="7">
        <v>0</v>
      </c>
      <c r="L24" s="7">
        <v>1</v>
      </c>
      <c r="M24" s="7">
        <v>0</v>
      </c>
      <c r="N24" s="9">
        <v>0.60399999999999998</v>
      </c>
      <c r="O24" s="9">
        <v>0.76700000000000002</v>
      </c>
      <c r="P24" s="9">
        <v>70.735641000000001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2ED4-0FAE-8E46-906D-70B4DAB3B8B7}">
  <dimension ref="A1:P5"/>
  <sheetViews>
    <sheetView workbookViewId="0">
      <selection activeCell="P1" sqref="O1:P1"/>
    </sheetView>
  </sheetViews>
  <sheetFormatPr baseColWidth="10" defaultRowHeight="16"/>
  <cols>
    <col min="2" max="2" width="18.33203125" customWidth="1"/>
    <col min="3" max="11" width="2.83203125" customWidth="1"/>
    <col min="12" max="12" width="9.1640625" style="10" customWidth="1"/>
    <col min="13" max="13" width="8.33203125" style="10" customWidth="1"/>
    <col min="14" max="14" width="8.5" style="10" customWidth="1"/>
  </cols>
  <sheetData>
    <row r="1" spans="1:16" s="14" customFormat="1" ht="258">
      <c r="B1" s="15" t="s">
        <v>18</v>
      </c>
      <c r="C1" s="15" t="s">
        <v>10</v>
      </c>
      <c r="D1" s="15" t="s">
        <v>11</v>
      </c>
      <c r="E1" s="15" t="s">
        <v>19</v>
      </c>
      <c r="F1" s="15" t="s">
        <v>12</v>
      </c>
      <c r="G1" s="15" t="s">
        <v>20</v>
      </c>
      <c r="H1" s="15" t="s">
        <v>13</v>
      </c>
      <c r="I1" s="15" t="s">
        <v>14</v>
      </c>
      <c r="J1" s="15" t="s">
        <v>21</v>
      </c>
      <c r="K1" s="15" t="s">
        <v>22</v>
      </c>
      <c r="L1" s="16" t="s">
        <v>23</v>
      </c>
      <c r="M1" s="16" t="s">
        <v>24</v>
      </c>
      <c r="N1" s="16" t="s">
        <v>25</v>
      </c>
      <c r="O1" s="18" t="s">
        <v>39</v>
      </c>
      <c r="P1" s="18" t="s">
        <v>40</v>
      </c>
    </row>
    <row r="2" spans="1:16">
      <c r="A2" s="11">
        <v>68</v>
      </c>
      <c r="B2" s="12" t="s">
        <v>36</v>
      </c>
      <c r="C2" s="12">
        <v>0</v>
      </c>
      <c r="D2" s="12">
        <v>1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1</v>
      </c>
      <c r="L2" s="17">
        <v>0.151</v>
      </c>
      <c r="M2" s="17">
        <v>0.22</v>
      </c>
      <c r="N2" s="17">
        <v>67.037627999999998</v>
      </c>
    </row>
    <row r="3" spans="1:16">
      <c r="A3" s="11">
        <v>60</v>
      </c>
      <c r="B3" s="12" t="s">
        <v>37</v>
      </c>
      <c r="C3" s="12">
        <v>0</v>
      </c>
      <c r="D3" s="12">
        <v>1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1</v>
      </c>
      <c r="L3" s="17">
        <v>0.94099999999999995</v>
      </c>
      <c r="M3" s="17">
        <v>0.22</v>
      </c>
      <c r="N3" s="17">
        <v>63.085140000000003</v>
      </c>
    </row>
    <row r="4" spans="1:16">
      <c r="A4" s="11">
        <v>66</v>
      </c>
      <c r="B4" s="12" t="s">
        <v>38</v>
      </c>
      <c r="C4" s="12">
        <v>0</v>
      </c>
      <c r="D4" s="12">
        <v>1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1</v>
      </c>
      <c r="L4" s="17">
        <v>6.9000000000000006E-2</v>
      </c>
      <c r="M4" s="17">
        <v>0.11600000000000001</v>
      </c>
      <c r="N4" s="17">
        <v>59.863998000000002</v>
      </c>
    </row>
    <row r="5" spans="1:16" ht="28">
      <c r="A5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521F-27F3-2743-B8B9-8A5271B55C04}">
  <dimension ref="A1:N17"/>
  <sheetViews>
    <sheetView workbookViewId="0">
      <selection activeCell="H29" sqref="H29"/>
    </sheetView>
  </sheetViews>
  <sheetFormatPr baseColWidth="10" defaultRowHeight="16"/>
  <cols>
    <col min="1" max="3" width="10.83203125" style="10"/>
    <col min="5" max="6" width="10.83203125" style="10"/>
    <col min="10" max="14" width="10.83203125" style="10"/>
  </cols>
  <sheetData>
    <row r="1" spans="1:14" ht="17" thickBot="1">
      <c r="A1" s="19">
        <v>45.736747999999999</v>
      </c>
      <c r="B1" s="19">
        <v>15.818180999999999</v>
      </c>
      <c r="C1" s="19">
        <v>4157.8861820000002</v>
      </c>
    </row>
    <row r="2" spans="1:14" ht="17" thickBot="1">
      <c r="A2" s="19">
        <v>37.722335999999999</v>
      </c>
      <c r="B2" s="19">
        <v>4.0434780000000003</v>
      </c>
      <c r="C2" s="19">
        <v>1640.1015649999999</v>
      </c>
    </row>
    <row r="3" spans="1:14" ht="17" thickBot="1">
      <c r="A3" s="19">
        <v>43.088923999999999</v>
      </c>
      <c r="B3" s="19">
        <v>3.7352940000000001</v>
      </c>
      <c r="C3" s="19">
        <v>1267.32122</v>
      </c>
    </row>
    <row r="4" spans="1:14" ht="17" thickBot="1">
      <c r="A4" s="19">
        <v>39.460555999999997</v>
      </c>
      <c r="B4" s="19">
        <v>21.529409999999999</v>
      </c>
      <c r="C4" s="19">
        <v>1160.6045200000001</v>
      </c>
    </row>
    <row r="5" spans="1:14" ht="17" thickBot="1">
      <c r="A5" s="19">
        <v>34.578991000000002</v>
      </c>
      <c r="B5" s="19">
        <v>9.8103449999999999</v>
      </c>
      <c r="C5" s="19">
        <v>596.18952100000001</v>
      </c>
    </row>
    <row r="6" spans="1:14" ht="17" thickBot="1">
      <c r="A6" s="19">
        <v>55.375453999999998</v>
      </c>
      <c r="B6" s="19">
        <v>1.365591</v>
      </c>
      <c r="C6" s="19">
        <v>595.43497600000001</v>
      </c>
    </row>
    <row r="7" spans="1:14" ht="17" thickBot="1">
      <c r="A7" s="19">
        <v>59.863998000000002</v>
      </c>
      <c r="B7" s="19">
        <v>0.59482800000000002</v>
      </c>
      <c r="C7" s="19">
        <v>516.06894799999998</v>
      </c>
      <c r="J7" s="19">
        <v>0.73199999999999998</v>
      </c>
      <c r="K7" s="19">
        <v>3.4000000000000002E-2</v>
      </c>
      <c r="L7" s="19">
        <v>39.460555999999997</v>
      </c>
      <c r="M7" s="19">
        <v>21.529409999999999</v>
      </c>
      <c r="N7" s="19">
        <v>1160.6045200000001</v>
      </c>
    </row>
    <row r="8" spans="1:14" ht="17" thickBot="1">
      <c r="A8" s="19">
        <v>52.825946999999999</v>
      </c>
      <c r="B8" s="19">
        <v>0.59482800000000002</v>
      </c>
      <c r="C8" s="19">
        <v>455.396095</v>
      </c>
      <c r="E8" s="19">
        <v>0.17399999999999999</v>
      </c>
      <c r="F8" s="19">
        <v>1.0999999999999999E-2</v>
      </c>
      <c r="J8" s="19">
        <v>0.17399999999999999</v>
      </c>
      <c r="K8" s="19">
        <v>1.0999999999999999E-2</v>
      </c>
      <c r="L8" s="19">
        <v>45.736747999999999</v>
      </c>
      <c r="M8" s="19">
        <v>15.818180999999999</v>
      </c>
      <c r="N8" s="19">
        <v>4157.8861820000002</v>
      </c>
    </row>
    <row r="9" spans="1:14" ht="17" thickBot="1">
      <c r="A9" s="19">
        <v>29.703690999999999</v>
      </c>
      <c r="B9" s="19">
        <v>10.608696</v>
      </c>
      <c r="C9" s="19">
        <v>430.48828800000001</v>
      </c>
      <c r="E9" s="19">
        <v>9.2999999999999999E-2</v>
      </c>
      <c r="F9" s="19">
        <v>2.3E-2</v>
      </c>
      <c r="J9" s="19">
        <v>0.73199999999999998</v>
      </c>
      <c r="K9" s="19">
        <v>6.9000000000000006E-2</v>
      </c>
      <c r="L9" s="19">
        <v>29.703690999999999</v>
      </c>
      <c r="M9" s="19">
        <v>10.608696</v>
      </c>
      <c r="N9" s="19">
        <v>430.48828800000001</v>
      </c>
    </row>
    <row r="10" spans="1:14" ht="17" thickBot="1">
      <c r="A10" s="19">
        <v>34.722000000000001</v>
      </c>
      <c r="B10" s="19">
        <v>2.7160489999999999</v>
      </c>
      <c r="C10" s="19">
        <v>428.66666700000002</v>
      </c>
      <c r="E10" s="19">
        <v>0.127</v>
      </c>
      <c r="F10" s="19">
        <v>3.4000000000000002E-2</v>
      </c>
      <c r="J10" s="19">
        <v>0.56899999999999995</v>
      </c>
      <c r="K10" s="19">
        <v>5.8000000000000003E-2</v>
      </c>
      <c r="L10" s="19">
        <v>34.578991000000002</v>
      </c>
      <c r="M10" s="19">
        <v>9.8103449999999999</v>
      </c>
      <c r="N10" s="19">
        <v>596.18952100000001</v>
      </c>
    </row>
    <row r="11" spans="1:14" ht="17" thickBot="1">
      <c r="E11" s="19">
        <v>0.73199999999999998</v>
      </c>
      <c r="F11" s="19">
        <v>3.4000000000000002E-2</v>
      </c>
      <c r="J11" s="19">
        <v>0.58099999999999996</v>
      </c>
      <c r="K11" s="19">
        <v>0.11600000000000001</v>
      </c>
      <c r="L11" s="19">
        <v>37.348522000000003</v>
      </c>
      <c r="M11" s="19">
        <v>5.0086199999999996</v>
      </c>
      <c r="N11" s="19">
        <v>321.97001699999998</v>
      </c>
    </row>
    <row r="12" spans="1:14" ht="17" thickBot="1">
      <c r="E12" s="19">
        <v>0.56899999999999995</v>
      </c>
      <c r="F12" s="19">
        <v>5.8000000000000003E-2</v>
      </c>
      <c r="J12" s="19">
        <v>0.94099999999999995</v>
      </c>
      <c r="K12" s="19">
        <v>0.22</v>
      </c>
      <c r="L12" s="19">
        <v>55.103695000000002</v>
      </c>
      <c r="M12" s="19">
        <v>4.2772730000000001</v>
      </c>
      <c r="N12" s="19">
        <v>250.471341</v>
      </c>
    </row>
    <row r="13" spans="1:14" ht="17" thickBot="1">
      <c r="E13" s="19">
        <v>0.127</v>
      </c>
      <c r="F13" s="19">
        <v>9.2999999999999999E-2</v>
      </c>
      <c r="J13" s="19">
        <v>0.94099999999999995</v>
      </c>
      <c r="K13" s="19">
        <v>0.22</v>
      </c>
      <c r="L13" s="19">
        <v>63.085140000000003</v>
      </c>
      <c r="M13" s="19">
        <v>4.2772730000000001</v>
      </c>
      <c r="N13" s="19">
        <v>286.75063599999999</v>
      </c>
    </row>
    <row r="14" spans="1:14" ht="17" thickBot="1">
      <c r="E14" s="19">
        <v>6.9000000000000006E-2</v>
      </c>
      <c r="F14" s="19">
        <v>0.11600000000000001</v>
      </c>
      <c r="J14" s="19">
        <v>9.2999999999999999E-2</v>
      </c>
      <c r="K14" s="19">
        <v>2.3E-2</v>
      </c>
      <c r="L14" s="19">
        <v>37.722335999999999</v>
      </c>
      <c r="M14" s="19">
        <v>4.0434780000000003</v>
      </c>
      <c r="N14" s="19">
        <v>1640.1015649999999</v>
      </c>
    </row>
    <row r="15" spans="1:14" ht="17" thickBot="1">
      <c r="E15" s="19">
        <v>6.9000000000000006E-2</v>
      </c>
      <c r="F15" s="19">
        <v>0.11600000000000001</v>
      </c>
      <c r="J15" s="19">
        <v>0.127</v>
      </c>
      <c r="K15" s="19">
        <v>3.4000000000000002E-2</v>
      </c>
      <c r="L15" s="19">
        <v>43.088923999999999</v>
      </c>
      <c r="M15" s="19">
        <v>3.7352940000000001</v>
      </c>
      <c r="N15" s="19">
        <v>1267.32122</v>
      </c>
    </row>
    <row r="16" spans="1:14" ht="17" thickBot="1">
      <c r="E16" s="19">
        <v>0.73199999999999998</v>
      </c>
      <c r="F16" s="19">
        <v>6.9000000000000006E-2</v>
      </c>
      <c r="J16" s="19">
        <v>0.872</v>
      </c>
      <c r="K16" s="19">
        <v>0.27900000000000003</v>
      </c>
      <c r="L16" s="19">
        <v>42.849144000000003</v>
      </c>
      <c r="M16" s="19">
        <v>3.125448</v>
      </c>
      <c r="N16" s="19">
        <v>153.58115599999999</v>
      </c>
    </row>
    <row r="17" spans="5:6" ht="17" thickBot="1">
      <c r="E17" s="19">
        <v>0.22</v>
      </c>
      <c r="F17" s="19">
        <v>8.1000000000000003E-2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E446D-D988-094C-8539-5FACCA384266}">
  <dimension ref="A1:C10"/>
  <sheetViews>
    <sheetView workbookViewId="0">
      <selection sqref="A1:B10"/>
    </sheetView>
  </sheetViews>
  <sheetFormatPr baseColWidth="10" defaultRowHeight="16"/>
  <cols>
    <col min="1" max="1" width="14.83203125" customWidth="1"/>
    <col min="2" max="2" width="19.1640625" customWidth="1"/>
  </cols>
  <sheetData>
    <row r="1" spans="1:3">
      <c r="A1" s="21" t="s">
        <v>41</v>
      </c>
      <c r="B1" s="21" t="s">
        <v>42</v>
      </c>
      <c r="C1" s="21" t="s">
        <v>43</v>
      </c>
    </row>
    <row r="2" spans="1:3">
      <c r="A2" s="21" t="s">
        <v>44</v>
      </c>
      <c r="B2" s="24">
        <v>61</v>
      </c>
      <c r="C2" s="24">
        <v>19.899999999999999</v>
      </c>
    </row>
    <row r="3" spans="1:3">
      <c r="A3" s="21" t="s">
        <v>45</v>
      </c>
      <c r="B3" s="24">
        <v>44</v>
      </c>
      <c r="C3" s="24">
        <v>10.3</v>
      </c>
    </row>
    <row r="4" spans="1:3">
      <c r="A4" s="21" t="s">
        <v>46</v>
      </c>
      <c r="B4" s="24">
        <v>57</v>
      </c>
      <c r="C4" s="24">
        <v>10.1</v>
      </c>
    </row>
    <row r="5" spans="1:3">
      <c r="A5" s="21" t="s">
        <v>47</v>
      </c>
      <c r="B5" s="24">
        <v>64</v>
      </c>
      <c r="C5" s="24">
        <v>9</v>
      </c>
    </row>
    <row r="6" spans="1:3">
      <c r="A6" s="21" t="s">
        <v>48</v>
      </c>
      <c r="B6" s="24">
        <v>60</v>
      </c>
      <c r="C6" s="24">
        <v>3.4</v>
      </c>
    </row>
    <row r="7" spans="1:3">
      <c r="A7" s="21" t="s">
        <v>49</v>
      </c>
      <c r="B7" s="24">
        <v>66</v>
      </c>
      <c r="C7" s="24">
        <v>2.4</v>
      </c>
    </row>
    <row r="8" spans="1:3">
      <c r="A8" s="21" t="s">
        <v>50</v>
      </c>
      <c r="B8" s="24">
        <v>41</v>
      </c>
      <c r="C8" s="24">
        <v>-0.2</v>
      </c>
    </row>
    <row r="9" spans="1:3">
      <c r="A9" s="21" t="s">
        <v>51</v>
      </c>
      <c r="B9" s="24">
        <v>61</v>
      </c>
      <c r="C9" s="24">
        <v>-0.7</v>
      </c>
    </row>
    <row r="10" spans="1:3">
      <c r="A10" s="21" t="s">
        <v>52</v>
      </c>
      <c r="B10" s="24">
        <v>47</v>
      </c>
      <c r="C10" s="24">
        <v>-4.9000000000000004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BackPropagation</vt:lpstr>
      <vt:lpstr>Sheet8</vt:lpstr>
      <vt:lpstr>Sheet1</vt:lpstr>
      <vt:lpstr>Sheet6</vt:lpstr>
      <vt:lpstr>Sheet5</vt:lpstr>
      <vt:lpstr>Sheet2</vt:lpstr>
      <vt:lpstr>Non-chocolate</vt:lpstr>
      <vt:lpstr>Sheet4</vt:lpstr>
      <vt:lpstr>Sheet3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Sagarnil Dasgupta</dc:creator>
  <cp:lastModifiedBy>Sagarnil Dasgupta</cp:lastModifiedBy>
  <dcterms:created xsi:type="dcterms:W3CDTF">2019-10-03T11:46:09Z</dcterms:created>
  <dcterms:modified xsi:type="dcterms:W3CDTF">2019-10-06T19:59:55Z</dcterms:modified>
</cp:coreProperties>
</file>