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0" yWindow="0" windowWidth="20490" windowHeight="8610" firstSheet="2" activeTab="2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0" hidden="1">Dataset!$C$5:$C$16</definedName>
    <definedName name="_xlnm._FilterDatabase" localSheetId="2" hidden="1">'Using QUARTILE Function'!$J$4:$L$16</definedName>
    <definedName name="_xlchart.v1.0" hidden="1">Dataset!$F$5:$F$16</definedName>
    <definedName name="_xlchart.v1.1" hidden="1">Dataset!$F$5:$F$16</definedName>
  </definedNames>
  <calcPr calcId="162913"/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15" i="5"/>
  <c r="O16" i="5"/>
  <c r="O5" i="5"/>
  <c r="N6" i="5"/>
  <c r="N7" i="5"/>
  <c r="N8" i="5"/>
  <c r="N9" i="5"/>
  <c r="N10" i="5"/>
  <c r="N11" i="5"/>
  <c r="N12" i="5"/>
  <c r="N13" i="5"/>
  <c r="N14" i="5"/>
  <c r="N15" i="5"/>
  <c r="N16" i="5"/>
  <c r="N5" i="5"/>
  <c r="R6" i="5"/>
  <c r="R5" i="5"/>
  <c r="L6" i="4"/>
  <c r="L7" i="4"/>
  <c r="L8" i="4"/>
  <c r="L9" i="4"/>
  <c r="L10" i="4"/>
  <c r="L11" i="4"/>
  <c r="L12" i="4"/>
  <c r="L13" i="4"/>
  <c r="L14" i="4"/>
  <c r="L15" i="4"/>
  <c r="L16" i="4"/>
  <c r="L5" i="4"/>
  <c r="O8" i="4"/>
  <c r="O7" i="4"/>
  <c r="O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I5" i="5"/>
  <c r="E15" i="5" s="1"/>
  <c r="H6" i="4"/>
  <c r="H8" i="4" s="1"/>
  <c r="G6" i="4"/>
  <c r="G7" i="4" s="1"/>
  <c r="H5" i="4"/>
  <c r="G5" i="4"/>
  <c r="H7" i="4" s="1"/>
  <c r="G5" i="3"/>
  <c r="G6" i="3" s="1"/>
  <c r="G4" i="3"/>
  <c r="G8" i="3" s="1"/>
  <c r="D15" i="3" l="1"/>
  <c r="D11" i="3"/>
  <c r="D14" i="3"/>
  <c r="D10" i="3"/>
  <c r="D9" i="3"/>
  <c r="D7" i="3"/>
  <c r="G7" i="3"/>
  <c r="D8" i="3" s="1"/>
  <c r="G8" i="4"/>
  <c r="D13" i="4" s="1"/>
  <c r="D9" i="5"/>
  <c r="F9" i="5" s="1"/>
  <c r="E10" i="5"/>
  <c r="D13" i="5"/>
  <c r="F13" i="5" s="1"/>
  <c r="E14" i="5"/>
  <c r="D8" i="5"/>
  <c r="F8" i="5" s="1"/>
  <c r="E9" i="5"/>
  <c r="D12" i="5"/>
  <c r="F12" i="5" s="1"/>
  <c r="E13" i="5"/>
  <c r="D16" i="5"/>
  <c r="F16" i="5" s="1"/>
  <c r="D5" i="5"/>
  <c r="F5" i="5" s="1"/>
  <c r="D6" i="5"/>
  <c r="F6" i="5" s="1"/>
  <c r="D7" i="5"/>
  <c r="F7" i="5" s="1"/>
  <c r="E8" i="5"/>
  <c r="D11" i="5"/>
  <c r="F11" i="5" s="1"/>
  <c r="E12" i="5"/>
  <c r="D15" i="5"/>
  <c r="F15" i="5" s="1"/>
  <c r="E16" i="5"/>
  <c r="E5" i="5"/>
  <c r="E6" i="5"/>
  <c r="E7" i="5"/>
  <c r="D10" i="5"/>
  <c r="F10" i="5" s="1"/>
  <c r="E11" i="5"/>
  <c r="D14" i="5"/>
  <c r="F14" i="5" s="1"/>
  <c r="D12" i="4" l="1"/>
  <c r="D11" i="4"/>
  <c r="D16" i="4"/>
  <c r="D15" i="4"/>
  <c r="D13" i="3"/>
  <c r="D6" i="3"/>
  <c r="D12" i="3"/>
  <c r="D5" i="4"/>
  <c r="D9" i="4"/>
  <c r="D14" i="4"/>
  <c r="D8" i="4"/>
  <c r="D10" i="4"/>
  <c r="D5" i="3"/>
  <c r="D16" i="3"/>
  <c r="D6" i="4"/>
  <c r="D7" i="4"/>
</calcChain>
</file>

<file path=xl/sharedStrings.xml><?xml version="1.0" encoding="utf-8"?>
<sst xmlns="http://schemas.openxmlformats.org/spreadsheetml/2006/main" count="214" uniqueCount="32">
  <si>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</si>
  <si>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</si>
  <si>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</si>
  <si>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</si>
  <si>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</si>
  <si>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</si>
  <si>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</si>
  <si>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</si>
  <si>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</si>
  <si>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</si>
  <si>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</si>
  <si>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</si>
  <si>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</si>
  <si>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</si>
  <si>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</si>
  <si>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</si>
  <si>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</si>
  <si>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</si>
  <si>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</si>
  <si>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</si>
  <si>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</si>
  <si>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</si>
  <si>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Upper Limit</t>
  </si>
  <si>
    <t>Lower Limit</t>
  </si>
  <si>
    <t>Use Mean &amp; Standard Deviation</t>
  </si>
  <si>
    <t>Mean</t>
  </si>
  <si>
    <t>Standard Deviation</t>
  </si>
  <si>
    <t>Calculate Z-Score</t>
  </si>
  <si>
    <t>Z-Score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</si>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</sst>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00"/>
  </numFmts>
  <fonts count="8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64" fontId="1" fillId="5" borderId="14" xfId="0" applyNumberFormat="1" applyFont="1" applyFill="1" applyBorder="1" applyAlignment="1">
      <alignment vertical="center"/>
    </xf>
    <xf numFmtId="164" fontId="1" fillId="0" borderId="13" xfId="0" applyNumberFormat="1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ACEB684-E34B-45B1-ADF0-A24EED28A1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ACEB684-E34B-45B1-ADF0-A24EED28A1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</xdr:row>
      <xdr:rowOff>228599</xdr:rowOff>
    </xdr:from>
    <xdr:to>
      <xdr:col>16</xdr:col>
      <xdr:colOff>38100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18</xdr:col>
      <xdr:colOff>57151</xdr:colOff>
      <xdr:row>16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15" sqref="R15"/>
    </sheetView>
  </sheetViews>
  <sheetFormatPr defaultColWidth="14.42578125" defaultRowHeight="15" customHeight="1"/>
  <cols>
    <col min="1" max="1" width="4.7109375" customWidth="1"/>
    <col min="2" max="2" width="14.28515625" customWidth="1"/>
    <col min="3" max="3" width="15.5703125" customWidth="1"/>
    <col min="4" max="4" width="5" customWidth="1"/>
    <col min="5" max="5" width="11" customWidth="1"/>
    <col min="6" max="6" width="16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2" t="s">
        <v>0</v>
      </c>
      <c r="C2" s="2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3" t="s">
        <v>1</v>
      </c>
      <c r="F4" s="4" t="s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10</v>
      </c>
      <c r="C5" s="6">
        <v>110</v>
      </c>
      <c r="D5" s="1"/>
      <c r="E5" s="5" t="s">
        <v>4</v>
      </c>
      <c r="F5" s="6">
        <v>780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12</v>
      </c>
      <c r="C6" s="7">
        <v>125</v>
      </c>
      <c r="D6" s="1"/>
      <c r="E6" s="5" t="s">
        <v>7</v>
      </c>
      <c r="F6" s="7">
        <v>725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6</v>
      </c>
      <c r="C7" s="7">
        <v>345</v>
      </c>
      <c r="D7" s="1"/>
      <c r="E7" s="5" t="s">
        <v>14</v>
      </c>
      <c r="F7" s="7">
        <v>365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8</v>
      </c>
      <c r="C8" s="7">
        <v>348</v>
      </c>
      <c r="D8" s="1"/>
      <c r="E8" s="5" t="s">
        <v>11</v>
      </c>
      <c r="F8" s="7">
        <v>360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3</v>
      </c>
      <c r="C9" s="7">
        <v>350</v>
      </c>
      <c r="D9" s="1"/>
      <c r="E9" s="5" t="s">
        <v>5</v>
      </c>
      <c r="F9" s="7">
        <v>358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13</v>
      </c>
      <c r="C10" s="7">
        <v>352</v>
      </c>
      <c r="D10" s="1"/>
      <c r="E10" s="5" t="s">
        <v>9</v>
      </c>
      <c r="F10" s="7">
        <v>355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5" t="s">
        <v>13</v>
      </c>
      <c r="F11" s="7">
        <v>352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5</v>
      </c>
      <c r="C12" s="7">
        <v>358</v>
      </c>
      <c r="D12" s="1"/>
      <c r="E12" s="5" t="s">
        <v>3</v>
      </c>
      <c r="F12" s="7">
        <v>350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5" t="s">
        <v>8</v>
      </c>
      <c r="F13" s="7">
        <v>348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14</v>
      </c>
      <c r="C14" s="7">
        <v>365</v>
      </c>
      <c r="D14" s="1"/>
      <c r="E14" s="5" t="s">
        <v>6</v>
      </c>
      <c r="F14" s="7">
        <v>345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7</v>
      </c>
      <c r="C15" s="7">
        <v>725</v>
      </c>
      <c r="D15" s="1"/>
      <c r="E15" s="5" t="s">
        <v>12</v>
      </c>
      <c r="F15" s="7">
        <v>125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4</v>
      </c>
      <c r="C16" s="7">
        <v>780</v>
      </c>
      <c r="D16" s="1"/>
      <c r="E16" s="5" t="s">
        <v>10</v>
      </c>
      <c r="F16" s="7">
        <v>110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ref="E5:F16">
    <sortCondition descending="1" ref="F5:F16"/>
  </sortState>
  <mergeCells count="1">
    <mergeCell ref="B2:C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J4" sqref="J4"/>
    </sheetView>
  </sheetViews>
  <sheetFormatPr defaultColWidth="14.42578125" defaultRowHeight="15" customHeight="1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6.28515625" customWidth="1"/>
    <col min="8" max="8" width="15.5703125" customWidth="1"/>
    <col min="9" max="26" width="8.7109375" customWidth="1"/>
  </cols>
  <sheetData>
    <row r="1" spans="2:8" ht="19.5" customHeight="1"/>
    <row r="2" spans="2:8" ht="19.5" customHeight="1">
      <c r="B2" s="24" t="s">
        <v>15</v>
      </c>
      <c r="C2" s="23"/>
      <c r="G2" s="22" t="s">
        <v>16</v>
      </c>
      <c r="H2" s="23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2">
    <mergeCell ref="B2:C2"/>
    <mergeCell ref="G2:H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P6" sqref="P6"/>
    </sheetView>
  </sheetViews>
  <sheetFormatPr defaultColWidth="14.42578125" defaultRowHeight="15" customHeight="1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11.140625" customWidth="1"/>
    <col min="8" max="8" width="11.28515625" customWidth="1"/>
    <col min="9" max="10" width="9.140625" customWidth="1"/>
    <col min="11" max="11" width="15.5703125" customWidth="1"/>
    <col min="12" max="12" width="11.7109375" customWidth="1"/>
    <col min="13" max="13" width="9.140625" customWidth="1"/>
    <col min="14" max="14" width="14.42578125" customWidth="1"/>
    <col min="15" max="16" width="9.140625" customWidth="1"/>
    <col min="17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5" t="s">
        <v>17</v>
      </c>
      <c r="C2" s="26"/>
      <c r="D2" s="26"/>
      <c r="E2" s="26"/>
      <c r="F2" s="26"/>
      <c r="G2" s="27"/>
      <c r="H2" s="11"/>
      <c r="I2" s="11"/>
      <c r="J2" s="25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QUARTILE(K5:K16,1)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QUARTILE(K5:K16,3)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O5-O4</f>
        <v>14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22</v>
      </c>
      <c r="G7" s="15">
        <f>G5+(1.5*G6)</f>
        <v>382.25</v>
      </c>
      <c r="H7" s="11"/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22</v>
      </c>
      <c r="O7" s="15">
        <f>O5+1.5*O6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23</v>
      </c>
      <c r="G8" s="17">
        <f>G4-(1.5*G6)</f>
        <v>326.25</v>
      </c>
      <c r="H8" s="11"/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23</v>
      </c>
      <c r="O8" s="17">
        <f>O4-1.5*O6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4" sqref="F14"/>
    </sheetView>
  </sheetViews>
  <sheetFormatPr defaultColWidth="14.42578125" defaultRowHeight="15" customHeight="1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10" width="9.140625" customWidth="1"/>
    <col min="11" max="11" width="15.5703125" customWidth="1"/>
    <col min="12" max="13" width="9.14062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5" t="s">
        <v>24</v>
      </c>
      <c r="C2" s="26"/>
      <c r="D2" s="26"/>
      <c r="E2" s="26"/>
      <c r="F2" s="26"/>
      <c r="G2" s="27"/>
      <c r="H2" s="11"/>
      <c r="I2" s="11"/>
      <c r="J2" s="25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25</v>
      </c>
      <c r="G5" s="29">
        <f>AVERAGE(C5:C16)</f>
        <v>381.08333333333331</v>
      </c>
      <c r="H5" s="32">
        <f>AVERAGE(C5:C16)</f>
        <v>381.08333333333331</v>
      </c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25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26</v>
      </c>
      <c r="G6" s="30">
        <f>_xlfn.STDEV.P(C5:C16)</f>
        <v>187.66168954323686</v>
      </c>
      <c r="H6" s="33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26</v>
      </c>
      <c r="O6" s="19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23</v>
      </c>
      <c r="G7" s="31">
        <f>G5-(1.25*G6)</f>
        <v>146.50622140428723</v>
      </c>
      <c r="H7" s="32">
        <f>G5-(1.25*G6)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23</v>
      </c>
      <c r="O7" s="20">
        <f>O5-1.25*O6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22</v>
      </c>
      <c r="G8" s="31">
        <f t="shared" ref="G8:H8" si="2">G5+(1.25*G6)</f>
        <v>615.66044526237943</v>
      </c>
      <c r="H8" s="32">
        <f t="shared" si="2"/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22</v>
      </c>
      <c r="O8" s="20">
        <f>O5+1.25*O6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" workbookViewId="0">
      <selection activeCell="H9" sqref="H9:J9"/>
    </sheetView>
  </sheetViews>
  <sheetFormatPr defaultColWidth="14.42578125" defaultRowHeight="15" customHeight="1"/>
  <cols>
    <col min="1" max="1" width="5.140625" customWidth="1"/>
    <col min="2" max="2" width="10" customWidth="1"/>
    <col min="3" max="3" width="18.140625" customWidth="1"/>
    <col min="4" max="5" width="10.5703125" customWidth="1"/>
    <col min="6" max="6" width="9.140625" customWidth="1"/>
    <col min="7" max="7" width="8.140625" customWidth="1"/>
    <col min="8" max="8" width="22" customWidth="1"/>
    <col min="9" max="9" width="10.42578125" customWidth="1"/>
    <col min="10" max="10" width="10.7109375" customWidth="1"/>
    <col min="11" max="12" width="9.140625" customWidth="1"/>
    <col min="13" max="13" width="15.5703125" customWidth="1"/>
    <col min="14" max="14" width="10.5703125" customWidth="1"/>
    <col min="15" max="16" width="9.140625" customWidth="1"/>
    <col min="17" max="17" width="22.85546875" customWidth="1"/>
    <col min="18" max="18" width="17.140625" customWidth="1"/>
    <col min="19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5" t="s">
        <v>27</v>
      </c>
      <c r="C2" s="26"/>
      <c r="D2" s="26"/>
      <c r="E2" s="26"/>
      <c r="F2" s="26"/>
      <c r="G2" s="26"/>
      <c r="H2" s="26"/>
      <c r="I2" s="27"/>
      <c r="J2" s="11"/>
      <c r="K2" s="11"/>
      <c r="L2" s="25" t="s">
        <v>16</v>
      </c>
      <c r="M2" s="26"/>
      <c r="N2" s="26"/>
      <c r="O2" s="26"/>
      <c r="P2" s="26"/>
      <c r="Q2" s="26"/>
      <c r="R2" s="27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28</v>
      </c>
      <c r="E4" s="3" t="s">
        <v>28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28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25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>
        <f>(M5-$R$5)/$R$6</f>
        <v>-0.16563494343991708</v>
      </c>
      <c r="O5" s="5" t="b">
        <f>OR((N5&lt;-1),(N5&gt;1))</f>
        <v>0</v>
      </c>
      <c r="P5" s="11"/>
      <c r="Q5" s="18" t="s">
        <v>25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26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>
        <f t="shared" ref="N6:N16" si="3">(M6-$R$5)/$R$6</f>
        <v>2.1257224510640311</v>
      </c>
      <c r="O6" s="5" t="b">
        <f t="shared" ref="O6:O16" si="4">OR((N6&lt;-1),(N6&gt;1))</f>
        <v>1</v>
      </c>
      <c r="P6" s="11"/>
      <c r="Q6" s="18" t="s">
        <v>26</v>
      </c>
      <c r="R6" s="21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>
        <f t="shared" si="3"/>
        <v>-0.12300503842589013</v>
      </c>
      <c r="O7" s="5" t="b">
        <f t="shared" si="4"/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>
        <f t="shared" si="3"/>
        <v>-0.1922786340736839</v>
      </c>
      <c r="O8" s="5" t="b">
        <f t="shared" si="4"/>
        <v>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/>
      <c r="I9" s="11"/>
      <c r="J9" s="11"/>
      <c r="K9" s="11"/>
      <c r="L9" s="5" t="s">
        <v>7</v>
      </c>
      <c r="M9" s="7">
        <v>725</v>
      </c>
      <c r="N9" s="7">
        <f t="shared" si="3"/>
        <v>1.8326418540925957</v>
      </c>
      <c r="O9" s="5" t="b">
        <f t="shared" si="4"/>
        <v>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>
        <f t="shared" si="3"/>
        <v>-0.1762924196934238</v>
      </c>
      <c r="O10" s="5" t="b">
        <f t="shared" si="4"/>
        <v>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>
        <f t="shared" si="3"/>
        <v>-0.13899125280615024</v>
      </c>
      <c r="O11" s="5" t="b">
        <f t="shared" si="4"/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>
        <f t="shared" si="3"/>
        <v>-1.4445320938607253</v>
      </c>
      <c r="O12" s="5" t="b">
        <f t="shared" si="4"/>
        <v>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>
        <f t="shared" si="3"/>
        <v>-0.1123475621723834</v>
      </c>
      <c r="O13" s="5" t="b">
        <f t="shared" si="4"/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>
        <f t="shared" si="3"/>
        <v>-1.3646010219594247</v>
      </c>
      <c r="O14" s="5" t="b">
        <f t="shared" si="4"/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>
        <f t="shared" si="3"/>
        <v>-0.15497746718641034</v>
      </c>
      <c r="O15" s="5" t="b">
        <f t="shared" si="4"/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>
        <f t="shared" si="3"/>
        <v>-8.5703871538616555E-2</v>
      </c>
      <c r="O16" s="5" t="b">
        <f t="shared" si="4"/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5.42578125" customWidth="1"/>
    <col min="2" max="2" width="23.140625" customWidth="1"/>
    <col min="3" max="3" width="19.28515625" customWidth="1"/>
    <col min="4" max="4" width="9.28515625" customWidth="1"/>
    <col min="5" max="5" width="11.140625" customWidth="1"/>
    <col min="6" max="6" width="9.140625" customWidth="1"/>
    <col min="7" max="7" width="9.5703125" customWidth="1"/>
    <col min="8" max="8" width="136.42578125" customWidth="1"/>
    <col min="9" max="9" width="143.28515625" customWidth="1"/>
    <col min="10" max="10" width="14.85546875" customWidth="1"/>
    <col min="11" max="11" width="15.5703125" customWidth="1"/>
    <col min="12" max="12" width="9.140625" customWidth="1"/>
    <col min="13" max="13" width="10.42578125" customWidth="1"/>
    <col min="14" max="14" width="9.140625" customWidth="1"/>
    <col min="15" max="15" width="11.425781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8" t="s">
        <v>29</v>
      </c>
      <c r="C2" s="26"/>
      <c r="D2" s="26"/>
      <c r="E2" s="26"/>
      <c r="F2" s="26"/>
      <c r="G2" s="27"/>
      <c r="H2" s="11"/>
      <c r="I2" s="11"/>
      <c r="J2" s="28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30</v>
      </c>
      <c r="F4" s="11"/>
      <c r="G4" s="18" t="s">
        <v>31</v>
      </c>
      <c r="H4" s="11"/>
      <c r="I4" s="11"/>
      <c r="J4" s="3" t="s">
        <v>1</v>
      </c>
      <c r="K4" s="3" t="s">
        <v>2</v>
      </c>
      <c r="L4" s="11"/>
      <c r="M4" s="18" t="s">
        <v>30</v>
      </c>
      <c r="N4" s="11"/>
      <c r="O4" s="18" t="s">
        <v>31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2024-01-25T11:35:54Z</dcterms:modified>
</cp:coreProperties>
</file>