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0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1.xml" ContentType="application/vnd.openxmlformats-officedocument.drawing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2.xml" ContentType="application/vnd.openxmlformats-officedocument.drawing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bookViews>
    <workbookView xWindow="0" yWindow="0" windowWidth="20490" windowHeight="8610" firstSheet="1" activeTab="10"/>
  </bookViews>
  <sheets>
    <sheet name="  measure of dispersion Q1" sheetId="1" r:id="rId1"/>
    <sheet name="Q2" sheetId="2" r:id="rId2"/>
    <sheet name="Q3" sheetId="3" r:id="rId3"/>
    <sheet name="Q4" sheetId="4" r:id="rId4"/>
    <sheet name="Q5" sheetId="5" r:id="rId5"/>
    <sheet name="Q9" sheetId="9" r:id="rId6"/>
    <sheet name="Q10" sheetId="10" r:id="rId7"/>
    <sheet name=" Q6." sheetId="13" r:id="rId8"/>
    <sheet name="Q11." sheetId="17" r:id="rId9"/>
    <sheet name="Q13," sheetId="20" r:id="rId10"/>
    <sheet name="Q14" sheetId="21" r:id="rId11"/>
    <sheet name="Q12" sheetId="18" r:id="rId12"/>
    <sheet name="Q7" sheetId="7" r:id="rId13"/>
    <sheet name="Q8" sheetId="8" r:id="rId14"/>
  </sheets>
  <definedNames>
    <definedName name="_xlchart.v1.0" hidden="1">'Q10'!$B$4:$B$10</definedName>
    <definedName name="_xlchart.v1.1" hidden="1">'Q10'!$C$3</definedName>
    <definedName name="_xlchart.v1.2" hidden="1">'Q10'!$C$4:$C$10</definedName>
    <definedName name="_xlchart.v1.3" hidden="1">'Q10'!$B$4:$B$10</definedName>
    <definedName name="_xlchart.v1.4" hidden="1">'Q10'!$C$3</definedName>
    <definedName name="_xlchart.v1.5" hidden="1">'Q10'!$C$4:$C$10</definedName>
    <definedName name="_xlchart.v1.6" hidden="1">'Q11.'!$B$5:$B$104</definedName>
    <definedName name="_xlchart.v1.7" hidden="1">'Q13,'!$B$4:$B$103</definedName>
    <definedName name="_xlchart.v1.8" hidden="1">'Q12'!$A$4:$A$53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21" l="1"/>
  <c r="H27" i="21"/>
  <c r="G27" i="21"/>
  <c r="F33" i="20" l="1" a="1"/>
  <c r="F33" i="20" s="1"/>
  <c r="F36" i="20" l="1"/>
  <c r="F35" i="20"/>
  <c r="F34" i="20"/>
  <c r="E28" i="18" l="1" a="1"/>
  <c r="E28" i="18" s="1"/>
  <c r="E31" i="18" l="1"/>
  <c r="E30" i="18"/>
  <c r="E29" i="18"/>
  <c r="E32" i="18"/>
  <c r="E10" i="17" l="1" a="1"/>
  <c r="E10" i="17" s="1"/>
  <c r="E13" i="17" l="1"/>
  <c r="E12" i="17"/>
  <c r="E11" i="17"/>
  <c r="E14" i="17"/>
  <c r="I21" i="10" l="1"/>
  <c r="J26" i="9" l="1"/>
  <c r="J25" i="9"/>
  <c r="K34" i="21" l="1"/>
  <c r="I34" i="21"/>
  <c r="G34" i="21"/>
  <c r="P6" i="21" l="1"/>
  <c r="O6" i="21"/>
  <c r="N6" i="21"/>
  <c r="L7" i="20"/>
  <c r="P6" i="17"/>
  <c r="J7" i="18"/>
  <c r="J27" i="9"/>
  <c r="J17" i="9"/>
  <c r="J21" i="9"/>
  <c r="J5" i="9" a="1"/>
  <c r="J5" i="9" s="1"/>
  <c r="L16" i="8"/>
  <c r="L15" i="8"/>
  <c r="L14" i="8"/>
  <c r="L7" i="8"/>
  <c r="L10" i="8"/>
  <c r="L21" i="8" a="1"/>
  <c r="L21" i="8" s="1"/>
  <c r="J11" i="9" l="1"/>
  <c r="J7" i="9"/>
  <c r="J13" i="9"/>
  <c r="J12" i="9"/>
  <c r="J8" i="9"/>
  <c r="J14" i="9"/>
  <c r="J10" i="9"/>
  <c r="J6" i="9"/>
  <c r="J9" i="9"/>
  <c r="L24" i="8"/>
  <c r="L23" i="8"/>
  <c r="L26" i="8"/>
  <c r="L22" i="8"/>
  <c r="L27" i="8"/>
  <c r="L25" i="8"/>
  <c r="L15" i="13" l="1"/>
  <c r="L12" i="13"/>
  <c r="L11" i="13"/>
  <c r="L10" i="13"/>
  <c r="L6" i="13"/>
  <c r="G4" i="10" l="1" a="1"/>
  <c r="G4" i="10" s="1"/>
  <c r="G7" i="10" l="1"/>
  <c r="G6" i="10"/>
  <c r="G5" i="10"/>
  <c r="G8" i="10"/>
  <c r="K32" i="7"/>
  <c r="V24" i="7"/>
  <c r="V23" i="7"/>
  <c r="K19" i="7"/>
  <c r="K31" i="7"/>
  <c r="S24" i="7"/>
  <c r="S23" i="7"/>
  <c r="K18" i="7"/>
  <c r="K30" i="7"/>
  <c r="P24" i="7"/>
  <c r="P23" i="7"/>
  <c r="P25" i="7" s="1"/>
  <c r="K17" i="7"/>
  <c r="K29" i="7"/>
  <c r="M24" i="7"/>
  <c r="M23" i="7"/>
  <c r="M25" i="7" s="1"/>
  <c r="K16" i="7"/>
  <c r="K28" i="7"/>
  <c r="J24" i="7"/>
  <c r="J23" i="7"/>
  <c r="K15" i="7"/>
  <c r="K3" i="5"/>
  <c r="K6" i="5"/>
  <c r="S15" i="1"/>
  <c r="P8" i="4"/>
  <c r="P7" i="4"/>
  <c r="P6" i="4"/>
  <c r="P3" i="4"/>
  <c r="L4" i="2"/>
  <c r="L9" i="2"/>
  <c r="N5" i="3"/>
  <c r="N6" i="3"/>
  <c r="N7" i="3" s="1"/>
  <c r="N10" i="3"/>
  <c r="N14" i="3"/>
  <c r="L13" i="2"/>
  <c r="L6" i="2"/>
  <c r="L5" i="2"/>
  <c r="S23" i="1"/>
  <c r="S20" i="1"/>
  <c r="S16" i="1"/>
  <c r="S25" i="7" l="1"/>
  <c r="V25" i="7"/>
  <c r="J25" i="7"/>
  <c r="S17" i="1"/>
</calcChain>
</file>

<file path=xl/sharedStrings.xml><?xml version="1.0" encoding="utf-8"?>
<sst xmlns="http://schemas.openxmlformats.org/spreadsheetml/2006/main" count="146" uniqueCount="58">
  <si>
    <t xml:space="preserve"> </t>
  </si>
  <si>
    <t>Day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</si>
  <si>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</si>
  <si>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</si>
  <si>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</si>
  <si>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</si>
  <si>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</si>
  <si>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</si>
  <si>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</si>
  <si>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</si>
  <si>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</si>
  <si>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</si>
  <si>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Units</t>
  </si>
  <si>
    <t>Min</t>
  </si>
  <si>
    <t>Max</t>
  </si>
  <si>
    <t>Range</t>
  </si>
  <si>
    <t>Variance</t>
  </si>
  <si>
    <t>ST Divition</t>
  </si>
  <si>
    <t>Daily sales</t>
  </si>
  <si>
    <t>Delivery times (in days)</t>
  </si>
  <si>
    <t>Monthly revenue (in thousands of dollars)</t>
  </si>
  <si>
    <t>Mean</t>
  </si>
  <si>
    <t>Median</t>
  </si>
  <si>
    <t>Mode</t>
  </si>
  <si>
    <r>
      <t xml:space="preserve"> </t>
    </r>
    <r>
      <rPr>
        <b/>
        <sz val="11"/>
        <color theme="1"/>
        <rFont val="Calibri"/>
        <family val="2"/>
        <scheme val="minor"/>
      </rPr>
      <t>Satisfaction ratings</t>
    </r>
  </si>
  <si>
    <t>Modal A</t>
  </si>
  <si>
    <t>Modal B</t>
  </si>
  <si>
    <t>Modal C</t>
  </si>
  <si>
    <t>Modal D</t>
  </si>
  <si>
    <t>Modal E</t>
  </si>
  <si>
    <t>Defect Type</t>
  </si>
  <si>
    <t>Frequency</t>
  </si>
  <si>
    <t>A</t>
  </si>
  <si>
    <t>B</t>
  </si>
  <si>
    <t>C</t>
  </si>
  <si>
    <t>E</t>
  </si>
  <si>
    <t>D</t>
  </si>
  <si>
    <t>F</t>
  </si>
  <si>
    <t>G</t>
  </si>
  <si>
    <t>Lower Range</t>
  </si>
  <si>
    <t>Higher Range</t>
  </si>
  <si>
    <t>Times (in minutes)</t>
  </si>
  <si>
    <t xml:space="preserve">Average </t>
  </si>
  <si>
    <t>Ages</t>
  </si>
  <si>
    <t>Amounts (in dollars)</t>
  </si>
  <si>
    <t>Q1</t>
  </si>
  <si>
    <t>Q3</t>
  </si>
  <si>
    <t>IQR</t>
  </si>
  <si>
    <t>Ratings</t>
  </si>
  <si>
    <t>sales figures (in thousands of dollars)</t>
  </si>
  <si>
    <t>Average</t>
  </si>
  <si>
    <t xml:space="preserve"> Times (in milliseconds)</t>
  </si>
  <si>
    <t>Region 1</t>
  </si>
  <si>
    <t>Region 2</t>
  </si>
  <si>
    <t>Region 3</t>
  </si>
  <si>
    <t>Bin</t>
  </si>
  <si>
    <t>Lower Ranger</t>
  </si>
  <si>
    <t>Higher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</si>
</sst>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"/>
    <numFmt numFmtId="165" formatCode="[$$-C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BDD6EE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/>
    <xf numFmtId="164" fontId="0" fillId="3" borderId="3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0" fillId="3" borderId="3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4" borderId="0" xfId="0" applyFill="1"/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025371828521437E-2"/>
          <c:y val="0.20821777486147564"/>
          <c:w val="0.89975240594925632"/>
          <c:h val="0.698271726450860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'Q10'!$C$3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'Q10'!$B$4:$B$10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'Q10'!$C$4:$C$10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69-403A-B126-D9F846A4D09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34803312"/>
        <c:axId val="734797904"/>
      </c:barChart>
      <c:catAx>
        <c:axId val="734803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797904"/>
        <c:crosses val="autoZero"/>
        <c:auto val="1"/>
        <c:lblAlgn val="ctr"/>
        <c:lblOffset val="100"/>
        <c:noMultiLvlLbl val="0"/>
      </c:catAx>
      <c:valAx>
        <c:axId val="7347979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0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'Q11.'!$E$9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'Q11.'!$E$10:$E$14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30</c:v>
                </c:pt>
                <c:pt idx="3">
                  <c:v>39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F-4D27-9C20-DE476D2F30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48937824"/>
        <c:axId val="648939072"/>
      </c:barChart>
      <c:catAx>
        <c:axId val="64893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939072"/>
        <c:crosses val="autoZero"/>
        <c:auto val="1"/>
        <c:lblAlgn val="ctr"/>
        <c:lblOffset val="100"/>
        <c:noMultiLvlLbl val="0"/>
      </c:catAx>
      <c:valAx>
        <c:axId val="648939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4893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'Q13,'!$F$32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'Q13,'!$F$33:$F$36</c:f>
              <c:numCache>
                <c:formatCode>General</c:formatCode>
                <c:ptCount val="4"/>
                <c:pt idx="0">
                  <c:v>6</c:v>
                </c:pt>
                <c:pt idx="1">
                  <c:v>44</c:v>
                </c:pt>
                <c:pt idx="2">
                  <c:v>43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B-405E-9791-DE383F4678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40074704"/>
        <c:axId val="840072624"/>
      </c:barChart>
      <c:catAx>
        <c:axId val="84007470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072624"/>
        <c:crosses val="autoZero"/>
        <c:auto val="1"/>
        <c:lblAlgn val="ctr"/>
        <c:lblOffset val="100"/>
        <c:noMultiLvlLbl val="0"/>
      </c:catAx>
      <c:valAx>
        <c:axId val="84007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07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compare the sales figures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'Q14'!$N$5:$Q$5</c:f>
              <c:strCache>
                <c:ptCount val="3"/>
                <c:pt idx="0">
                  <c:v>Region 1</c:v>
                </c:pt>
                <c:pt idx="1">
                  <c:v>Region 2</c:v>
                </c:pt>
                <c:pt idx="2">
                  <c:v>Region 3</c:v>
                </c:pt>
              </c:strCache>
            </c:strRef>
          </c:cat>
          <c:val>
            <c:numRef>
              <c:f>'Q14'!$N$6:$Q$6</c:f>
              <c:numCache>
                <c:formatCode>General</c:formatCode>
                <c:ptCount val="4"/>
                <c:pt idx="0">
                  <c:v>40.4</c:v>
                </c:pt>
                <c:pt idx="1">
                  <c:v>32.5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8-4C72-B4C0-C177B899E484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'Q14'!$N$5:$Q$5</c:f>
              <c:strCache>
                <c:ptCount val="3"/>
                <c:pt idx="0">
                  <c:v>Region 1</c:v>
                </c:pt>
                <c:pt idx="1">
                  <c:v>Region 2</c:v>
                </c:pt>
                <c:pt idx="2">
                  <c:v>Region 3</c:v>
                </c:pt>
              </c:strCache>
            </c:strRef>
          </c:cat>
          <c:val>
            <c:numRef>
              <c:f>'Q14'!$N$7:$R$7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7868-4C72-B4C0-C177B899E4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30011824"/>
        <c:axId val="830011408"/>
      </c:barChart>
      <c:catAx>
        <c:axId val="830011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11408"/>
        <c:crosses val="autoZero"/>
        <c:auto val="1"/>
        <c:lblAlgn val="ctr"/>
        <c:lblOffset val="100"/>
        <c:noMultiLvlLbl val="0"/>
      </c:catAx>
      <c:valAx>
        <c:axId val="83001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1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'Q12'!$E$27</c:f>
              <c:strCache>
                <c:ptCount val="1"/>
                <c:pt idx="0">
                  <c:v>Frequency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'Q12'!$E$28:$E$32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15</c:v>
                </c:pt>
                <c:pt idx="3">
                  <c:v>10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D-4003-B372-FDFF3AD638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26"/>
        <c:overlap val="-58"/>
        <c:axId val="874176688"/>
        <c:axId val="874177520"/>
      </c:barChart>
      <c:catAx>
        <c:axId val="87417668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77520"/>
        <c:crosses val="autoZero"/>
        <c:auto val="1"/>
        <c:lblAlgn val="ctr"/>
        <c:lblOffset val="100"/>
        <c:noMultiLvlLbl val="0"/>
      </c:catAx>
      <c:valAx>
        <c:axId val="8741775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7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IN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/>
                <a:latin typeface="Calibri" panose="020F0502020204030204"/>
              </a:rPr>
              <a:t> Histogram to represent the defect frequencies</a:t>
            </a:r>
            <a:endParaRPr lang="en-US"/>
          </a:p>
        </cx:rich>
      </cx:tx>
    </cx:title>
    <cx:plotArea>
      <cx:plotAreaRegion>
        <cx:series layoutId="clusteredColumn" uniqueId="{DB0E99E2-8D10-4A6D-9725-9E790C45E4D1}">
          <cx:tx>
            <cx:txData>
              <cx:f>_xlchart.v1.4</cx:f>
              <cx:v>Frequency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</a:rPr>
              <a:t>Histogram to visualize the distribution of satisfaction ratings</a:t>
            </a:r>
            <a:endParaRPr lang="en-US"/>
          </a:p>
        </cx:rich>
      </cx:tx>
    </cx:title>
    <cx:plotArea>
      <cx:plotAreaRegion>
        <cx:series layoutId="clusteredColumn" uniqueId="{C72B02CE-4126-459A-A32A-CD100ABA578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1800" b="1" i="0" u="none" strike="noStrike" kern="1200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effectLst/>
                <a:latin typeface="Calibri" panose="020F0502020204030204"/>
              </a:rPr>
              <a:t>a histogram to visualize the distribution of response times. </a:t>
            </a:r>
            <a:endParaRPr lang="en-IN">
              <a:effectLst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/>
          </a:p>
        </cx:rich>
      </cx:tx>
    </cx:title>
    <cx:plotArea>
      <cx:plotAreaRegion>
        <cx:series layoutId="clusteredColumn" uniqueId="{39438EF5-5914-4EC1-86DB-A6D0E845ACA7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</a:rPr>
              <a:t>Histogram to visualize the sales distribution across different price ranges</a:t>
            </a:r>
            <a:endParaRPr lang="en-US"/>
          </a:p>
        </cx:rich>
      </cx:tx>
    </cx:title>
    <cx:plotArea>
      <cx:plotAreaRegion>
        <cx:series layoutId="clusteredColumn" uniqueId="{F7CC48BC-3EDE-401F-9E0A-40CDDB7BC08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baseline="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/>
  </cs:dataLabel>
  <cs:dataLabelCallout>
    <cs:lnRef idx="0">
      <cs:styleClr val="auto"/>
    </cs:lnRef>
    <cs:fillRef idx="0"/>
    <cs:effectRef idx="0"/>
    <cs:fontRef idx="minor">
      <a:schemeClr val="lt1"/>
    </cs:fontRef>
    <cs:spPr>
      <a:solidFill>
        <a:schemeClr val="lt1"/>
      </a:solidFill>
      <a:ln>
        <a:solidFill>
          <a:schemeClr val="phClr"/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  <cs:spPr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tx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tx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142875</xdr:rowOff>
    </xdr:from>
    <xdr:to>
      <xdr:col>16</xdr:col>
      <xdr:colOff>114301</xdr:colOff>
      <xdr:row>4</xdr:row>
      <xdr:rowOff>9525</xdr:rowOff>
    </xdr:to>
    <xdr:sp macro="" textlink="">
      <xdr:nvSpPr>
        <xdr:cNvPr id="2" name="TextBox 1"/>
        <xdr:cNvSpPr txBox="1"/>
      </xdr:nvSpPr>
      <xdr:spPr>
        <a:xfrm>
          <a:off x="619126" y="333375"/>
          <a:ext cx="93345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1) Problem: A manufacturing company wants to analyze the production output of a specific machine to understand the variability or spread in its performance.</a:t>
          </a:r>
          <a:endParaRPr lang="en-IN" sz="1100"/>
        </a:p>
      </xdr:txBody>
    </xdr:sp>
    <xdr:clientData/>
  </xdr:twoCellAnchor>
  <xdr:twoCellAnchor>
    <xdr:from>
      <xdr:col>3</xdr:col>
      <xdr:colOff>600074</xdr:colOff>
      <xdr:row>13</xdr:row>
      <xdr:rowOff>133349</xdr:rowOff>
    </xdr:from>
    <xdr:to>
      <xdr:col>16</xdr:col>
      <xdr:colOff>47624</xdr:colOff>
      <xdr:row>15</xdr:row>
      <xdr:rowOff>9524</xdr:rowOff>
    </xdr:to>
    <xdr:sp macro="" textlink="">
      <xdr:nvSpPr>
        <xdr:cNvPr id="3" name="TextBox 2"/>
        <xdr:cNvSpPr txBox="1"/>
      </xdr:nvSpPr>
      <xdr:spPr>
        <a:xfrm>
          <a:off x="2428874" y="2609849"/>
          <a:ext cx="74580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Range: What is the range of the production output for the machine?</a:t>
          </a:r>
          <a:endParaRPr lang="en-IN" sz="1100"/>
        </a:p>
      </xdr:txBody>
    </xdr:sp>
    <xdr:clientData/>
  </xdr:twoCellAnchor>
  <xdr:twoCellAnchor>
    <xdr:from>
      <xdr:col>4</xdr:col>
      <xdr:colOff>0</xdr:colOff>
      <xdr:row>18</xdr:row>
      <xdr:rowOff>142875</xdr:rowOff>
    </xdr:from>
    <xdr:to>
      <xdr:col>16</xdr:col>
      <xdr:colOff>190500</xdr:colOff>
      <xdr:row>20</xdr:row>
      <xdr:rowOff>19050</xdr:rowOff>
    </xdr:to>
    <xdr:sp macro="" textlink="">
      <xdr:nvSpPr>
        <xdr:cNvPr id="4" name="TextBox 3"/>
        <xdr:cNvSpPr txBox="1"/>
      </xdr:nvSpPr>
      <xdr:spPr>
        <a:xfrm>
          <a:off x="2438400" y="3571875"/>
          <a:ext cx="7591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Variance: What is the variance of the production output for the machine?</a:t>
          </a:r>
          <a:endParaRPr lang="en-IN" sz="1100"/>
        </a:p>
      </xdr:txBody>
    </xdr:sp>
    <xdr:clientData/>
  </xdr:twoCellAnchor>
  <xdr:twoCellAnchor>
    <xdr:from>
      <xdr:col>4</xdr:col>
      <xdr:colOff>0</xdr:colOff>
      <xdr:row>21</xdr:row>
      <xdr:rowOff>123825</xdr:rowOff>
    </xdr:from>
    <xdr:to>
      <xdr:col>16</xdr:col>
      <xdr:colOff>0</xdr:colOff>
      <xdr:row>23</xdr:row>
      <xdr:rowOff>95250</xdr:rowOff>
    </xdr:to>
    <xdr:sp macro="" textlink="">
      <xdr:nvSpPr>
        <xdr:cNvPr id="5" name="TextBox 4"/>
        <xdr:cNvSpPr txBox="1"/>
      </xdr:nvSpPr>
      <xdr:spPr>
        <a:xfrm>
          <a:off x="2438400" y="4124325"/>
          <a:ext cx="74009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Standard Deviation: What is the standard deviation of the production output for the machine? 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78106</xdr:rowOff>
    </xdr:from>
    <xdr:to>
      <xdr:col>18</xdr:col>
      <xdr:colOff>295275</xdr:colOff>
      <xdr:row>0</xdr:row>
      <xdr:rowOff>409575</xdr:rowOff>
    </xdr:to>
    <xdr:sp macro="" textlink="">
      <xdr:nvSpPr>
        <xdr:cNvPr id="2" name="TextBox 1"/>
        <xdr:cNvSpPr txBox="1"/>
      </xdr:nvSpPr>
      <xdr:spPr>
        <a:xfrm>
          <a:off x="619125" y="78106"/>
          <a:ext cx="10868025" cy="331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Problem: A retail store wants to analyze the sales of a specific product to understand the variability in daily sales and assess its inventory management.</a:t>
          </a:r>
          <a:endParaRPr lang="en-IN" sz="1100"/>
        </a:p>
      </xdr:txBody>
    </xdr:sp>
    <xdr:clientData/>
  </xdr:twoCellAnchor>
  <xdr:twoCellAnchor>
    <xdr:from>
      <xdr:col>3</xdr:col>
      <xdr:colOff>9525</xdr:colOff>
      <xdr:row>2</xdr:row>
      <xdr:rowOff>123825</xdr:rowOff>
    </xdr:from>
    <xdr:to>
      <xdr:col>8</xdr:col>
      <xdr:colOff>419100</xdr:colOff>
      <xdr:row>5</xdr:row>
      <xdr:rowOff>0</xdr:rowOff>
    </xdr:to>
    <xdr:sp macro="" textlink="">
      <xdr:nvSpPr>
        <xdr:cNvPr id="3" name="TextBox 2"/>
        <xdr:cNvSpPr txBox="1"/>
      </xdr:nvSpPr>
      <xdr:spPr>
        <a:xfrm>
          <a:off x="1905000" y="819150"/>
          <a:ext cx="36099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Range: What is the range of the daily sales? </a:t>
          </a:r>
          <a:endParaRPr lang="en-IN" sz="1100"/>
        </a:p>
      </xdr:txBody>
    </xdr:sp>
    <xdr:clientData/>
  </xdr:twoCellAnchor>
  <xdr:twoCellAnchor>
    <xdr:from>
      <xdr:col>3</xdr:col>
      <xdr:colOff>9526</xdr:colOff>
      <xdr:row>7</xdr:row>
      <xdr:rowOff>114300</xdr:rowOff>
    </xdr:from>
    <xdr:to>
      <xdr:col>8</xdr:col>
      <xdr:colOff>428626</xdr:colOff>
      <xdr:row>9</xdr:row>
      <xdr:rowOff>85725</xdr:rowOff>
    </xdr:to>
    <xdr:sp macro="" textlink="">
      <xdr:nvSpPr>
        <xdr:cNvPr id="4" name="TextBox 3"/>
        <xdr:cNvSpPr txBox="1"/>
      </xdr:nvSpPr>
      <xdr:spPr>
        <a:xfrm>
          <a:off x="1905001" y="1762125"/>
          <a:ext cx="3619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Variance: What is the variance of the daily sales?</a:t>
          </a:r>
          <a:endParaRPr lang="en-IN" sz="1100"/>
        </a:p>
      </xdr:txBody>
    </xdr:sp>
    <xdr:clientData/>
  </xdr:twoCellAnchor>
  <xdr:twoCellAnchor>
    <xdr:from>
      <xdr:col>3</xdr:col>
      <xdr:colOff>28575</xdr:colOff>
      <xdr:row>11</xdr:row>
      <xdr:rowOff>114300</xdr:rowOff>
    </xdr:from>
    <xdr:to>
      <xdr:col>9</xdr:col>
      <xdr:colOff>200025</xdr:colOff>
      <xdr:row>13</xdr:row>
      <xdr:rowOff>161925</xdr:rowOff>
    </xdr:to>
    <xdr:sp macro="" textlink="">
      <xdr:nvSpPr>
        <xdr:cNvPr id="5" name="TextBox 4"/>
        <xdr:cNvSpPr txBox="1"/>
      </xdr:nvSpPr>
      <xdr:spPr>
        <a:xfrm>
          <a:off x="1924050" y="2524125"/>
          <a:ext cx="39814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Standard Deviation: What is the standard deviation of the daily sales?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152400</xdr:rowOff>
    </xdr:from>
    <xdr:to>
      <xdr:col>14</xdr:col>
      <xdr:colOff>285750</xdr:colOff>
      <xdr:row>1</xdr:row>
      <xdr:rowOff>400050</xdr:rowOff>
    </xdr:to>
    <xdr:sp macro="" textlink="">
      <xdr:nvSpPr>
        <xdr:cNvPr id="2" name="TextBox 1"/>
        <xdr:cNvSpPr txBox="1"/>
      </xdr:nvSpPr>
      <xdr:spPr>
        <a:xfrm>
          <a:off x="609600" y="152400"/>
          <a:ext cx="83248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Problem: An e-commerce platform wants to analyze the delivery times of its shipments to understand the variability in order fulfillment and optimize its logistics operations.</a:t>
          </a:r>
          <a:endParaRPr lang="en-IN" sz="1100"/>
        </a:p>
      </xdr:txBody>
    </xdr:sp>
    <xdr:clientData/>
  </xdr:twoCellAnchor>
  <xdr:twoCellAnchor>
    <xdr:from>
      <xdr:col>5</xdr:col>
      <xdr:colOff>0</xdr:colOff>
      <xdr:row>3</xdr:row>
      <xdr:rowOff>123825</xdr:rowOff>
    </xdr:from>
    <xdr:to>
      <xdr:col>10</xdr:col>
      <xdr:colOff>600075</xdr:colOff>
      <xdr:row>5</xdr:row>
      <xdr:rowOff>104775</xdr:rowOff>
    </xdr:to>
    <xdr:sp macro="" textlink="">
      <xdr:nvSpPr>
        <xdr:cNvPr id="3" name="TextBox 2"/>
        <xdr:cNvSpPr txBox="1"/>
      </xdr:nvSpPr>
      <xdr:spPr>
        <a:xfrm>
          <a:off x="3162300" y="952500"/>
          <a:ext cx="36480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. Range: What is the range of the delivery times?</a:t>
          </a:r>
          <a:endParaRPr lang="en-IN" sz="1100"/>
        </a:p>
      </xdr:txBody>
    </xdr:sp>
    <xdr:clientData/>
  </xdr:twoCellAnchor>
  <xdr:twoCellAnchor>
    <xdr:from>
      <xdr:col>5</xdr:col>
      <xdr:colOff>1</xdr:colOff>
      <xdr:row>8</xdr:row>
      <xdr:rowOff>114300</xdr:rowOff>
    </xdr:from>
    <xdr:to>
      <xdr:col>11</xdr:col>
      <xdr:colOff>19051</xdr:colOff>
      <xdr:row>10</xdr:row>
      <xdr:rowOff>133350</xdr:rowOff>
    </xdr:to>
    <xdr:sp macro="" textlink="">
      <xdr:nvSpPr>
        <xdr:cNvPr id="4" name="TextBox 3"/>
        <xdr:cNvSpPr txBox="1"/>
      </xdr:nvSpPr>
      <xdr:spPr>
        <a:xfrm>
          <a:off x="3162301" y="1895475"/>
          <a:ext cx="367665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. Variance: What is the variance of the delivery times?</a:t>
          </a:r>
          <a:endParaRPr lang="en-IN" sz="1100"/>
        </a:p>
      </xdr:txBody>
    </xdr:sp>
    <xdr:clientData/>
  </xdr:twoCellAnchor>
  <xdr:twoCellAnchor>
    <xdr:from>
      <xdr:col>5</xdr:col>
      <xdr:colOff>9525</xdr:colOff>
      <xdr:row>12</xdr:row>
      <xdr:rowOff>152400</xdr:rowOff>
    </xdr:from>
    <xdr:to>
      <xdr:col>11</xdr:col>
      <xdr:colOff>542925</xdr:colOff>
      <xdr:row>14</xdr:row>
      <xdr:rowOff>161925</xdr:rowOff>
    </xdr:to>
    <xdr:sp macro="" textlink="">
      <xdr:nvSpPr>
        <xdr:cNvPr id="5" name="TextBox 4"/>
        <xdr:cNvSpPr txBox="1"/>
      </xdr:nvSpPr>
      <xdr:spPr>
        <a:xfrm>
          <a:off x="3171825" y="2695575"/>
          <a:ext cx="41910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. Standard Deviation: What is the standard deviation of the delivery times?</a:t>
          </a:r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180975</xdr:rowOff>
    </xdr:from>
    <xdr:to>
      <xdr:col>14</xdr:col>
      <xdr:colOff>304800</xdr:colOff>
      <xdr:row>0</xdr:row>
      <xdr:rowOff>742950</xdr:rowOff>
    </xdr:to>
    <xdr:sp macro="" textlink="">
      <xdr:nvSpPr>
        <xdr:cNvPr id="2" name="TextBox 1"/>
        <xdr:cNvSpPr txBox="1"/>
      </xdr:nvSpPr>
      <xdr:spPr>
        <a:xfrm>
          <a:off x="609600" y="180975"/>
          <a:ext cx="827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Problem : A company wants to analyze the monthly revenue generated by one of its products to understand its performance and variability. </a:t>
          </a:r>
          <a:endParaRPr lang="en-IN" sz="1100"/>
        </a:p>
      </xdr:txBody>
    </xdr:sp>
    <xdr:clientData/>
  </xdr:twoCellAnchor>
  <xdr:twoCellAnchor>
    <xdr:from>
      <xdr:col>7</xdr:col>
      <xdr:colOff>1</xdr:colOff>
      <xdr:row>1</xdr:row>
      <xdr:rowOff>152400</xdr:rowOff>
    </xdr:from>
    <xdr:to>
      <xdr:col>13</xdr:col>
      <xdr:colOff>180976</xdr:colOff>
      <xdr:row>3</xdr:row>
      <xdr:rowOff>9525</xdr:rowOff>
    </xdr:to>
    <xdr:sp macro="" textlink="">
      <xdr:nvSpPr>
        <xdr:cNvPr id="3" name="TextBox 2"/>
        <xdr:cNvSpPr txBox="1"/>
      </xdr:nvSpPr>
      <xdr:spPr>
        <a:xfrm>
          <a:off x="4267201" y="990600"/>
          <a:ext cx="38862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: What is the average monthly revenue for the product?</a:t>
          </a:r>
          <a:endParaRPr lang="en-IN" sz="1100"/>
        </a:p>
      </xdr:txBody>
    </xdr:sp>
    <xdr:clientData/>
  </xdr:twoCellAnchor>
  <xdr:twoCellAnchor>
    <xdr:from>
      <xdr:col>7</xdr:col>
      <xdr:colOff>9525</xdr:colOff>
      <xdr:row>4</xdr:row>
      <xdr:rowOff>123825</xdr:rowOff>
    </xdr:from>
    <xdr:to>
      <xdr:col>13</xdr:col>
      <xdr:colOff>371475</xdr:colOff>
      <xdr:row>6</xdr:row>
      <xdr:rowOff>28575</xdr:rowOff>
    </xdr:to>
    <xdr:sp macro="" textlink="">
      <xdr:nvSpPr>
        <xdr:cNvPr id="4" name="TextBox 3"/>
        <xdr:cNvSpPr txBox="1"/>
      </xdr:nvSpPr>
      <xdr:spPr>
        <a:xfrm>
          <a:off x="4276725" y="1533525"/>
          <a:ext cx="40671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: What is the range of monthly revenue for the product?</a:t>
          </a:r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133350</xdr:rowOff>
    </xdr:from>
    <xdr:to>
      <xdr:col>14</xdr:col>
      <xdr:colOff>228601</xdr:colOff>
      <xdr:row>0</xdr:row>
      <xdr:rowOff>476250</xdr:rowOff>
    </xdr:to>
    <xdr:sp macro="" textlink="">
      <xdr:nvSpPr>
        <xdr:cNvPr id="3" name="TextBox 2"/>
        <xdr:cNvSpPr txBox="1"/>
      </xdr:nvSpPr>
      <xdr:spPr>
        <a:xfrm>
          <a:off x="619126" y="133350"/>
          <a:ext cx="89154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Problem : A survey was conducted to gather feedback from customers regarding their satisfaction with a particular service on a scale of 1 to 10. </a:t>
          </a:r>
          <a:endParaRPr lang="en-IN" sz="1100"/>
        </a:p>
      </xdr:txBody>
    </xdr:sp>
    <xdr:clientData/>
  </xdr:twoCellAnchor>
  <xdr:twoCellAnchor>
    <xdr:from>
      <xdr:col>3</xdr:col>
      <xdr:colOff>0</xdr:colOff>
      <xdr:row>1</xdr:row>
      <xdr:rowOff>133350</xdr:rowOff>
    </xdr:from>
    <xdr:to>
      <xdr:col>7</xdr:col>
      <xdr:colOff>600075</xdr:colOff>
      <xdr:row>3</xdr:row>
      <xdr:rowOff>28575</xdr:rowOff>
    </xdr:to>
    <xdr:sp macro="" textlink="">
      <xdr:nvSpPr>
        <xdr:cNvPr id="4" name="TextBox 3"/>
        <xdr:cNvSpPr txBox="1"/>
      </xdr:nvSpPr>
      <xdr:spPr>
        <a:xfrm>
          <a:off x="2486025" y="704850"/>
          <a:ext cx="3152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What is the average satisfaction rating? </a:t>
          </a:r>
          <a:endParaRPr lang="en-IN" sz="1100"/>
        </a:p>
      </xdr:txBody>
    </xdr:sp>
    <xdr:clientData/>
  </xdr:twoCellAnchor>
  <xdr:twoCellAnchor>
    <xdr:from>
      <xdr:col>3</xdr:col>
      <xdr:colOff>9526</xdr:colOff>
      <xdr:row>4</xdr:row>
      <xdr:rowOff>114300</xdr:rowOff>
    </xdr:from>
    <xdr:to>
      <xdr:col>8</xdr:col>
      <xdr:colOff>466726</xdr:colOff>
      <xdr:row>6</xdr:row>
      <xdr:rowOff>114300</xdr:rowOff>
    </xdr:to>
    <xdr:sp macro="" textlink="">
      <xdr:nvSpPr>
        <xdr:cNvPr id="5" name="TextBox 4"/>
        <xdr:cNvSpPr txBox="1"/>
      </xdr:nvSpPr>
      <xdr:spPr>
        <a:xfrm>
          <a:off x="2495551" y="1257300"/>
          <a:ext cx="36195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 What is the standard deviation of the satisfaction ratings? </a:t>
          </a:r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238125</xdr:rowOff>
    </xdr:from>
    <xdr:to>
      <xdr:col>10</xdr:col>
      <xdr:colOff>0</xdr:colOff>
      <xdr:row>0</xdr:row>
      <xdr:rowOff>723900</xdr:rowOff>
    </xdr:to>
    <xdr:sp macro="" textlink="">
      <xdr:nvSpPr>
        <xdr:cNvPr id="2" name="TextBox 1"/>
        <xdr:cNvSpPr txBox="1"/>
      </xdr:nvSpPr>
      <xdr:spPr>
        <a:xfrm>
          <a:off x="257175" y="238125"/>
          <a:ext cx="75914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Problem :A retail store wants to analyze the purchase amounts made by customers to understand their spending habits. </a:t>
          </a:r>
          <a:endParaRPr lang="en-IN" sz="1100"/>
        </a:p>
      </xdr:txBody>
    </xdr:sp>
    <xdr:clientData/>
  </xdr:twoCellAnchor>
  <xdr:twoCellAnchor>
    <xdr:from>
      <xdr:col>2</xdr:col>
      <xdr:colOff>9525</xdr:colOff>
      <xdr:row>2</xdr:row>
      <xdr:rowOff>114300</xdr:rowOff>
    </xdr:from>
    <xdr:to>
      <xdr:col>7</xdr:col>
      <xdr:colOff>381000</xdr:colOff>
      <xdr:row>4</xdr:row>
      <xdr:rowOff>142875</xdr:rowOff>
    </xdr:to>
    <xdr:sp macro="" textlink="">
      <xdr:nvSpPr>
        <xdr:cNvPr id="3" name="TextBox 2"/>
        <xdr:cNvSpPr txBox="1"/>
      </xdr:nvSpPr>
      <xdr:spPr>
        <a:xfrm>
          <a:off x="1962150" y="1095375"/>
          <a:ext cx="44386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Create a frequency distribution table for the purchase amounts.</a:t>
          </a:r>
          <a:endParaRPr lang="en-IN" sz="1100"/>
        </a:p>
      </xdr:txBody>
    </xdr:sp>
    <xdr:clientData/>
  </xdr:twoCellAnchor>
  <xdr:twoCellAnchor>
    <xdr:from>
      <xdr:col>2</xdr:col>
      <xdr:colOff>9525</xdr:colOff>
      <xdr:row>15</xdr:row>
      <xdr:rowOff>114300</xdr:rowOff>
    </xdr:from>
    <xdr:to>
      <xdr:col>7</xdr:col>
      <xdr:colOff>485775</xdr:colOff>
      <xdr:row>17</xdr:row>
      <xdr:rowOff>180975</xdr:rowOff>
    </xdr:to>
    <xdr:sp macro="" textlink="">
      <xdr:nvSpPr>
        <xdr:cNvPr id="4" name="TextBox 3"/>
        <xdr:cNvSpPr txBox="1"/>
      </xdr:nvSpPr>
      <xdr:spPr>
        <a:xfrm>
          <a:off x="1962150" y="3571875"/>
          <a:ext cx="45434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 What is the mode (most common purchase amount) among the customers?</a:t>
          </a:r>
          <a:endParaRPr lang="en-IN" sz="1100"/>
        </a:p>
      </xdr:txBody>
    </xdr:sp>
    <xdr:clientData/>
  </xdr:twoCellAnchor>
  <xdr:twoCellAnchor>
    <xdr:from>
      <xdr:col>1</xdr:col>
      <xdr:colOff>495300</xdr:colOff>
      <xdr:row>19</xdr:row>
      <xdr:rowOff>123825</xdr:rowOff>
    </xdr:from>
    <xdr:to>
      <xdr:col>6</xdr:col>
      <xdr:colOff>561975</xdr:colOff>
      <xdr:row>21</xdr:row>
      <xdr:rowOff>133350</xdr:rowOff>
    </xdr:to>
    <xdr:sp macro="" textlink="">
      <xdr:nvSpPr>
        <xdr:cNvPr id="5" name="TextBox 4"/>
        <xdr:cNvSpPr txBox="1"/>
      </xdr:nvSpPr>
      <xdr:spPr>
        <a:xfrm>
          <a:off x="1943100" y="4343400"/>
          <a:ext cx="40290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What is the median purchase amount among the customers?</a:t>
          </a:r>
          <a:endParaRPr lang="en-IN" sz="1100"/>
        </a:p>
      </xdr:txBody>
    </xdr:sp>
    <xdr:clientData/>
  </xdr:twoCellAnchor>
  <xdr:twoCellAnchor>
    <xdr:from>
      <xdr:col>2</xdr:col>
      <xdr:colOff>19051</xdr:colOff>
      <xdr:row>23</xdr:row>
      <xdr:rowOff>104775</xdr:rowOff>
    </xdr:from>
    <xdr:to>
      <xdr:col>6</xdr:col>
      <xdr:colOff>390526</xdr:colOff>
      <xdr:row>25</xdr:row>
      <xdr:rowOff>76200</xdr:rowOff>
    </xdr:to>
    <xdr:sp macro="" textlink="">
      <xdr:nvSpPr>
        <xdr:cNvPr id="6" name="TextBox 5"/>
        <xdr:cNvSpPr txBox="1"/>
      </xdr:nvSpPr>
      <xdr:spPr>
        <a:xfrm>
          <a:off x="1971676" y="5086350"/>
          <a:ext cx="38290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 What is the interquartile range of the purchase amounts?</a:t>
          </a:r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85725</xdr:rowOff>
    </xdr:from>
    <xdr:to>
      <xdr:col>12</xdr:col>
      <xdr:colOff>0</xdr:colOff>
      <xdr:row>1</xdr:row>
      <xdr:rowOff>161925</xdr:rowOff>
    </xdr:to>
    <xdr:sp macro="" textlink="">
      <xdr:nvSpPr>
        <xdr:cNvPr id="2" name="TextBox 1"/>
        <xdr:cNvSpPr txBox="1"/>
      </xdr:nvSpPr>
      <xdr:spPr>
        <a:xfrm>
          <a:off x="609600" y="85725"/>
          <a:ext cx="84867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A manufacturing company wants to analyze the defect rates of its production line to identify the frequency of different types of defects.</a:t>
          </a:r>
          <a:endParaRPr lang="en-IN" sz="1100"/>
        </a:p>
      </xdr:txBody>
    </xdr:sp>
    <xdr:clientData/>
  </xdr:twoCellAnchor>
  <xdr:twoCellAnchor>
    <xdr:from>
      <xdr:col>8</xdr:col>
      <xdr:colOff>1</xdr:colOff>
      <xdr:row>2</xdr:row>
      <xdr:rowOff>0</xdr:rowOff>
    </xdr:from>
    <xdr:to>
      <xdr:col>14</xdr:col>
      <xdr:colOff>228601</xdr:colOff>
      <xdr:row>3</xdr:row>
      <xdr:rowOff>123825</xdr:rowOff>
    </xdr:to>
    <xdr:sp macro="" textlink="">
      <xdr:nvSpPr>
        <xdr:cNvPr id="3" name="TextBox 2"/>
        <xdr:cNvSpPr txBox="1"/>
      </xdr:nvSpPr>
      <xdr:spPr>
        <a:xfrm>
          <a:off x="6162676" y="657225"/>
          <a:ext cx="4381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Create a bar chart to visualize the frequency of different defect types. </a:t>
          </a:r>
          <a:endParaRPr lang="en-IN" sz="1100"/>
        </a:p>
      </xdr:txBody>
    </xdr:sp>
    <xdr:clientData/>
  </xdr:twoCellAnchor>
  <xdr:twoCellAnchor>
    <xdr:from>
      <xdr:col>8</xdr:col>
      <xdr:colOff>28575</xdr:colOff>
      <xdr:row>4</xdr:row>
      <xdr:rowOff>0</xdr:rowOff>
    </xdr:from>
    <xdr:to>
      <xdr:col>14</xdr:col>
      <xdr:colOff>209550</xdr:colOff>
      <xdr:row>17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18</xdr:row>
      <xdr:rowOff>0</xdr:rowOff>
    </xdr:from>
    <xdr:to>
      <xdr:col>13</xdr:col>
      <xdr:colOff>142875</xdr:colOff>
      <xdr:row>19</xdr:row>
      <xdr:rowOff>95250</xdr:rowOff>
    </xdr:to>
    <xdr:sp macro="" textlink="">
      <xdr:nvSpPr>
        <xdr:cNvPr id="5" name="TextBox 4"/>
        <xdr:cNvSpPr txBox="1"/>
      </xdr:nvSpPr>
      <xdr:spPr>
        <a:xfrm>
          <a:off x="6172200" y="3714750"/>
          <a:ext cx="3676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Which defect type has the highest frequency? </a:t>
          </a:r>
          <a:endParaRPr lang="en-IN" sz="1100"/>
        </a:p>
      </xdr:txBody>
    </xdr:sp>
    <xdr:clientData/>
  </xdr:twoCellAnchor>
  <xdr:twoCellAnchor>
    <xdr:from>
      <xdr:col>7</xdr:col>
      <xdr:colOff>600076</xdr:colOff>
      <xdr:row>22</xdr:row>
      <xdr:rowOff>0</xdr:rowOff>
    </xdr:from>
    <xdr:to>
      <xdr:col>12</xdr:col>
      <xdr:colOff>581025</xdr:colOff>
      <xdr:row>23</xdr:row>
      <xdr:rowOff>171450</xdr:rowOff>
    </xdr:to>
    <xdr:sp macro="" textlink="">
      <xdr:nvSpPr>
        <xdr:cNvPr id="6" name="TextBox 5"/>
        <xdr:cNvSpPr txBox="1"/>
      </xdr:nvSpPr>
      <xdr:spPr>
        <a:xfrm>
          <a:off x="6153151" y="4476750"/>
          <a:ext cx="3524249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Create a histogram to represent the defect frequencies.</a:t>
          </a:r>
          <a:endParaRPr lang="en-IN" sz="1100"/>
        </a:p>
      </xdr:txBody>
    </xdr:sp>
    <xdr:clientData/>
  </xdr:twoCellAnchor>
  <xdr:twoCellAnchor>
    <xdr:from>
      <xdr:col>8</xdr:col>
      <xdr:colOff>0</xdr:colOff>
      <xdr:row>24</xdr:row>
      <xdr:rowOff>123825</xdr:rowOff>
    </xdr:from>
    <xdr:to>
      <xdr:col>14</xdr:col>
      <xdr:colOff>419100</xdr:colOff>
      <xdr:row>39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144781</xdr:rowOff>
    </xdr:from>
    <xdr:to>
      <xdr:col>12</xdr:col>
      <xdr:colOff>590550</xdr:colOff>
      <xdr:row>3</xdr:row>
      <xdr:rowOff>0</xdr:rowOff>
    </xdr:to>
    <xdr:sp macro="" textlink="">
      <xdr:nvSpPr>
        <xdr:cNvPr id="2" name="TextBox 1"/>
        <xdr:cNvSpPr txBox="1"/>
      </xdr:nvSpPr>
      <xdr:spPr>
        <a:xfrm>
          <a:off x="533400" y="144781"/>
          <a:ext cx="8162925" cy="426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Problem :A company wants to analyze the customer wait times at its call center to assess the efficiency of its customer service operations.</a:t>
          </a:r>
          <a:endParaRPr lang="en-IN" sz="1100"/>
        </a:p>
      </xdr:txBody>
    </xdr:sp>
    <xdr:clientData/>
  </xdr:twoCellAnchor>
  <xdr:twoCellAnchor>
    <xdr:from>
      <xdr:col>3</xdr:col>
      <xdr:colOff>9525</xdr:colOff>
      <xdr:row>4</xdr:row>
      <xdr:rowOff>133350</xdr:rowOff>
    </xdr:from>
    <xdr:to>
      <xdr:col>9</xdr:col>
      <xdr:colOff>219075</xdr:colOff>
      <xdr:row>6</xdr:row>
      <xdr:rowOff>152400</xdr:rowOff>
    </xdr:to>
    <xdr:sp macro="" textlink="">
      <xdr:nvSpPr>
        <xdr:cNvPr id="3" name="TextBox 2"/>
        <xdr:cNvSpPr txBox="1"/>
      </xdr:nvSpPr>
      <xdr:spPr>
        <a:xfrm>
          <a:off x="2428875" y="895350"/>
          <a:ext cx="406717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What is the average wait time for customers at the call center?</a:t>
          </a:r>
          <a:endParaRPr lang="en-IN" sz="1100"/>
        </a:p>
      </xdr:txBody>
    </xdr:sp>
    <xdr:clientData/>
  </xdr:twoCellAnchor>
  <xdr:twoCellAnchor>
    <xdr:from>
      <xdr:col>3</xdr:col>
      <xdr:colOff>0</xdr:colOff>
      <xdr:row>8</xdr:row>
      <xdr:rowOff>142875</xdr:rowOff>
    </xdr:from>
    <xdr:to>
      <xdr:col>9</xdr:col>
      <xdr:colOff>352425</xdr:colOff>
      <xdr:row>10</xdr:row>
      <xdr:rowOff>180975</xdr:rowOff>
    </xdr:to>
    <xdr:sp macro="" textlink="">
      <xdr:nvSpPr>
        <xdr:cNvPr id="4" name="TextBox 3"/>
        <xdr:cNvSpPr txBox="1"/>
      </xdr:nvSpPr>
      <xdr:spPr>
        <a:xfrm>
          <a:off x="2419350" y="1666875"/>
          <a:ext cx="42100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What is the range of wait times for customers at the call center?</a:t>
          </a:r>
          <a:endParaRPr lang="en-IN" sz="1100"/>
        </a:p>
      </xdr:txBody>
    </xdr:sp>
    <xdr:clientData/>
  </xdr:twoCellAnchor>
  <xdr:twoCellAnchor>
    <xdr:from>
      <xdr:col>3</xdr:col>
      <xdr:colOff>19050</xdr:colOff>
      <xdr:row>13</xdr:row>
      <xdr:rowOff>123824</xdr:rowOff>
    </xdr:from>
    <xdr:to>
      <xdr:col>9</xdr:col>
      <xdr:colOff>409575</xdr:colOff>
      <xdr:row>16</xdr:row>
      <xdr:rowOff>38099</xdr:rowOff>
    </xdr:to>
    <xdr:sp macro="" textlink="">
      <xdr:nvSpPr>
        <xdr:cNvPr id="5" name="TextBox 4"/>
        <xdr:cNvSpPr txBox="1"/>
      </xdr:nvSpPr>
      <xdr:spPr>
        <a:xfrm>
          <a:off x="2438400" y="2600324"/>
          <a:ext cx="42481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 What is the standard deviation of the wait times for customers at the call center?</a:t>
          </a:r>
          <a:endParaRPr lang="en-IN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0</xdr:row>
      <xdr:rowOff>152400</xdr:rowOff>
    </xdr:from>
    <xdr:to>
      <xdr:col>14</xdr:col>
      <xdr:colOff>66676</xdr:colOff>
      <xdr:row>2</xdr:row>
      <xdr:rowOff>133350</xdr:rowOff>
    </xdr:to>
    <xdr:sp macro="" textlink="">
      <xdr:nvSpPr>
        <xdr:cNvPr id="2" name="TextBox 1"/>
        <xdr:cNvSpPr txBox="1"/>
      </xdr:nvSpPr>
      <xdr:spPr>
        <a:xfrm>
          <a:off x="600076" y="152400"/>
          <a:ext cx="80010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A survey was conducted to gather feedback from customers about their satisfaction levels with a specific service on a scale of 1 to 5.</a:t>
          </a:r>
          <a:endParaRPr lang="en-IN" sz="1100"/>
        </a:p>
      </xdr:txBody>
    </xdr:sp>
    <xdr:clientData/>
  </xdr:twoCellAnchor>
  <xdr:twoCellAnchor>
    <xdr:from>
      <xdr:col>3</xdr:col>
      <xdr:colOff>0</xdr:colOff>
      <xdr:row>4</xdr:row>
      <xdr:rowOff>123825</xdr:rowOff>
    </xdr:from>
    <xdr:to>
      <xdr:col>8</xdr:col>
      <xdr:colOff>447675</xdr:colOff>
      <xdr:row>6</xdr:row>
      <xdr:rowOff>142875</xdr:rowOff>
    </xdr:to>
    <xdr:sp macro="" textlink="">
      <xdr:nvSpPr>
        <xdr:cNvPr id="3" name="TextBox 2"/>
        <xdr:cNvSpPr txBox="1"/>
      </xdr:nvSpPr>
      <xdr:spPr>
        <a:xfrm>
          <a:off x="1828800" y="885825"/>
          <a:ext cx="349567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satisfaction rating has the highest frequency? 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6</xdr:col>
      <xdr:colOff>9525</xdr:colOff>
      <xdr:row>9</xdr:row>
      <xdr:rowOff>19050</xdr:rowOff>
    </xdr:from>
    <xdr:to>
      <xdr:col>13</xdr:col>
      <xdr:colOff>47625</xdr:colOff>
      <xdr:row>11</xdr:row>
      <xdr:rowOff>38100</xdr:rowOff>
    </xdr:to>
    <xdr:sp macro="" textlink="">
      <xdr:nvSpPr>
        <xdr:cNvPr id="4" name="TextBox 3"/>
        <xdr:cNvSpPr txBox="1"/>
      </xdr:nvSpPr>
      <xdr:spPr>
        <a:xfrm>
          <a:off x="3762375" y="1733550"/>
          <a:ext cx="43053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 Create a histogram to visualize the distribution of satisfaction ratings. </a:t>
          </a:r>
          <a:endParaRPr lang="en-IN" sz="1100"/>
        </a:p>
      </xdr:txBody>
    </xdr:sp>
    <xdr:clientData/>
  </xdr:twoCellAnchor>
  <xdr:twoCellAnchor>
    <xdr:from>
      <xdr:col>6</xdr:col>
      <xdr:colOff>28575</xdr:colOff>
      <xdr:row>11</xdr:row>
      <xdr:rowOff>171449</xdr:rowOff>
    </xdr:from>
    <xdr:to>
      <xdr:col>13</xdr:col>
      <xdr:colOff>19050</xdr:colOff>
      <xdr:row>25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28575</xdr:colOff>
      <xdr:row>27</xdr:row>
      <xdr:rowOff>9525</xdr:rowOff>
    </xdr:from>
    <xdr:to>
      <xdr:col>12</xdr:col>
      <xdr:colOff>381000</xdr:colOff>
      <xdr:row>29</xdr:row>
      <xdr:rowOff>57150</xdr:rowOff>
    </xdr:to>
    <xdr:sp macro="" textlink="">
      <xdr:nvSpPr>
        <xdr:cNvPr id="6" name="TextBox 5"/>
        <xdr:cNvSpPr txBox="1"/>
      </xdr:nvSpPr>
      <xdr:spPr>
        <a:xfrm>
          <a:off x="3171825" y="5153025"/>
          <a:ext cx="46196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Create a bar chart to display the frequency of each satisfaction rating. </a:t>
          </a:r>
          <a:endParaRPr lang="en-IN" sz="1100"/>
        </a:p>
      </xdr:txBody>
    </xdr:sp>
    <xdr:clientData/>
  </xdr:twoCellAnchor>
  <xdr:twoCellAnchor>
    <xdr:from>
      <xdr:col>5</xdr:col>
      <xdr:colOff>571500</xdr:colOff>
      <xdr:row>29</xdr:row>
      <xdr:rowOff>171449</xdr:rowOff>
    </xdr:from>
    <xdr:to>
      <xdr:col>13</xdr:col>
      <xdr:colOff>9525</xdr:colOff>
      <xdr:row>43</xdr:row>
      <xdr:rowOff>161924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142874</xdr:rowOff>
    </xdr:from>
    <xdr:to>
      <xdr:col>8</xdr:col>
      <xdr:colOff>371475</xdr:colOff>
      <xdr:row>1</xdr:row>
      <xdr:rowOff>161925</xdr:rowOff>
    </xdr:to>
    <xdr:sp macro="" textlink="">
      <xdr:nvSpPr>
        <xdr:cNvPr id="2" name="TextBox 1"/>
        <xdr:cNvSpPr txBox="1"/>
      </xdr:nvSpPr>
      <xdr:spPr>
        <a:xfrm>
          <a:off x="142875" y="142874"/>
          <a:ext cx="6029325" cy="2095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: A study was conducted to analyze the response times of a website for different user locations.</a:t>
          </a:r>
          <a:endParaRPr lang="en-IN" sz="1100"/>
        </a:p>
      </xdr:txBody>
    </xdr:sp>
    <xdr:clientData/>
  </xdr:twoCellAnchor>
  <xdr:twoCellAnchor>
    <xdr:from>
      <xdr:col>3</xdr:col>
      <xdr:colOff>9525</xdr:colOff>
      <xdr:row>5</xdr:row>
      <xdr:rowOff>123825</xdr:rowOff>
    </xdr:from>
    <xdr:to>
      <xdr:col>7</xdr:col>
      <xdr:colOff>285750</xdr:colOff>
      <xdr:row>7</xdr:row>
      <xdr:rowOff>19050</xdr:rowOff>
    </xdr:to>
    <xdr:sp macro="" textlink="">
      <xdr:nvSpPr>
        <xdr:cNvPr id="3" name="TextBox 2"/>
        <xdr:cNvSpPr txBox="1"/>
      </xdr:nvSpPr>
      <xdr:spPr>
        <a:xfrm>
          <a:off x="2762250" y="1076325"/>
          <a:ext cx="27146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 What is the median response time?</a:t>
          </a:r>
          <a:endParaRPr lang="en-IN" sz="1100"/>
        </a:p>
      </xdr:txBody>
    </xdr:sp>
    <xdr:clientData/>
  </xdr:twoCellAnchor>
  <xdr:twoCellAnchor>
    <xdr:from>
      <xdr:col>3</xdr:col>
      <xdr:colOff>0</xdr:colOff>
      <xdr:row>7</xdr:row>
      <xdr:rowOff>180975</xdr:rowOff>
    </xdr:from>
    <xdr:to>
      <xdr:col>8</xdr:col>
      <xdr:colOff>590550</xdr:colOff>
      <xdr:row>10</xdr:row>
      <xdr:rowOff>9525</xdr:rowOff>
    </xdr:to>
    <xdr:sp macro="" textlink="">
      <xdr:nvSpPr>
        <xdr:cNvPr id="4" name="TextBox 3"/>
        <xdr:cNvSpPr txBox="1"/>
      </xdr:nvSpPr>
      <xdr:spPr>
        <a:xfrm>
          <a:off x="2752725" y="1514475"/>
          <a:ext cx="363855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Create a histogram to visualize the distribution of response times. </a:t>
          </a:r>
          <a:endParaRPr lang="en-IN" sz="1100"/>
        </a:p>
      </xdr:txBody>
    </xdr:sp>
    <xdr:clientData/>
  </xdr:twoCellAnchor>
  <xdr:twoCellAnchor>
    <xdr:from>
      <xdr:col>2</xdr:col>
      <xdr:colOff>600075</xdr:colOff>
      <xdr:row>11</xdr:row>
      <xdr:rowOff>28575</xdr:rowOff>
    </xdr:from>
    <xdr:to>
      <xdr:col>9</xdr:col>
      <xdr:colOff>438150</xdr:colOff>
      <xdr:row>26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600075</xdr:colOff>
      <xdr:row>28</xdr:row>
      <xdr:rowOff>9525</xdr:rowOff>
    </xdr:from>
    <xdr:to>
      <xdr:col>10</xdr:col>
      <xdr:colOff>152400</xdr:colOff>
      <xdr:row>30</xdr:row>
      <xdr:rowOff>38100</xdr:rowOff>
    </xdr:to>
    <xdr:sp macro="" textlink="">
      <xdr:nvSpPr>
        <xdr:cNvPr id="6" name="TextBox 5"/>
        <xdr:cNvSpPr txBox="1"/>
      </xdr:nvSpPr>
      <xdr:spPr>
        <a:xfrm>
          <a:off x="2743200" y="5343525"/>
          <a:ext cx="44291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Create a bar chart to display the frequency of response times within different ranges.</a:t>
          </a:r>
          <a:endParaRPr lang="en-IN" sz="1100"/>
        </a:p>
      </xdr:txBody>
    </xdr:sp>
    <xdr:clientData/>
  </xdr:twoCellAnchor>
  <xdr:twoCellAnchor>
    <xdr:from>
      <xdr:col>2</xdr:col>
      <xdr:colOff>590549</xdr:colOff>
      <xdr:row>36</xdr:row>
      <xdr:rowOff>85725</xdr:rowOff>
    </xdr:from>
    <xdr:to>
      <xdr:col>9</xdr:col>
      <xdr:colOff>295274</xdr:colOff>
      <xdr:row>50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0</xdr:rowOff>
    </xdr:from>
    <xdr:to>
      <xdr:col>10</xdr:col>
      <xdr:colOff>152400</xdr:colOff>
      <xdr:row>2</xdr:row>
      <xdr:rowOff>123825</xdr:rowOff>
    </xdr:to>
    <xdr:sp macro="" textlink="">
      <xdr:nvSpPr>
        <xdr:cNvPr id="2" name="TextBox 1"/>
        <xdr:cNvSpPr txBox="1"/>
      </xdr:nvSpPr>
      <xdr:spPr>
        <a:xfrm>
          <a:off x="600075" y="190500"/>
          <a:ext cx="56483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A company wants to analyze the sales performance of its products across different regions.</a:t>
          </a:r>
          <a:endParaRPr lang="en-IN" sz="1100"/>
        </a:p>
      </xdr:txBody>
    </xdr:sp>
    <xdr:clientData/>
  </xdr:twoCellAnchor>
  <xdr:twoCellAnchor>
    <xdr:from>
      <xdr:col>7</xdr:col>
      <xdr:colOff>19050</xdr:colOff>
      <xdr:row>4</xdr:row>
      <xdr:rowOff>104775</xdr:rowOff>
    </xdr:from>
    <xdr:to>
      <xdr:col>12</xdr:col>
      <xdr:colOff>180975</xdr:colOff>
      <xdr:row>6</xdr:row>
      <xdr:rowOff>171450</xdr:rowOff>
    </xdr:to>
    <xdr:sp macro="" textlink="">
      <xdr:nvSpPr>
        <xdr:cNvPr id="3" name="TextBox 2"/>
        <xdr:cNvSpPr txBox="1"/>
      </xdr:nvSpPr>
      <xdr:spPr>
        <a:xfrm>
          <a:off x="4286250" y="866775"/>
          <a:ext cx="32099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 Create a bar chart to compare the sales figures across the three regions.</a:t>
          </a:r>
          <a:endParaRPr lang="en-IN" sz="1100"/>
        </a:p>
      </xdr:txBody>
    </xdr:sp>
    <xdr:clientData/>
  </xdr:twoCellAnchor>
  <xdr:twoCellAnchor>
    <xdr:from>
      <xdr:col>7</xdr:col>
      <xdr:colOff>9525</xdr:colOff>
      <xdr:row>8</xdr:row>
      <xdr:rowOff>76200</xdr:rowOff>
    </xdr:from>
    <xdr:to>
      <xdr:col>12</xdr:col>
      <xdr:colOff>209550</xdr:colOff>
      <xdr:row>10</xdr:row>
      <xdr:rowOff>57150</xdr:rowOff>
    </xdr:to>
    <xdr:sp macro="" textlink="">
      <xdr:nvSpPr>
        <xdr:cNvPr id="4" name="TextBox 3"/>
        <xdr:cNvSpPr txBox="1"/>
      </xdr:nvSpPr>
      <xdr:spPr>
        <a:xfrm>
          <a:off x="4276725" y="1600200"/>
          <a:ext cx="32480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38100</xdr:colOff>
      <xdr:row>12</xdr:row>
      <xdr:rowOff>104775</xdr:rowOff>
    </xdr:from>
    <xdr:to>
      <xdr:col>13</xdr:col>
      <xdr:colOff>19050</xdr:colOff>
      <xdr:row>14</xdr:row>
      <xdr:rowOff>133350</xdr:rowOff>
    </xdr:to>
    <xdr:sp macro="" textlink="">
      <xdr:nvSpPr>
        <xdr:cNvPr id="5" name="TextBox 4"/>
        <xdr:cNvSpPr txBox="1"/>
      </xdr:nvSpPr>
      <xdr:spPr>
        <a:xfrm>
          <a:off x="4305300" y="2390775"/>
          <a:ext cx="36385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oneCellAnchor>
    <xdr:from>
      <xdr:col>8</xdr:col>
      <xdr:colOff>542925</xdr:colOff>
      <xdr:row>9</xdr:row>
      <xdr:rowOff>85725</xdr:rowOff>
    </xdr:from>
    <xdr:ext cx="184731" cy="264560"/>
    <xdr:sp macro="" textlink="">
      <xdr:nvSpPr>
        <xdr:cNvPr id="6" name="TextBox 5"/>
        <xdr:cNvSpPr txBox="1"/>
      </xdr:nvSpPr>
      <xdr:spPr>
        <a:xfrm>
          <a:off x="5419725" y="180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6</xdr:col>
      <xdr:colOff>381000</xdr:colOff>
      <xdr:row>7</xdr:row>
      <xdr:rowOff>180975</xdr:rowOff>
    </xdr:from>
    <xdr:to>
      <xdr:col>13</xdr:col>
      <xdr:colOff>428625</xdr:colOff>
      <xdr:row>21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22</xdr:row>
      <xdr:rowOff>9525</xdr:rowOff>
    </xdr:from>
    <xdr:to>
      <xdr:col>11</xdr:col>
      <xdr:colOff>552450</xdr:colOff>
      <xdr:row>24</xdr:row>
      <xdr:rowOff>9525</xdr:rowOff>
    </xdr:to>
    <xdr:sp macro="" textlink="">
      <xdr:nvSpPr>
        <xdr:cNvPr id="8" name="TextBox 7"/>
        <xdr:cNvSpPr txBox="1"/>
      </xdr:nvSpPr>
      <xdr:spPr>
        <a:xfrm>
          <a:off x="3667125" y="4200525"/>
          <a:ext cx="35909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What is the average sales figure for each region? </a:t>
          </a:r>
          <a:endParaRPr lang="en-IN" sz="1100"/>
        </a:p>
      </xdr:txBody>
    </xdr:sp>
    <xdr:clientData/>
  </xdr:twoCellAnchor>
  <xdr:twoCellAnchor>
    <xdr:from>
      <xdr:col>6</xdr:col>
      <xdr:colOff>9525</xdr:colOff>
      <xdr:row>27</xdr:row>
      <xdr:rowOff>180975</xdr:rowOff>
    </xdr:from>
    <xdr:to>
      <xdr:col>11</xdr:col>
      <xdr:colOff>333375</xdr:colOff>
      <xdr:row>29</xdr:row>
      <xdr:rowOff>161925</xdr:rowOff>
    </xdr:to>
    <xdr:sp macro="" textlink="">
      <xdr:nvSpPr>
        <xdr:cNvPr id="9" name="TextBox 8"/>
        <xdr:cNvSpPr txBox="1"/>
      </xdr:nvSpPr>
      <xdr:spPr>
        <a:xfrm>
          <a:off x="3667125" y="5324475"/>
          <a:ext cx="33718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What is the range of sales figures in each region?</a:t>
          </a:r>
          <a:endParaRPr lang="en-IN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133350</xdr:rowOff>
    </xdr:from>
    <xdr:to>
      <xdr:col>12</xdr:col>
      <xdr:colOff>333375</xdr:colOff>
      <xdr:row>1</xdr:row>
      <xdr:rowOff>161925</xdr:rowOff>
    </xdr:to>
    <xdr:sp macro="" textlink="">
      <xdr:nvSpPr>
        <xdr:cNvPr id="2" name="TextBox 1"/>
        <xdr:cNvSpPr txBox="1"/>
      </xdr:nvSpPr>
      <xdr:spPr>
        <a:xfrm>
          <a:off x="200025" y="133350"/>
          <a:ext cx="90392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A company wants to analyze the monthly sales figures of its products to understand the sales distribution across different price ranges. </a:t>
          </a:r>
          <a:endParaRPr lang="en-IN" sz="1100"/>
        </a:p>
      </xdr:txBody>
    </xdr:sp>
    <xdr:clientData/>
  </xdr:twoCellAnchor>
  <xdr:twoCellAnchor>
    <xdr:from>
      <xdr:col>2</xdr:col>
      <xdr:colOff>9526</xdr:colOff>
      <xdr:row>5</xdr:row>
      <xdr:rowOff>104775</xdr:rowOff>
    </xdr:from>
    <xdr:to>
      <xdr:col>7</xdr:col>
      <xdr:colOff>9526</xdr:colOff>
      <xdr:row>7</xdr:row>
      <xdr:rowOff>47625</xdr:rowOff>
    </xdr:to>
    <xdr:sp macro="" textlink="">
      <xdr:nvSpPr>
        <xdr:cNvPr id="3" name="TextBox 2"/>
        <xdr:cNvSpPr txBox="1"/>
      </xdr:nvSpPr>
      <xdr:spPr>
        <a:xfrm>
          <a:off x="2819401" y="1057275"/>
          <a:ext cx="30480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What is the average monthly sales figure?</a:t>
          </a:r>
          <a:endParaRPr lang="en-IN" sz="1100"/>
        </a:p>
      </xdr:txBody>
    </xdr:sp>
    <xdr:clientData/>
  </xdr:twoCellAnchor>
  <xdr:twoCellAnchor>
    <xdr:from>
      <xdr:col>1</xdr:col>
      <xdr:colOff>476250</xdr:colOff>
      <xdr:row>8</xdr:row>
      <xdr:rowOff>9525</xdr:rowOff>
    </xdr:from>
    <xdr:to>
      <xdr:col>7</xdr:col>
      <xdr:colOff>600075</xdr:colOff>
      <xdr:row>10</xdr:row>
      <xdr:rowOff>66675</xdr:rowOff>
    </xdr:to>
    <xdr:sp macro="" textlink="">
      <xdr:nvSpPr>
        <xdr:cNvPr id="4" name="TextBox 3"/>
        <xdr:cNvSpPr txBox="1"/>
      </xdr:nvSpPr>
      <xdr:spPr>
        <a:xfrm>
          <a:off x="2800350" y="1533525"/>
          <a:ext cx="36576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Create a histogram to visualize the sales distribution across different price ranges.</a:t>
          </a:r>
          <a:endParaRPr lang="en-IN" sz="1100"/>
        </a:p>
      </xdr:txBody>
    </xdr:sp>
    <xdr:clientData/>
  </xdr:twoCellAnchor>
  <xdr:twoCellAnchor>
    <xdr:from>
      <xdr:col>1</xdr:col>
      <xdr:colOff>476250</xdr:colOff>
      <xdr:row>11</xdr:row>
      <xdr:rowOff>66674</xdr:rowOff>
    </xdr:from>
    <xdr:to>
      <xdr:col>8</xdr:col>
      <xdr:colOff>190500</xdr:colOff>
      <xdr:row>25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476250</xdr:colOff>
      <xdr:row>37</xdr:row>
      <xdr:rowOff>9524</xdr:rowOff>
    </xdr:from>
    <xdr:to>
      <xdr:col>8</xdr:col>
      <xdr:colOff>142875</xdr:colOff>
      <xdr:row>51</xdr:row>
      <xdr:rowOff>38099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</xdr:colOff>
      <xdr:row>33</xdr:row>
      <xdr:rowOff>0</xdr:rowOff>
    </xdr:from>
    <xdr:to>
      <xdr:col>8</xdr:col>
      <xdr:colOff>0</xdr:colOff>
      <xdr:row>35</xdr:row>
      <xdr:rowOff>28575</xdr:rowOff>
    </xdr:to>
    <xdr:sp macro="" textlink="">
      <xdr:nvSpPr>
        <xdr:cNvPr id="7" name="TextBox 6"/>
        <xdr:cNvSpPr txBox="1"/>
      </xdr:nvSpPr>
      <xdr:spPr>
        <a:xfrm>
          <a:off x="2819400" y="6286500"/>
          <a:ext cx="43434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 Create a bar chart to display the frequency of sales in different price ranges</a:t>
          </a:r>
          <a:endParaRPr lang="en-IN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152400</xdr:rowOff>
    </xdr:from>
    <xdr:to>
      <xdr:col>15</xdr:col>
      <xdr:colOff>38100</xdr:colOff>
      <xdr:row>1</xdr:row>
      <xdr:rowOff>219075</xdr:rowOff>
    </xdr:to>
    <xdr:sp macro="" textlink="">
      <xdr:nvSpPr>
        <xdr:cNvPr id="2" name="TextBox 1"/>
        <xdr:cNvSpPr txBox="1"/>
      </xdr:nvSpPr>
      <xdr:spPr>
        <a:xfrm>
          <a:off x="180975" y="152400"/>
          <a:ext cx="9001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Problem : A transportation company wants to analyze the fuel efficiency of its vehicle fleet to identify any variations across different vehicle models.</a:t>
          </a:r>
          <a:endParaRPr lang="en-IN" sz="1100"/>
        </a:p>
      </xdr:txBody>
    </xdr:sp>
    <xdr:clientData/>
  </xdr:twoCellAnchor>
  <xdr:twoCellAnchor>
    <xdr:from>
      <xdr:col>1</xdr:col>
      <xdr:colOff>9526</xdr:colOff>
      <xdr:row>14</xdr:row>
      <xdr:rowOff>142875</xdr:rowOff>
    </xdr:from>
    <xdr:to>
      <xdr:col>7</xdr:col>
      <xdr:colOff>142876</xdr:colOff>
      <xdr:row>16</xdr:row>
      <xdr:rowOff>114300</xdr:rowOff>
    </xdr:to>
    <xdr:sp macro="" textlink="">
      <xdr:nvSpPr>
        <xdr:cNvPr id="4" name="TextBox 3"/>
        <xdr:cNvSpPr txBox="1"/>
      </xdr:nvSpPr>
      <xdr:spPr>
        <a:xfrm>
          <a:off x="619126" y="2876550"/>
          <a:ext cx="37909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What is the average fuel efficiency for each vehicle model?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19</xdr:row>
      <xdr:rowOff>133350</xdr:rowOff>
    </xdr:from>
    <xdr:to>
      <xdr:col>7</xdr:col>
      <xdr:colOff>171450</xdr:colOff>
      <xdr:row>21</xdr:row>
      <xdr:rowOff>95250</xdr:rowOff>
    </xdr:to>
    <xdr:sp macro="" textlink="">
      <xdr:nvSpPr>
        <xdr:cNvPr id="5" name="TextBox 4"/>
        <xdr:cNvSpPr txBox="1"/>
      </xdr:nvSpPr>
      <xdr:spPr>
        <a:xfrm>
          <a:off x="638175" y="3819525"/>
          <a:ext cx="3800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What is the range of fuel efficiency for each vehicle model?</a:t>
          </a:r>
          <a:endParaRPr lang="en-IN" sz="1100"/>
        </a:p>
      </xdr:txBody>
    </xdr:sp>
    <xdr:clientData/>
  </xdr:twoCellAnchor>
  <xdr:twoCellAnchor>
    <xdr:from>
      <xdr:col>1</xdr:col>
      <xdr:colOff>9525</xdr:colOff>
      <xdr:row>26</xdr:row>
      <xdr:rowOff>114300</xdr:rowOff>
    </xdr:from>
    <xdr:to>
      <xdr:col>7</xdr:col>
      <xdr:colOff>276225</xdr:colOff>
      <xdr:row>28</xdr:row>
      <xdr:rowOff>95250</xdr:rowOff>
    </xdr:to>
    <xdr:sp macro="" textlink="">
      <xdr:nvSpPr>
        <xdr:cNvPr id="6" name="TextBox 5"/>
        <xdr:cNvSpPr txBox="1"/>
      </xdr:nvSpPr>
      <xdr:spPr>
        <a:xfrm>
          <a:off x="619125" y="5133975"/>
          <a:ext cx="39243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What is the variance of the fuel efficiency for each vehicle model? </a:t>
          </a:r>
          <a:endParaRPr lang="en-IN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581025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609600" y="190500"/>
          <a:ext cx="747712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 A company wants to analyze the ages of its employees to understand the age distribution and demographics within the organization.</a:t>
          </a:r>
          <a:endParaRPr lang="en-IN" sz="1100"/>
        </a:p>
      </xdr:txBody>
    </xdr:sp>
    <xdr:clientData/>
  </xdr:twoCellAnchor>
  <xdr:twoCellAnchor>
    <xdr:from>
      <xdr:col>3</xdr:col>
      <xdr:colOff>590550</xdr:colOff>
      <xdr:row>5</xdr:row>
      <xdr:rowOff>133350</xdr:rowOff>
    </xdr:from>
    <xdr:to>
      <xdr:col>9</xdr:col>
      <xdr:colOff>142875</xdr:colOff>
      <xdr:row>7</xdr:row>
      <xdr:rowOff>123825</xdr:rowOff>
    </xdr:to>
    <xdr:sp macro="" textlink="">
      <xdr:nvSpPr>
        <xdr:cNvPr id="3" name="TextBox 2"/>
        <xdr:cNvSpPr txBox="1"/>
      </xdr:nvSpPr>
      <xdr:spPr>
        <a:xfrm>
          <a:off x="2419350" y="1095375"/>
          <a:ext cx="40100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 What is the mode (most common age) among the employees? </a:t>
          </a:r>
          <a:endParaRPr lang="en-IN" sz="1100"/>
        </a:p>
      </xdr:txBody>
    </xdr:sp>
    <xdr:clientData/>
  </xdr:twoCellAnchor>
  <xdr:twoCellAnchor>
    <xdr:from>
      <xdr:col>4</xdr:col>
      <xdr:colOff>9525</xdr:colOff>
      <xdr:row>9</xdr:row>
      <xdr:rowOff>47625</xdr:rowOff>
    </xdr:from>
    <xdr:to>
      <xdr:col>7</xdr:col>
      <xdr:colOff>561975</xdr:colOff>
      <xdr:row>11</xdr:row>
      <xdr:rowOff>0</xdr:rowOff>
    </xdr:to>
    <xdr:sp macro="" textlink="">
      <xdr:nvSpPr>
        <xdr:cNvPr id="4" name="TextBox 3"/>
        <xdr:cNvSpPr txBox="1"/>
      </xdr:nvSpPr>
      <xdr:spPr>
        <a:xfrm>
          <a:off x="2447925" y="1781175"/>
          <a:ext cx="31813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What is the median age of the employees? </a:t>
          </a:r>
          <a:endParaRPr lang="en-IN" sz="1100"/>
        </a:p>
      </xdr:txBody>
    </xdr:sp>
    <xdr:clientData/>
  </xdr:twoCellAnchor>
  <xdr:twoCellAnchor>
    <xdr:from>
      <xdr:col>4</xdr:col>
      <xdr:colOff>9525</xdr:colOff>
      <xdr:row>12</xdr:row>
      <xdr:rowOff>123825</xdr:rowOff>
    </xdr:from>
    <xdr:to>
      <xdr:col>8</xdr:col>
      <xdr:colOff>161925</xdr:colOff>
      <xdr:row>14</xdr:row>
      <xdr:rowOff>57150</xdr:rowOff>
    </xdr:to>
    <xdr:sp macro="" textlink="">
      <xdr:nvSpPr>
        <xdr:cNvPr id="5" name="TextBox 4"/>
        <xdr:cNvSpPr txBox="1"/>
      </xdr:nvSpPr>
      <xdr:spPr>
        <a:xfrm>
          <a:off x="2447925" y="2428875"/>
          <a:ext cx="33909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What is the range of ages among the employees?</a:t>
          </a:r>
          <a:endParaRPr lang="en-IN" sz="1100"/>
        </a:p>
      </xdr:txBody>
    </xdr:sp>
    <xdr:clientData/>
  </xdr:twoCellAnchor>
  <xdr:twoCellAnchor>
    <xdr:from>
      <xdr:col>4</xdr:col>
      <xdr:colOff>9525</xdr:colOff>
      <xdr:row>18</xdr:row>
      <xdr:rowOff>85725</xdr:rowOff>
    </xdr:from>
    <xdr:to>
      <xdr:col>9</xdr:col>
      <xdr:colOff>76200</xdr:colOff>
      <xdr:row>20</xdr:row>
      <xdr:rowOff>142875</xdr:rowOff>
    </xdr:to>
    <xdr:sp macro="" textlink="">
      <xdr:nvSpPr>
        <xdr:cNvPr id="6" name="TextBox 5"/>
        <xdr:cNvSpPr txBox="1"/>
      </xdr:nvSpPr>
      <xdr:spPr>
        <a:xfrm>
          <a:off x="2447925" y="3533775"/>
          <a:ext cx="39147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Create a frequency distribution table for the ages of the employees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Q5" sqref="Q5"/>
    </sheetView>
  </sheetViews>
  <sheetFormatPr defaultRowHeight="15" x14ac:dyDescent="0.25"/>
  <cols>
    <col min="5" max="5" width="10.42578125" customWidth="1"/>
    <col min="18" max="18" width="11.140625" customWidth="1"/>
  </cols>
  <sheetData>
    <row r="1" spans="1:19" x14ac:dyDescent="0.25">
      <c r="A1" t="s">
        <v>0</v>
      </c>
    </row>
    <row r="2" spans="1:19" x14ac:dyDescent="0.25">
      <c r="R2" s="3" t="s">
        <v>1</v>
      </c>
      <c r="S2" s="3" t="s">
        <v>12</v>
      </c>
    </row>
    <row r="3" spans="1:19" x14ac:dyDescent="0.25">
      <c r="R3" s="4" t="s">
        <v>2</v>
      </c>
      <c r="S3" s="4">
        <v>120</v>
      </c>
    </row>
    <row r="4" spans="1:19" x14ac:dyDescent="0.25">
      <c r="R4" s="4" t="s">
        <v>3</v>
      </c>
      <c r="S4" s="4">
        <v>110</v>
      </c>
    </row>
    <row r="5" spans="1:19" x14ac:dyDescent="0.25">
      <c r="R5" s="4" t="s">
        <v>4</v>
      </c>
      <c r="S5" s="4">
        <v>130</v>
      </c>
    </row>
    <row r="6" spans="1:19" x14ac:dyDescent="0.25">
      <c r="D6" s="6"/>
      <c r="R6" s="4" t="s">
        <v>5</v>
      </c>
      <c r="S6" s="4">
        <v>115</v>
      </c>
    </row>
    <row r="7" spans="1:19" x14ac:dyDescent="0.25">
      <c r="D7" s="10"/>
      <c r="E7" s="5"/>
      <c r="F7" s="5"/>
      <c r="G7" s="5"/>
      <c r="R7" s="4" t="s">
        <v>6</v>
      </c>
      <c r="S7" s="4">
        <v>125</v>
      </c>
    </row>
    <row r="8" spans="1:19" x14ac:dyDescent="0.25">
      <c r="R8" s="4" t="s">
        <v>7</v>
      </c>
      <c r="S8" s="4">
        <v>105</v>
      </c>
    </row>
    <row r="9" spans="1:19" x14ac:dyDescent="0.25">
      <c r="R9" s="4" t="s">
        <v>8</v>
      </c>
      <c r="S9" s="4">
        <v>135</v>
      </c>
    </row>
    <row r="10" spans="1:19" x14ac:dyDescent="0.25">
      <c r="R10" s="4" t="s">
        <v>9</v>
      </c>
      <c r="S10" s="4">
        <v>115</v>
      </c>
    </row>
    <row r="11" spans="1:19" x14ac:dyDescent="0.25">
      <c r="R11" s="4" t="s">
        <v>10</v>
      </c>
      <c r="S11" s="4">
        <v>125</v>
      </c>
    </row>
    <row r="12" spans="1:19" x14ac:dyDescent="0.25">
      <c r="R12" s="4" t="s">
        <v>11</v>
      </c>
      <c r="S12" s="4">
        <v>140</v>
      </c>
    </row>
    <row r="15" spans="1:19" x14ac:dyDescent="0.25">
      <c r="R15" s="17" t="s">
        <v>13</v>
      </c>
      <c r="S15" s="19">
        <f>MIN(S3:S12)</f>
        <v>105</v>
      </c>
    </row>
    <row r="16" spans="1:19" x14ac:dyDescent="0.25">
      <c r="R16" s="17" t="s">
        <v>14</v>
      </c>
      <c r="S16" s="19">
        <f>MAX(S3:S12)</f>
        <v>140</v>
      </c>
    </row>
    <row r="17" spans="18:19" x14ac:dyDescent="0.25">
      <c r="R17" s="17" t="s">
        <v>15</v>
      </c>
      <c r="S17" s="19">
        <f>S16-S15</f>
        <v>35</v>
      </c>
    </row>
    <row r="20" spans="18:19" x14ac:dyDescent="0.25">
      <c r="R20" s="21" t="s">
        <v>16</v>
      </c>
      <c r="S20" s="19">
        <f>VAR(S3:S12)</f>
        <v>123.33333333333333</v>
      </c>
    </row>
    <row r="23" spans="18:19" x14ac:dyDescent="0.25">
      <c r="R23" s="17" t="s">
        <v>17</v>
      </c>
      <c r="S23" s="20">
        <f>STDEV(S3:S12)</f>
        <v>11.105554165971787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workbookViewId="0">
      <selection activeCell="G18" sqref="G18"/>
    </sheetView>
  </sheetViews>
  <sheetFormatPr defaultRowHeight="15" x14ac:dyDescent="0.25"/>
  <cols>
    <col min="2" max="2" width="10.140625" customWidth="1"/>
    <col min="5" max="5" width="10.42578125" customWidth="1"/>
    <col min="6" max="6" width="10.140625" bestFit="1" customWidth="1"/>
    <col min="11" max="11" width="12.28515625" customWidth="1"/>
    <col min="12" max="12" width="13.28515625" customWidth="1"/>
    <col min="19" max="19" width="10.140625" customWidth="1"/>
    <col min="20" max="20" width="13.85546875" customWidth="1"/>
  </cols>
  <sheetData>
    <row r="1" spans="2:12" ht="39.75" customHeight="1" x14ac:dyDescent="0.25"/>
    <row r="2" spans="2:12" x14ac:dyDescent="0.25">
      <c r="B2" s="9" t="s">
        <v>18</v>
      </c>
    </row>
    <row r="3" spans="2:12" x14ac:dyDescent="0.25">
      <c r="B3" s="12">
        <v>500</v>
      </c>
    </row>
    <row r="4" spans="2:12" x14ac:dyDescent="0.25">
      <c r="B4" s="12">
        <v>700</v>
      </c>
      <c r="K4" s="17" t="s">
        <v>13</v>
      </c>
      <c r="L4" s="13">
        <f>MIN(B3:B32)</f>
        <v>400</v>
      </c>
    </row>
    <row r="5" spans="2:12" x14ac:dyDescent="0.25">
      <c r="B5" s="12">
        <v>400</v>
      </c>
      <c r="K5" s="17" t="s">
        <v>14</v>
      </c>
      <c r="L5" s="13">
        <f>MAX(B3:B32)</f>
        <v>800</v>
      </c>
    </row>
    <row r="6" spans="2:12" x14ac:dyDescent="0.25">
      <c r="B6" s="12">
        <v>600</v>
      </c>
      <c r="K6" s="17" t="s">
        <v>15</v>
      </c>
      <c r="L6" s="13">
        <f>L5-L4</f>
        <v>400</v>
      </c>
    </row>
    <row r="7" spans="2:12" x14ac:dyDescent="0.25">
      <c r="B7" s="12">
        <v>550</v>
      </c>
    </row>
    <row r="8" spans="2:12" x14ac:dyDescent="0.25">
      <c r="B8" s="12">
        <v>750</v>
      </c>
    </row>
    <row r="9" spans="2:12" x14ac:dyDescent="0.25">
      <c r="B9" s="12">
        <v>650</v>
      </c>
      <c r="K9" s="17" t="s">
        <v>16</v>
      </c>
      <c r="L9" s="13">
        <f>VAR(B3:B32)</f>
        <v>13163.793103448275</v>
      </c>
    </row>
    <row r="10" spans="2:12" x14ac:dyDescent="0.25">
      <c r="B10" s="12">
        <v>500</v>
      </c>
    </row>
    <row r="11" spans="2:12" x14ac:dyDescent="0.25">
      <c r="B11" s="12">
        <v>600</v>
      </c>
    </row>
    <row r="12" spans="2:12" x14ac:dyDescent="0.25">
      <c r="B12" s="12">
        <v>550</v>
      </c>
    </row>
    <row r="13" spans="2:12" x14ac:dyDescent="0.25">
      <c r="B13" s="12">
        <v>800</v>
      </c>
      <c r="K13" s="17" t="s">
        <v>17</v>
      </c>
      <c r="L13" s="14">
        <f>STDEV(B3:B32)</f>
        <v>114.73357443855863</v>
      </c>
    </row>
    <row r="14" spans="2:12" x14ac:dyDescent="0.25">
      <c r="B14" s="12">
        <v>450</v>
      </c>
    </row>
    <row r="15" spans="2:12" x14ac:dyDescent="0.25">
      <c r="B15" s="12">
        <v>700</v>
      </c>
    </row>
    <row r="16" spans="2:12" x14ac:dyDescent="0.25">
      <c r="B16" s="12">
        <v>550</v>
      </c>
    </row>
    <row r="17" spans="2:2" x14ac:dyDescent="0.25">
      <c r="B17" s="12">
        <v>600</v>
      </c>
    </row>
    <row r="18" spans="2:2" x14ac:dyDescent="0.25">
      <c r="B18" s="12">
        <v>400</v>
      </c>
    </row>
    <row r="19" spans="2:2" x14ac:dyDescent="0.25">
      <c r="B19" s="12">
        <v>650</v>
      </c>
    </row>
    <row r="20" spans="2:2" x14ac:dyDescent="0.25">
      <c r="B20" s="12">
        <v>500</v>
      </c>
    </row>
    <row r="21" spans="2:2" x14ac:dyDescent="0.25">
      <c r="B21" s="12">
        <v>750</v>
      </c>
    </row>
    <row r="22" spans="2:2" x14ac:dyDescent="0.25">
      <c r="B22" s="12">
        <v>550</v>
      </c>
    </row>
    <row r="23" spans="2:2" x14ac:dyDescent="0.25">
      <c r="B23" s="12">
        <v>700</v>
      </c>
    </row>
    <row r="24" spans="2:2" x14ac:dyDescent="0.25">
      <c r="B24" s="12">
        <v>600</v>
      </c>
    </row>
    <row r="25" spans="2:2" x14ac:dyDescent="0.25">
      <c r="B25" s="12">
        <v>500</v>
      </c>
    </row>
    <row r="26" spans="2:2" x14ac:dyDescent="0.25">
      <c r="B26" s="12">
        <v>800</v>
      </c>
    </row>
    <row r="27" spans="2:2" x14ac:dyDescent="0.25">
      <c r="B27" s="12">
        <v>550</v>
      </c>
    </row>
    <row r="28" spans="2:2" x14ac:dyDescent="0.25">
      <c r="B28" s="12">
        <v>650</v>
      </c>
    </row>
    <row r="29" spans="2:2" x14ac:dyDescent="0.25">
      <c r="B29" s="12">
        <v>400</v>
      </c>
    </row>
    <row r="30" spans="2:2" x14ac:dyDescent="0.25">
      <c r="B30" s="12">
        <v>600</v>
      </c>
    </row>
    <row r="31" spans="2:2" x14ac:dyDescent="0.25">
      <c r="B31" s="12">
        <v>750</v>
      </c>
    </row>
    <row r="32" spans="2:2" x14ac:dyDescent="0.25">
      <c r="B32" s="12">
        <v>550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3"/>
  <sheetViews>
    <sheetView workbookViewId="0">
      <selection activeCell="O12" sqref="O12"/>
    </sheetView>
  </sheetViews>
  <sheetFormatPr defaultRowHeight="15" x14ac:dyDescent="0.25"/>
  <cols>
    <col min="5" max="5" width="10.85546875" customWidth="1"/>
    <col min="13" max="13" width="11.140625" customWidth="1"/>
  </cols>
  <sheetData>
    <row r="2" spans="2:14" ht="35.25" customHeight="1" x14ac:dyDescent="0.25"/>
    <row r="3" spans="2:14" x14ac:dyDescent="0.25">
      <c r="B3" s="49" t="s">
        <v>19</v>
      </c>
      <c r="C3" s="49"/>
      <c r="D3" s="49"/>
    </row>
    <row r="4" spans="2:14" x14ac:dyDescent="0.25">
      <c r="B4" s="48">
        <v>3</v>
      </c>
      <c r="C4" s="48"/>
      <c r="D4" s="48"/>
    </row>
    <row r="5" spans="2:14" x14ac:dyDescent="0.25">
      <c r="B5" s="48">
        <v>5</v>
      </c>
      <c r="C5" s="48"/>
      <c r="D5" s="48"/>
      <c r="M5" s="17" t="s">
        <v>13</v>
      </c>
      <c r="N5" s="19">
        <f>MIN(B4:D53)</f>
        <v>1</v>
      </c>
    </row>
    <row r="6" spans="2:14" x14ac:dyDescent="0.25">
      <c r="B6" s="48">
        <v>2</v>
      </c>
      <c r="C6" s="48"/>
      <c r="D6" s="48"/>
      <c r="M6" s="17" t="s">
        <v>14</v>
      </c>
      <c r="N6" s="19">
        <f>MAX(B4:D53)</f>
        <v>7</v>
      </c>
    </row>
    <row r="7" spans="2:14" x14ac:dyDescent="0.25">
      <c r="B7" s="48">
        <v>4</v>
      </c>
      <c r="C7" s="48"/>
      <c r="D7" s="48"/>
      <c r="M7" s="17" t="s">
        <v>15</v>
      </c>
      <c r="N7" s="19">
        <f>N6-N5</f>
        <v>6</v>
      </c>
    </row>
    <row r="8" spans="2:14" x14ac:dyDescent="0.25">
      <c r="B8" s="48">
        <v>6</v>
      </c>
      <c r="C8" s="48"/>
      <c r="D8" s="48"/>
    </row>
    <row r="9" spans="2:14" x14ac:dyDescent="0.25">
      <c r="B9" s="48">
        <v>2</v>
      </c>
      <c r="C9" s="48"/>
      <c r="D9" s="48"/>
    </row>
    <row r="10" spans="2:14" x14ac:dyDescent="0.25">
      <c r="B10" s="48">
        <v>3</v>
      </c>
      <c r="C10" s="48"/>
      <c r="D10" s="48"/>
      <c r="M10" s="17" t="s">
        <v>16</v>
      </c>
      <c r="N10" s="19">
        <f>VAR(B4:D53)</f>
        <v>2.3363265306122454</v>
      </c>
    </row>
    <row r="11" spans="2:14" x14ac:dyDescent="0.25">
      <c r="B11" s="48">
        <v>4</v>
      </c>
      <c r="C11" s="48"/>
      <c r="D11" s="48"/>
    </row>
    <row r="12" spans="2:14" x14ac:dyDescent="0.25">
      <c r="B12" s="48">
        <v>2</v>
      </c>
      <c r="C12" s="48"/>
      <c r="D12" s="48"/>
    </row>
    <row r="13" spans="2:14" x14ac:dyDescent="0.25">
      <c r="B13" s="48">
        <v>5</v>
      </c>
      <c r="C13" s="48"/>
      <c r="D13" s="48"/>
    </row>
    <row r="14" spans="2:14" x14ac:dyDescent="0.25">
      <c r="B14" s="48">
        <v>7</v>
      </c>
      <c r="C14" s="48"/>
      <c r="D14" s="48"/>
      <c r="M14" s="17" t="s">
        <v>17</v>
      </c>
      <c r="N14" s="20">
        <f>STDEV(B4:D53)</f>
        <v>1.5285046714394579</v>
      </c>
    </row>
    <row r="15" spans="2:14" x14ac:dyDescent="0.25">
      <c r="B15" s="48">
        <v>2</v>
      </c>
      <c r="C15" s="48"/>
      <c r="D15" s="48"/>
    </row>
    <row r="16" spans="2:14" x14ac:dyDescent="0.25">
      <c r="B16" s="48">
        <v>3</v>
      </c>
      <c r="C16" s="48"/>
      <c r="D16" s="48"/>
    </row>
    <row r="17" spans="2:4" x14ac:dyDescent="0.25">
      <c r="B17" s="48">
        <v>4</v>
      </c>
      <c r="C17" s="48"/>
      <c r="D17" s="48"/>
    </row>
    <row r="18" spans="2:4" x14ac:dyDescent="0.25">
      <c r="B18" s="48">
        <v>2</v>
      </c>
      <c r="C18" s="48"/>
      <c r="D18" s="48"/>
    </row>
    <row r="19" spans="2:4" x14ac:dyDescent="0.25">
      <c r="B19" s="48">
        <v>4</v>
      </c>
      <c r="C19" s="48"/>
      <c r="D19" s="48"/>
    </row>
    <row r="20" spans="2:4" x14ac:dyDescent="0.25">
      <c r="B20" s="48">
        <v>2</v>
      </c>
      <c r="C20" s="48"/>
      <c r="D20" s="48"/>
    </row>
    <row r="21" spans="2:4" x14ac:dyDescent="0.25">
      <c r="B21" s="48">
        <v>3</v>
      </c>
      <c r="C21" s="48"/>
      <c r="D21" s="48"/>
    </row>
    <row r="22" spans="2:4" x14ac:dyDescent="0.25">
      <c r="B22" s="48">
        <v>5</v>
      </c>
      <c r="C22" s="48"/>
      <c r="D22" s="48"/>
    </row>
    <row r="23" spans="2:4" x14ac:dyDescent="0.25">
      <c r="B23" s="48">
        <v>6</v>
      </c>
      <c r="C23" s="48"/>
      <c r="D23" s="48"/>
    </row>
    <row r="24" spans="2:4" x14ac:dyDescent="0.25">
      <c r="B24" s="48">
        <v>3</v>
      </c>
      <c r="C24" s="48"/>
      <c r="D24" s="48"/>
    </row>
    <row r="25" spans="2:4" x14ac:dyDescent="0.25">
      <c r="B25" s="48">
        <v>2</v>
      </c>
      <c r="C25" s="48"/>
      <c r="D25" s="48"/>
    </row>
    <row r="26" spans="2:4" x14ac:dyDescent="0.25">
      <c r="B26" s="48">
        <v>1</v>
      </c>
      <c r="C26" s="48"/>
      <c r="D26" s="48"/>
    </row>
    <row r="27" spans="2:4" x14ac:dyDescent="0.25">
      <c r="B27" s="48">
        <v>4</v>
      </c>
      <c r="C27" s="48"/>
      <c r="D27" s="48"/>
    </row>
    <row r="28" spans="2:4" x14ac:dyDescent="0.25">
      <c r="B28" s="48">
        <v>2</v>
      </c>
      <c r="C28" s="48"/>
      <c r="D28" s="48"/>
    </row>
    <row r="29" spans="2:4" x14ac:dyDescent="0.25">
      <c r="B29" s="48">
        <v>4</v>
      </c>
      <c r="C29" s="48"/>
      <c r="D29" s="48"/>
    </row>
    <row r="30" spans="2:4" x14ac:dyDescent="0.25">
      <c r="B30" s="48">
        <v>5</v>
      </c>
      <c r="C30" s="48"/>
      <c r="D30" s="48"/>
    </row>
    <row r="31" spans="2:4" x14ac:dyDescent="0.25">
      <c r="B31" s="48">
        <v>3</v>
      </c>
      <c r="C31" s="48"/>
      <c r="D31" s="48"/>
    </row>
    <row r="32" spans="2:4" x14ac:dyDescent="0.25">
      <c r="B32" s="48">
        <v>2</v>
      </c>
      <c r="C32" s="48"/>
      <c r="D32" s="48"/>
    </row>
    <row r="33" spans="2:4" x14ac:dyDescent="0.25">
      <c r="B33" s="48">
        <v>7</v>
      </c>
      <c r="C33" s="48"/>
      <c r="D33" s="48"/>
    </row>
    <row r="34" spans="2:4" x14ac:dyDescent="0.25">
      <c r="B34" s="48">
        <v>2</v>
      </c>
      <c r="C34" s="48"/>
      <c r="D34" s="48"/>
    </row>
    <row r="35" spans="2:4" x14ac:dyDescent="0.25">
      <c r="B35" s="48">
        <v>3</v>
      </c>
      <c r="C35" s="48"/>
      <c r="D35" s="48"/>
    </row>
    <row r="36" spans="2:4" x14ac:dyDescent="0.25">
      <c r="B36" s="48">
        <v>4</v>
      </c>
      <c r="C36" s="48"/>
      <c r="D36" s="48"/>
    </row>
    <row r="37" spans="2:4" x14ac:dyDescent="0.25">
      <c r="B37" s="48">
        <v>5</v>
      </c>
      <c r="C37" s="48"/>
      <c r="D37" s="48"/>
    </row>
    <row r="38" spans="2:4" x14ac:dyDescent="0.25">
      <c r="B38" s="48">
        <v>1</v>
      </c>
      <c r="C38" s="48"/>
      <c r="D38" s="48"/>
    </row>
    <row r="39" spans="2:4" x14ac:dyDescent="0.25">
      <c r="B39" s="48">
        <v>6</v>
      </c>
      <c r="C39" s="48"/>
      <c r="D39" s="48"/>
    </row>
    <row r="40" spans="2:4" x14ac:dyDescent="0.25">
      <c r="B40" s="48">
        <v>2</v>
      </c>
      <c r="C40" s="48"/>
      <c r="D40" s="48"/>
    </row>
    <row r="41" spans="2:4" x14ac:dyDescent="0.25">
      <c r="B41" s="48">
        <v>4</v>
      </c>
      <c r="C41" s="48"/>
      <c r="D41" s="48"/>
    </row>
    <row r="42" spans="2:4" x14ac:dyDescent="0.25">
      <c r="B42" s="48">
        <v>3</v>
      </c>
      <c r="C42" s="48"/>
      <c r="D42" s="48"/>
    </row>
    <row r="43" spans="2:4" x14ac:dyDescent="0.25">
      <c r="B43" s="48">
        <v>5</v>
      </c>
      <c r="C43" s="48"/>
      <c r="D43" s="48"/>
    </row>
    <row r="44" spans="2:4" x14ac:dyDescent="0.25">
      <c r="B44" s="48">
        <v>3</v>
      </c>
      <c r="C44" s="48"/>
      <c r="D44" s="48"/>
    </row>
    <row r="45" spans="2:4" x14ac:dyDescent="0.25">
      <c r="B45" s="48">
        <v>2</v>
      </c>
      <c r="C45" s="48"/>
      <c r="D45" s="48"/>
    </row>
    <row r="46" spans="2:4" x14ac:dyDescent="0.25">
      <c r="B46" s="48">
        <v>4</v>
      </c>
      <c r="C46" s="48"/>
      <c r="D46" s="48"/>
    </row>
    <row r="47" spans="2:4" x14ac:dyDescent="0.25">
      <c r="B47" s="48">
        <v>2</v>
      </c>
      <c r="C47" s="48"/>
      <c r="D47" s="48"/>
    </row>
    <row r="48" spans="2:4" x14ac:dyDescent="0.25">
      <c r="B48" s="48">
        <v>6</v>
      </c>
      <c r="C48" s="48"/>
      <c r="D48" s="48"/>
    </row>
    <row r="49" spans="2:4" x14ac:dyDescent="0.25">
      <c r="B49" s="48">
        <v>3</v>
      </c>
      <c r="C49" s="48"/>
      <c r="D49" s="48"/>
    </row>
    <row r="50" spans="2:4" x14ac:dyDescent="0.25">
      <c r="B50" s="48">
        <v>2</v>
      </c>
      <c r="C50" s="48"/>
      <c r="D50" s="48"/>
    </row>
    <row r="51" spans="2:4" x14ac:dyDescent="0.25">
      <c r="B51" s="48">
        <v>4</v>
      </c>
      <c r="C51" s="48"/>
      <c r="D51" s="48"/>
    </row>
    <row r="52" spans="2:4" x14ac:dyDescent="0.25">
      <c r="B52" s="48">
        <v>5</v>
      </c>
      <c r="C52" s="48"/>
      <c r="D52" s="48"/>
    </row>
    <row r="53" spans="2:4" x14ac:dyDescent="0.25">
      <c r="B53" s="48">
        <v>3</v>
      </c>
      <c r="C53" s="48"/>
      <c r="D53" s="48"/>
    </row>
  </sheetData>
  <mergeCells count="51">
    <mergeCell ref="B8:D8"/>
    <mergeCell ref="B3:D3"/>
    <mergeCell ref="B4:D4"/>
    <mergeCell ref="B5:D5"/>
    <mergeCell ref="B6:D6"/>
    <mergeCell ref="B7:D7"/>
    <mergeCell ref="B20:D20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32:D32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44:D44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51:D51"/>
    <mergeCell ref="B52:D52"/>
    <mergeCell ref="B53:D53"/>
    <mergeCell ref="B45:D45"/>
    <mergeCell ref="B46:D46"/>
    <mergeCell ref="B47:D47"/>
    <mergeCell ref="B48:D48"/>
    <mergeCell ref="B49:D49"/>
    <mergeCell ref="B50:D5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"/>
  <sheetViews>
    <sheetView workbookViewId="0">
      <selection activeCell="R12" sqref="R12"/>
    </sheetView>
  </sheetViews>
  <sheetFormatPr defaultRowHeight="15" x14ac:dyDescent="0.25"/>
  <cols>
    <col min="12" max="12" width="9.85546875" customWidth="1"/>
  </cols>
  <sheetData>
    <row r="1" spans="2:16" ht="66" customHeight="1" x14ac:dyDescent="0.25"/>
    <row r="2" spans="2:16" x14ac:dyDescent="0.25">
      <c r="B2" s="49" t="s">
        <v>20</v>
      </c>
      <c r="C2" s="49"/>
      <c r="D2" s="49"/>
      <c r="E2" s="49"/>
      <c r="F2" s="49"/>
    </row>
    <row r="3" spans="2:16" x14ac:dyDescent="0.25">
      <c r="B3" s="50">
        <v>120</v>
      </c>
      <c r="C3" s="50"/>
      <c r="D3" s="50"/>
      <c r="E3" s="50"/>
      <c r="F3" s="50"/>
      <c r="O3" s="9" t="s">
        <v>21</v>
      </c>
      <c r="P3" s="15">
        <f>AVERAGE(B3:F14)</f>
        <v>132.5</v>
      </c>
    </row>
    <row r="4" spans="2:16" x14ac:dyDescent="0.25">
      <c r="B4" s="50">
        <v>150</v>
      </c>
      <c r="C4" s="50"/>
      <c r="D4" s="50"/>
      <c r="E4" s="50"/>
      <c r="F4" s="50"/>
    </row>
    <row r="5" spans="2:16" x14ac:dyDescent="0.25">
      <c r="B5" s="50">
        <v>110</v>
      </c>
      <c r="C5" s="50"/>
      <c r="D5" s="50"/>
      <c r="E5" s="50"/>
      <c r="F5" s="50"/>
    </row>
    <row r="6" spans="2:16" x14ac:dyDescent="0.25">
      <c r="B6" s="50">
        <v>135</v>
      </c>
      <c r="C6" s="50"/>
      <c r="D6" s="50"/>
      <c r="E6" s="50"/>
      <c r="F6" s="50"/>
      <c r="O6" s="17" t="s">
        <v>13</v>
      </c>
      <c r="P6" s="18">
        <f>MIN(B3:F14)</f>
        <v>110</v>
      </c>
    </row>
    <row r="7" spans="2:16" x14ac:dyDescent="0.25">
      <c r="B7" s="50">
        <v>125</v>
      </c>
      <c r="C7" s="50"/>
      <c r="D7" s="50"/>
      <c r="E7" s="50"/>
      <c r="F7" s="50"/>
      <c r="O7" s="17" t="s">
        <v>14</v>
      </c>
      <c r="P7" s="18">
        <f>MAX(B3:F14)</f>
        <v>155</v>
      </c>
    </row>
    <row r="8" spans="2:16" x14ac:dyDescent="0.25">
      <c r="B8" s="50">
        <v>140</v>
      </c>
      <c r="C8" s="50"/>
      <c r="D8" s="50"/>
      <c r="E8" s="50"/>
      <c r="F8" s="50"/>
      <c r="O8" s="17" t="s">
        <v>15</v>
      </c>
      <c r="P8" s="18">
        <f>P7-P6</f>
        <v>45</v>
      </c>
    </row>
    <row r="9" spans="2:16" x14ac:dyDescent="0.25">
      <c r="B9" s="50">
        <v>130</v>
      </c>
      <c r="C9" s="50"/>
      <c r="D9" s="50"/>
      <c r="E9" s="50"/>
      <c r="F9" s="50"/>
    </row>
    <row r="10" spans="2:16" x14ac:dyDescent="0.25">
      <c r="B10" s="50">
        <v>155</v>
      </c>
      <c r="C10" s="50"/>
      <c r="D10" s="50"/>
      <c r="E10" s="50"/>
      <c r="F10" s="50"/>
    </row>
    <row r="11" spans="2:16" x14ac:dyDescent="0.25">
      <c r="B11" s="50">
        <v>115</v>
      </c>
      <c r="C11" s="50"/>
      <c r="D11" s="50"/>
      <c r="E11" s="50"/>
      <c r="F11" s="50"/>
    </row>
    <row r="12" spans="2:16" x14ac:dyDescent="0.25">
      <c r="B12" s="50">
        <v>145</v>
      </c>
      <c r="C12" s="50"/>
      <c r="D12" s="50"/>
      <c r="E12" s="50"/>
      <c r="F12" s="50"/>
    </row>
    <row r="13" spans="2:16" x14ac:dyDescent="0.25">
      <c r="B13" s="50">
        <v>135</v>
      </c>
      <c r="C13" s="50"/>
      <c r="D13" s="50"/>
      <c r="E13" s="50"/>
      <c r="F13" s="50"/>
    </row>
    <row r="14" spans="2:16" x14ac:dyDescent="0.25">
      <c r="B14" s="50">
        <v>130</v>
      </c>
      <c r="C14" s="50"/>
      <c r="D14" s="50"/>
      <c r="E14" s="50"/>
      <c r="F14" s="50"/>
    </row>
  </sheetData>
  <mergeCells count="13">
    <mergeCell ref="B7:F7"/>
    <mergeCell ref="B2:F2"/>
    <mergeCell ref="B3:F3"/>
    <mergeCell ref="B4:F4"/>
    <mergeCell ref="B5:F5"/>
    <mergeCell ref="B6:F6"/>
    <mergeCell ref="B14:F14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workbookViewId="0">
      <selection activeCell="D12" sqref="D12"/>
    </sheetView>
  </sheetViews>
  <sheetFormatPr defaultRowHeight="15" x14ac:dyDescent="0.25"/>
  <cols>
    <col min="2" max="2" width="19" customWidth="1"/>
    <col min="4" max="4" width="10.85546875" customWidth="1"/>
    <col min="7" max="7" width="9.140625" customWidth="1"/>
    <col min="10" max="10" width="10.5703125" customWidth="1"/>
  </cols>
  <sheetData>
    <row r="1" spans="2:11" ht="45" customHeight="1" x14ac:dyDescent="0.25"/>
    <row r="2" spans="2:11" x14ac:dyDescent="0.25">
      <c r="B2" s="7" t="s">
        <v>24</v>
      </c>
    </row>
    <row r="3" spans="2:11" x14ac:dyDescent="0.25">
      <c r="B3" s="4">
        <v>8</v>
      </c>
      <c r="J3" s="17" t="s">
        <v>21</v>
      </c>
      <c r="K3" s="8">
        <f>AVERAGE(B3:B52)</f>
        <v>7.5</v>
      </c>
    </row>
    <row r="4" spans="2:11" x14ac:dyDescent="0.25">
      <c r="B4" s="4">
        <v>7</v>
      </c>
    </row>
    <row r="5" spans="2:11" x14ac:dyDescent="0.25">
      <c r="B5" s="4">
        <v>9</v>
      </c>
      <c r="D5" s="7"/>
      <c r="E5" s="7"/>
    </row>
    <row r="6" spans="2:11" x14ac:dyDescent="0.25">
      <c r="B6" s="4">
        <v>6</v>
      </c>
      <c r="D6" s="42"/>
      <c r="E6" s="43"/>
      <c r="J6" s="17" t="s">
        <v>17</v>
      </c>
      <c r="K6" s="8">
        <f>STDEV(B3:B52)</f>
        <v>1.0350983390135313</v>
      </c>
    </row>
    <row r="7" spans="2:11" x14ac:dyDescent="0.25">
      <c r="B7" s="4">
        <v>7</v>
      </c>
    </row>
    <row r="8" spans="2:11" x14ac:dyDescent="0.25">
      <c r="B8" s="4">
        <v>8</v>
      </c>
    </row>
    <row r="9" spans="2:11" x14ac:dyDescent="0.25">
      <c r="B9" s="4">
        <v>9</v>
      </c>
    </row>
    <row r="10" spans="2:11" x14ac:dyDescent="0.25">
      <c r="B10" s="4">
        <v>8</v>
      </c>
    </row>
    <row r="11" spans="2:11" x14ac:dyDescent="0.25">
      <c r="B11" s="4">
        <v>7</v>
      </c>
    </row>
    <row r="12" spans="2:11" x14ac:dyDescent="0.25">
      <c r="B12" s="4">
        <v>6</v>
      </c>
    </row>
    <row r="13" spans="2:11" x14ac:dyDescent="0.25">
      <c r="B13" s="4">
        <v>8</v>
      </c>
    </row>
    <row r="14" spans="2:11" x14ac:dyDescent="0.25">
      <c r="B14" s="4">
        <v>9</v>
      </c>
    </row>
    <row r="15" spans="2:11" x14ac:dyDescent="0.25">
      <c r="B15" s="4">
        <v>7</v>
      </c>
    </row>
    <row r="16" spans="2:11" x14ac:dyDescent="0.25">
      <c r="B16" s="4">
        <v>8</v>
      </c>
    </row>
    <row r="17" spans="2:2" x14ac:dyDescent="0.25">
      <c r="B17" s="4">
        <v>7</v>
      </c>
    </row>
    <row r="18" spans="2:2" x14ac:dyDescent="0.25">
      <c r="B18" s="4">
        <v>6</v>
      </c>
    </row>
    <row r="19" spans="2:2" x14ac:dyDescent="0.25">
      <c r="B19" s="4">
        <v>8</v>
      </c>
    </row>
    <row r="20" spans="2:2" x14ac:dyDescent="0.25">
      <c r="B20" s="4">
        <v>9</v>
      </c>
    </row>
    <row r="21" spans="2:2" x14ac:dyDescent="0.25">
      <c r="B21" s="4">
        <v>6</v>
      </c>
    </row>
    <row r="22" spans="2:2" x14ac:dyDescent="0.25">
      <c r="B22" s="4">
        <v>7</v>
      </c>
    </row>
    <row r="23" spans="2:2" x14ac:dyDescent="0.25">
      <c r="B23" s="4">
        <v>8</v>
      </c>
    </row>
    <row r="24" spans="2:2" x14ac:dyDescent="0.25">
      <c r="B24" s="4">
        <v>9</v>
      </c>
    </row>
    <row r="25" spans="2:2" x14ac:dyDescent="0.25">
      <c r="B25" s="4">
        <v>7</v>
      </c>
    </row>
    <row r="26" spans="2:2" x14ac:dyDescent="0.25">
      <c r="B26" s="4">
        <v>6</v>
      </c>
    </row>
    <row r="27" spans="2:2" x14ac:dyDescent="0.25">
      <c r="B27" s="4">
        <v>7</v>
      </c>
    </row>
    <row r="28" spans="2:2" x14ac:dyDescent="0.25">
      <c r="B28" s="4">
        <v>8</v>
      </c>
    </row>
    <row r="29" spans="2:2" x14ac:dyDescent="0.25">
      <c r="B29" s="4">
        <v>9</v>
      </c>
    </row>
    <row r="30" spans="2:2" x14ac:dyDescent="0.25">
      <c r="B30" s="4">
        <v>8</v>
      </c>
    </row>
    <row r="31" spans="2:2" x14ac:dyDescent="0.25">
      <c r="B31" s="4">
        <v>7</v>
      </c>
    </row>
    <row r="32" spans="2:2" x14ac:dyDescent="0.25">
      <c r="B32" s="4">
        <v>6</v>
      </c>
    </row>
    <row r="33" spans="2:2" x14ac:dyDescent="0.25">
      <c r="B33" s="4">
        <v>9</v>
      </c>
    </row>
    <row r="34" spans="2:2" x14ac:dyDescent="0.25">
      <c r="B34" s="4">
        <v>8</v>
      </c>
    </row>
    <row r="35" spans="2:2" x14ac:dyDescent="0.25">
      <c r="B35" s="4">
        <v>7</v>
      </c>
    </row>
    <row r="36" spans="2:2" x14ac:dyDescent="0.25">
      <c r="B36" s="4">
        <v>6</v>
      </c>
    </row>
    <row r="37" spans="2:2" x14ac:dyDescent="0.25">
      <c r="B37" s="4">
        <v>8</v>
      </c>
    </row>
    <row r="38" spans="2:2" x14ac:dyDescent="0.25">
      <c r="B38" s="4">
        <v>9</v>
      </c>
    </row>
    <row r="39" spans="2:2" x14ac:dyDescent="0.25">
      <c r="B39" s="4">
        <v>7</v>
      </c>
    </row>
    <row r="40" spans="2:2" x14ac:dyDescent="0.25">
      <c r="B40" s="4">
        <v>8</v>
      </c>
    </row>
    <row r="41" spans="2:2" x14ac:dyDescent="0.25">
      <c r="B41" s="4">
        <v>7</v>
      </c>
    </row>
    <row r="42" spans="2:2" x14ac:dyDescent="0.25">
      <c r="B42" s="4">
        <v>6</v>
      </c>
    </row>
    <row r="43" spans="2:2" x14ac:dyDescent="0.25">
      <c r="B43" s="4">
        <v>9</v>
      </c>
    </row>
    <row r="44" spans="2:2" x14ac:dyDescent="0.25">
      <c r="B44" s="4">
        <v>8</v>
      </c>
    </row>
    <row r="45" spans="2:2" x14ac:dyDescent="0.25">
      <c r="B45" s="4">
        <v>7</v>
      </c>
    </row>
    <row r="46" spans="2:2" x14ac:dyDescent="0.25">
      <c r="B46" s="4">
        <v>6</v>
      </c>
    </row>
    <row r="47" spans="2:2" x14ac:dyDescent="0.25">
      <c r="B47" s="4">
        <v>7</v>
      </c>
    </row>
    <row r="48" spans="2:2" x14ac:dyDescent="0.25">
      <c r="B48" s="4">
        <v>8</v>
      </c>
    </row>
    <row r="49" spans="2:2" x14ac:dyDescent="0.25">
      <c r="B49" s="4">
        <v>9</v>
      </c>
    </row>
    <row r="50" spans="2:2" x14ac:dyDescent="0.25">
      <c r="B50" s="4">
        <v>8</v>
      </c>
    </row>
    <row r="51" spans="2:2" x14ac:dyDescent="0.25">
      <c r="B51" s="4">
        <v>7</v>
      </c>
    </row>
    <row r="52" spans="2:2" x14ac:dyDescent="0.25">
      <c r="B52" s="4"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5" workbookViewId="0">
      <selection activeCell="J27" sqref="J27"/>
    </sheetView>
  </sheetViews>
  <sheetFormatPr defaultRowHeight="15" x14ac:dyDescent="0.25"/>
  <cols>
    <col min="1" max="1" width="21.7109375" customWidth="1"/>
    <col min="2" max="2" width="7.5703125" customWidth="1"/>
    <col min="3" max="3" width="21.85546875" customWidth="1"/>
    <col min="4" max="4" width="11.7109375" customWidth="1"/>
    <col min="9" max="9" width="19.85546875" customWidth="1"/>
    <col min="10" max="10" width="12.85546875" customWidth="1"/>
    <col min="14" max="14" width="21.85546875" customWidth="1"/>
    <col min="15" max="15" width="11" customWidth="1"/>
  </cols>
  <sheetData>
    <row r="1" spans="1:10" ht="61.5" customHeight="1" x14ac:dyDescent="0.25"/>
    <row r="2" spans="1:10" x14ac:dyDescent="0.25">
      <c r="A2" s="29" t="s">
        <v>44</v>
      </c>
    </row>
    <row r="3" spans="1:10" x14ac:dyDescent="0.25">
      <c r="A3" s="28">
        <v>56</v>
      </c>
    </row>
    <row r="4" spans="1:10" ht="15.75" x14ac:dyDescent="0.25">
      <c r="A4" s="28">
        <v>40</v>
      </c>
      <c r="I4" s="29" t="s">
        <v>44</v>
      </c>
      <c r="J4" s="34" t="s">
        <v>31</v>
      </c>
    </row>
    <row r="5" spans="1:10" x14ac:dyDescent="0.25">
      <c r="A5" s="28">
        <v>28</v>
      </c>
      <c r="I5" s="23">
        <v>10</v>
      </c>
      <c r="J5" s="35">
        <f t="array" ref="J5:J14">FREQUENCY($A$3:$A$52,$I$5:$I$14)</f>
        <v>0</v>
      </c>
    </row>
    <row r="6" spans="1:10" x14ac:dyDescent="0.25">
      <c r="A6" s="28">
        <v>73</v>
      </c>
      <c r="I6" s="23">
        <v>20</v>
      </c>
      <c r="J6" s="35">
        <v>0</v>
      </c>
    </row>
    <row r="7" spans="1:10" x14ac:dyDescent="0.25">
      <c r="A7" s="28">
        <v>52</v>
      </c>
      <c r="I7" s="23">
        <v>30</v>
      </c>
      <c r="J7" s="35">
        <v>1</v>
      </c>
    </row>
    <row r="8" spans="1:10" x14ac:dyDescent="0.25">
      <c r="A8" s="28">
        <v>61</v>
      </c>
      <c r="I8" s="23">
        <v>40</v>
      </c>
      <c r="J8" s="35">
        <v>8</v>
      </c>
    </row>
    <row r="9" spans="1:10" x14ac:dyDescent="0.25">
      <c r="A9" s="28">
        <v>35</v>
      </c>
      <c r="I9" s="32">
        <v>50</v>
      </c>
      <c r="J9" s="35">
        <v>16</v>
      </c>
    </row>
    <row r="10" spans="1:10" x14ac:dyDescent="0.25">
      <c r="A10" s="28">
        <v>40</v>
      </c>
      <c r="I10" s="36">
        <v>60</v>
      </c>
      <c r="J10" s="35">
        <v>16</v>
      </c>
    </row>
    <row r="11" spans="1:10" x14ac:dyDescent="0.25">
      <c r="A11" s="28">
        <v>47</v>
      </c>
      <c r="I11" s="39">
        <v>70</v>
      </c>
      <c r="J11" s="40">
        <v>8</v>
      </c>
    </row>
    <row r="12" spans="1:10" x14ac:dyDescent="0.25">
      <c r="A12" s="28">
        <v>65</v>
      </c>
      <c r="I12" s="41">
        <v>80</v>
      </c>
      <c r="J12" s="28">
        <v>1</v>
      </c>
    </row>
    <row r="13" spans="1:10" x14ac:dyDescent="0.25">
      <c r="A13" s="28">
        <v>52</v>
      </c>
      <c r="I13" s="41">
        <v>90</v>
      </c>
      <c r="J13" s="28">
        <v>0</v>
      </c>
    </row>
    <row r="14" spans="1:10" x14ac:dyDescent="0.25">
      <c r="A14" s="28">
        <v>44</v>
      </c>
      <c r="I14" s="41">
        <v>100</v>
      </c>
      <c r="J14" s="28">
        <v>0</v>
      </c>
    </row>
    <row r="15" spans="1:10" x14ac:dyDescent="0.25">
      <c r="A15" s="28">
        <v>38</v>
      </c>
    </row>
    <row r="16" spans="1:10" x14ac:dyDescent="0.25">
      <c r="A16" s="28">
        <v>60</v>
      </c>
    </row>
    <row r="17" spans="1:10" x14ac:dyDescent="0.25">
      <c r="A17" s="28">
        <v>56</v>
      </c>
      <c r="I17" s="9" t="s">
        <v>23</v>
      </c>
      <c r="J17" s="37">
        <f>MODE(A3:A52)</f>
        <v>40</v>
      </c>
    </row>
    <row r="18" spans="1:10" x14ac:dyDescent="0.25">
      <c r="A18" s="28">
        <v>40</v>
      </c>
    </row>
    <row r="19" spans="1:10" x14ac:dyDescent="0.25">
      <c r="A19" s="28">
        <v>36</v>
      </c>
    </row>
    <row r="20" spans="1:10" x14ac:dyDescent="0.25">
      <c r="A20" s="28">
        <v>49</v>
      </c>
    </row>
    <row r="21" spans="1:10" x14ac:dyDescent="0.25">
      <c r="A21" s="28">
        <v>68</v>
      </c>
      <c r="I21" s="9" t="s">
        <v>22</v>
      </c>
      <c r="J21" s="37">
        <f>MEDIAN(A3:A52)</f>
        <v>50</v>
      </c>
    </row>
    <row r="22" spans="1:10" x14ac:dyDescent="0.25">
      <c r="A22" s="28">
        <v>57</v>
      </c>
    </row>
    <row r="23" spans="1:10" x14ac:dyDescent="0.25">
      <c r="A23" s="28">
        <v>52</v>
      </c>
    </row>
    <row r="24" spans="1:10" x14ac:dyDescent="0.25">
      <c r="A24" s="28">
        <v>63</v>
      </c>
    </row>
    <row r="25" spans="1:10" x14ac:dyDescent="0.25">
      <c r="A25" s="28">
        <v>41</v>
      </c>
      <c r="I25" s="17" t="s">
        <v>45</v>
      </c>
      <c r="J25" s="38">
        <f>QUARTILE($A$3:$A$52,1)</f>
        <v>42.25</v>
      </c>
    </row>
    <row r="26" spans="1:10" x14ac:dyDescent="0.25">
      <c r="A26" s="28">
        <v>48</v>
      </c>
      <c r="I26" s="17" t="s">
        <v>46</v>
      </c>
      <c r="J26" s="38">
        <f>QUARTILE($A$3:$A$52,3)</f>
        <v>58</v>
      </c>
    </row>
    <row r="27" spans="1:10" x14ac:dyDescent="0.25">
      <c r="A27" s="28">
        <v>55</v>
      </c>
      <c r="I27" s="17" t="s">
        <v>47</v>
      </c>
      <c r="J27" s="38">
        <f>J26-J25</f>
        <v>15.75</v>
      </c>
    </row>
    <row r="28" spans="1:10" x14ac:dyDescent="0.25">
      <c r="A28" s="28">
        <v>42</v>
      </c>
    </row>
    <row r="29" spans="1:10" x14ac:dyDescent="0.25">
      <c r="A29" s="28">
        <v>39</v>
      </c>
    </row>
    <row r="30" spans="1:10" x14ac:dyDescent="0.25">
      <c r="A30" s="28">
        <v>58</v>
      </c>
    </row>
    <row r="31" spans="1:10" x14ac:dyDescent="0.25">
      <c r="A31" s="28">
        <v>62</v>
      </c>
    </row>
    <row r="32" spans="1:10" x14ac:dyDescent="0.25">
      <c r="A32" s="28">
        <v>49</v>
      </c>
    </row>
    <row r="33" spans="1:1" x14ac:dyDescent="0.25">
      <c r="A33" s="28">
        <v>59</v>
      </c>
    </row>
    <row r="34" spans="1:1" x14ac:dyDescent="0.25">
      <c r="A34" s="28">
        <v>45</v>
      </c>
    </row>
    <row r="35" spans="1:1" x14ac:dyDescent="0.25">
      <c r="A35" s="28">
        <v>47</v>
      </c>
    </row>
    <row r="36" spans="1:1" x14ac:dyDescent="0.25">
      <c r="A36" s="28">
        <v>51</v>
      </c>
    </row>
    <row r="37" spans="1:1" x14ac:dyDescent="0.25">
      <c r="A37" s="28">
        <v>65</v>
      </c>
    </row>
    <row r="38" spans="1:1" x14ac:dyDescent="0.25">
      <c r="A38" s="28">
        <v>41</v>
      </c>
    </row>
    <row r="39" spans="1:1" x14ac:dyDescent="0.25">
      <c r="A39" s="28">
        <v>48</v>
      </c>
    </row>
    <row r="40" spans="1:1" x14ac:dyDescent="0.25">
      <c r="A40" s="28">
        <v>55</v>
      </c>
    </row>
    <row r="41" spans="1:1" x14ac:dyDescent="0.25">
      <c r="A41" s="28">
        <v>42</v>
      </c>
    </row>
    <row r="42" spans="1:1" x14ac:dyDescent="0.25">
      <c r="A42" s="28">
        <v>39</v>
      </c>
    </row>
    <row r="43" spans="1:1" x14ac:dyDescent="0.25">
      <c r="A43" s="28">
        <v>58</v>
      </c>
    </row>
    <row r="44" spans="1:1" x14ac:dyDescent="0.25">
      <c r="A44" s="28">
        <v>62</v>
      </c>
    </row>
    <row r="45" spans="1:1" x14ac:dyDescent="0.25">
      <c r="A45" s="28">
        <v>49</v>
      </c>
    </row>
    <row r="46" spans="1:1" x14ac:dyDescent="0.25">
      <c r="A46" s="28">
        <v>59</v>
      </c>
    </row>
    <row r="47" spans="1:1" x14ac:dyDescent="0.25">
      <c r="A47" s="28">
        <v>45</v>
      </c>
    </row>
    <row r="48" spans="1:1" x14ac:dyDescent="0.25">
      <c r="A48" s="28">
        <v>47</v>
      </c>
    </row>
    <row r="49" spans="1:1" x14ac:dyDescent="0.25">
      <c r="A49" s="28">
        <v>51</v>
      </c>
    </row>
    <row r="50" spans="1:1" x14ac:dyDescent="0.25">
      <c r="A50" s="28">
        <v>65</v>
      </c>
    </row>
    <row r="51" spans="1:1" x14ac:dyDescent="0.25">
      <c r="A51" s="28">
        <v>43</v>
      </c>
    </row>
    <row r="52" spans="1:1" x14ac:dyDescent="0.25">
      <c r="A52" s="28">
        <v>58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opLeftCell="A16" workbookViewId="0">
      <selection activeCell="P22" sqref="P22"/>
    </sheetView>
  </sheetViews>
  <sheetFormatPr defaultRowHeight="15" x14ac:dyDescent="0.25"/>
  <cols>
    <col min="2" max="2" width="12.42578125" customWidth="1"/>
    <col min="3" max="3" width="11.140625" customWidth="1"/>
    <col min="5" max="5" width="16.85546875" customWidth="1"/>
    <col min="6" max="6" width="14" customWidth="1"/>
    <col min="7" max="7" width="10.5703125" customWidth="1"/>
    <col min="9" max="9" width="18.5703125" bestFit="1" customWidth="1"/>
    <col min="10" max="10" width="7.140625" customWidth="1"/>
  </cols>
  <sheetData>
    <row r="1" spans="2:7" ht="24" customHeight="1" x14ac:dyDescent="0.25"/>
    <row r="2" spans="2:7" ht="27.75" customHeight="1" x14ac:dyDescent="0.25"/>
    <row r="3" spans="2:7" ht="15.75" x14ac:dyDescent="0.25">
      <c r="B3" s="16" t="s">
        <v>30</v>
      </c>
      <c r="C3" s="16" t="s">
        <v>31</v>
      </c>
      <c r="E3" s="22" t="s">
        <v>39</v>
      </c>
      <c r="F3" s="25" t="s">
        <v>40</v>
      </c>
      <c r="G3" s="24" t="s">
        <v>31</v>
      </c>
    </row>
    <row r="4" spans="2:7" x14ac:dyDescent="0.25">
      <c r="B4" s="11" t="s">
        <v>32</v>
      </c>
      <c r="C4" s="11">
        <v>30</v>
      </c>
      <c r="E4" s="23">
        <v>0</v>
      </c>
      <c r="F4" s="26">
        <v>10</v>
      </c>
      <c r="G4" s="7">
        <f t="array" ref="G4:G8">FREQUENCY(C4:C10,F4:F8)</f>
        <v>1</v>
      </c>
    </row>
    <row r="5" spans="2:7" x14ac:dyDescent="0.25">
      <c r="B5" s="11" t="s">
        <v>33</v>
      </c>
      <c r="C5" s="11">
        <v>40</v>
      </c>
      <c r="E5" s="23">
        <v>10</v>
      </c>
      <c r="F5" s="26">
        <v>20</v>
      </c>
      <c r="G5" s="7">
        <v>1</v>
      </c>
    </row>
    <row r="6" spans="2:7" x14ac:dyDescent="0.25">
      <c r="B6" s="11" t="s">
        <v>34</v>
      </c>
      <c r="C6" s="11">
        <v>20</v>
      </c>
      <c r="E6" s="23">
        <v>20</v>
      </c>
      <c r="F6" s="26">
        <v>30</v>
      </c>
      <c r="G6" s="7">
        <v>3</v>
      </c>
    </row>
    <row r="7" spans="2:7" x14ac:dyDescent="0.25">
      <c r="B7" s="11" t="s">
        <v>36</v>
      </c>
      <c r="C7" s="11">
        <v>10</v>
      </c>
      <c r="E7" s="23">
        <v>30</v>
      </c>
      <c r="F7" s="26">
        <v>40</v>
      </c>
      <c r="G7" s="7">
        <v>1</v>
      </c>
    </row>
    <row r="8" spans="2:7" x14ac:dyDescent="0.25">
      <c r="B8" s="11" t="s">
        <v>35</v>
      </c>
      <c r="C8" s="11">
        <v>45</v>
      </c>
      <c r="E8" s="23">
        <v>40</v>
      </c>
      <c r="F8" s="26">
        <v>50</v>
      </c>
      <c r="G8" s="7">
        <v>1</v>
      </c>
    </row>
    <row r="9" spans="2:7" x14ac:dyDescent="0.25">
      <c r="B9" s="11" t="s">
        <v>37</v>
      </c>
      <c r="C9" s="11">
        <v>25</v>
      </c>
    </row>
    <row r="10" spans="2:7" x14ac:dyDescent="0.25">
      <c r="B10" s="11" t="s">
        <v>38</v>
      </c>
      <c r="C10" s="11">
        <v>30</v>
      </c>
    </row>
    <row r="12" spans="2:7" x14ac:dyDescent="0.25">
      <c r="E12" s="27"/>
    </row>
    <row r="21" spans="9:9" x14ac:dyDescent="0.25">
      <c r="I21" s="51">
        <f>MAX(C4:C10)</f>
        <v>45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05"/>
  <sheetViews>
    <sheetView topLeftCell="A83" workbookViewId="0">
      <selection activeCell="L10" sqref="L10"/>
    </sheetView>
  </sheetViews>
  <sheetFormatPr defaultRowHeight="15" x14ac:dyDescent="0.25"/>
  <cols>
    <col min="2" max="2" width="18" customWidth="1"/>
    <col min="4" max="4" width="12.140625" customWidth="1"/>
    <col min="11" max="11" width="11.7109375" customWidth="1"/>
  </cols>
  <sheetData>
    <row r="5" spans="2:12" x14ac:dyDescent="0.25">
      <c r="B5" s="29" t="s">
        <v>41</v>
      </c>
    </row>
    <row r="6" spans="2:12" x14ac:dyDescent="0.25">
      <c r="B6" s="28">
        <v>10</v>
      </c>
      <c r="K6" s="29" t="s">
        <v>42</v>
      </c>
      <c r="L6" s="19">
        <f>AVERAGE(B6:B105)</f>
        <v>16.739999999999998</v>
      </c>
    </row>
    <row r="7" spans="2:12" x14ac:dyDescent="0.25">
      <c r="B7" s="28">
        <v>15</v>
      </c>
    </row>
    <row r="8" spans="2:12" x14ac:dyDescent="0.25">
      <c r="B8" s="28">
        <v>12</v>
      </c>
    </row>
    <row r="9" spans="2:12" x14ac:dyDescent="0.25">
      <c r="B9" s="28">
        <v>18</v>
      </c>
    </row>
    <row r="10" spans="2:12" x14ac:dyDescent="0.25">
      <c r="B10" s="28">
        <v>20</v>
      </c>
      <c r="K10" s="17" t="s">
        <v>13</v>
      </c>
      <c r="L10" s="30">
        <f>MIN(B6:B105)</f>
        <v>8</v>
      </c>
    </row>
    <row r="11" spans="2:12" x14ac:dyDescent="0.25">
      <c r="B11" s="28">
        <v>25</v>
      </c>
      <c r="K11" s="17" t="s">
        <v>14</v>
      </c>
      <c r="L11" s="30">
        <f>MAX(B6:B105)</f>
        <v>27</v>
      </c>
    </row>
    <row r="12" spans="2:12" x14ac:dyDescent="0.25">
      <c r="B12" s="28">
        <v>8</v>
      </c>
      <c r="K12" s="17" t="s">
        <v>15</v>
      </c>
      <c r="L12" s="30">
        <f>L11-L10</f>
        <v>19</v>
      </c>
    </row>
    <row r="13" spans="2:12" x14ac:dyDescent="0.25">
      <c r="B13" s="28">
        <v>14</v>
      </c>
    </row>
    <row r="14" spans="2:12" x14ac:dyDescent="0.25">
      <c r="B14" s="28">
        <v>16</v>
      </c>
    </row>
    <row r="15" spans="2:12" x14ac:dyDescent="0.25">
      <c r="B15" s="28">
        <v>22</v>
      </c>
      <c r="K15" s="17" t="s">
        <v>17</v>
      </c>
      <c r="L15" s="19">
        <f>STDEV(B6:B105)</f>
        <v>4.1429506881014673</v>
      </c>
    </row>
    <row r="16" spans="2:12" x14ac:dyDescent="0.25">
      <c r="B16" s="28">
        <v>9</v>
      </c>
    </row>
    <row r="17" spans="2:2" x14ac:dyDescent="0.25">
      <c r="B17" s="28">
        <v>17</v>
      </c>
    </row>
    <row r="18" spans="2:2" x14ac:dyDescent="0.25">
      <c r="B18" s="28">
        <v>11</v>
      </c>
    </row>
    <row r="19" spans="2:2" x14ac:dyDescent="0.25">
      <c r="B19" s="28">
        <v>13</v>
      </c>
    </row>
    <row r="20" spans="2:2" x14ac:dyDescent="0.25">
      <c r="B20" s="28">
        <v>19</v>
      </c>
    </row>
    <row r="21" spans="2:2" x14ac:dyDescent="0.25">
      <c r="B21" s="28">
        <v>23</v>
      </c>
    </row>
    <row r="22" spans="2:2" x14ac:dyDescent="0.25">
      <c r="B22" s="28">
        <v>21</v>
      </c>
    </row>
    <row r="23" spans="2:2" x14ac:dyDescent="0.25">
      <c r="B23" s="28">
        <v>16</v>
      </c>
    </row>
    <row r="24" spans="2:2" x14ac:dyDescent="0.25">
      <c r="B24" s="28">
        <v>24</v>
      </c>
    </row>
    <row r="25" spans="2:2" x14ac:dyDescent="0.25">
      <c r="B25" s="28">
        <v>27</v>
      </c>
    </row>
    <row r="26" spans="2:2" x14ac:dyDescent="0.25">
      <c r="B26" s="28">
        <v>13</v>
      </c>
    </row>
    <row r="27" spans="2:2" x14ac:dyDescent="0.25">
      <c r="B27" s="28">
        <v>10</v>
      </c>
    </row>
    <row r="28" spans="2:2" x14ac:dyDescent="0.25">
      <c r="B28" s="28">
        <v>18</v>
      </c>
    </row>
    <row r="29" spans="2:2" x14ac:dyDescent="0.25">
      <c r="B29" s="28">
        <v>16</v>
      </c>
    </row>
    <row r="30" spans="2:2" x14ac:dyDescent="0.25">
      <c r="B30" s="28">
        <v>12</v>
      </c>
    </row>
    <row r="31" spans="2:2" x14ac:dyDescent="0.25">
      <c r="B31" s="28">
        <v>14</v>
      </c>
    </row>
    <row r="32" spans="2:2" x14ac:dyDescent="0.25">
      <c r="B32" s="28">
        <v>19</v>
      </c>
    </row>
    <row r="33" spans="2:2" x14ac:dyDescent="0.25">
      <c r="B33" s="28">
        <v>21</v>
      </c>
    </row>
    <row r="34" spans="2:2" x14ac:dyDescent="0.25">
      <c r="B34" s="28">
        <v>11</v>
      </c>
    </row>
    <row r="35" spans="2:2" x14ac:dyDescent="0.25">
      <c r="B35" s="28">
        <v>17</v>
      </c>
    </row>
    <row r="36" spans="2:2" x14ac:dyDescent="0.25">
      <c r="B36" s="28">
        <v>15</v>
      </c>
    </row>
    <row r="37" spans="2:2" x14ac:dyDescent="0.25">
      <c r="B37" s="28">
        <v>20</v>
      </c>
    </row>
    <row r="38" spans="2:2" x14ac:dyDescent="0.25">
      <c r="B38" s="28">
        <v>26</v>
      </c>
    </row>
    <row r="39" spans="2:2" x14ac:dyDescent="0.25">
      <c r="B39" s="28">
        <v>13</v>
      </c>
    </row>
    <row r="40" spans="2:2" x14ac:dyDescent="0.25">
      <c r="B40" s="28">
        <v>12</v>
      </c>
    </row>
    <row r="41" spans="2:2" x14ac:dyDescent="0.25">
      <c r="B41" s="28">
        <v>14</v>
      </c>
    </row>
    <row r="42" spans="2:2" x14ac:dyDescent="0.25">
      <c r="B42" s="28">
        <v>22</v>
      </c>
    </row>
    <row r="43" spans="2:2" x14ac:dyDescent="0.25">
      <c r="B43" s="28">
        <v>19</v>
      </c>
    </row>
    <row r="44" spans="2:2" x14ac:dyDescent="0.25">
      <c r="B44" s="28">
        <v>16</v>
      </c>
    </row>
    <row r="45" spans="2:2" x14ac:dyDescent="0.25">
      <c r="B45" s="28">
        <v>11</v>
      </c>
    </row>
    <row r="46" spans="2:2" x14ac:dyDescent="0.25">
      <c r="B46" s="28">
        <v>25</v>
      </c>
    </row>
    <row r="47" spans="2:2" x14ac:dyDescent="0.25">
      <c r="B47" s="28">
        <v>18</v>
      </c>
    </row>
    <row r="48" spans="2:2" x14ac:dyDescent="0.25">
      <c r="B48" s="28">
        <v>16</v>
      </c>
    </row>
    <row r="49" spans="2:2" x14ac:dyDescent="0.25">
      <c r="B49" s="28">
        <v>13</v>
      </c>
    </row>
    <row r="50" spans="2:2" x14ac:dyDescent="0.25">
      <c r="B50" s="28">
        <v>21</v>
      </c>
    </row>
    <row r="51" spans="2:2" x14ac:dyDescent="0.25">
      <c r="B51" s="28">
        <v>20</v>
      </c>
    </row>
    <row r="52" spans="2:2" x14ac:dyDescent="0.25">
      <c r="B52" s="28">
        <v>15</v>
      </c>
    </row>
    <row r="53" spans="2:2" x14ac:dyDescent="0.25">
      <c r="B53" s="28">
        <v>12</v>
      </c>
    </row>
    <row r="54" spans="2:2" x14ac:dyDescent="0.25">
      <c r="B54" s="28">
        <v>19</v>
      </c>
    </row>
    <row r="55" spans="2:2" x14ac:dyDescent="0.25">
      <c r="B55" s="28">
        <v>17</v>
      </c>
    </row>
    <row r="56" spans="2:2" x14ac:dyDescent="0.25">
      <c r="B56" s="28">
        <v>14</v>
      </c>
    </row>
    <row r="57" spans="2:2" x14ac:dyDescent="0.25">
      <c r="B57" s="28">
        <v>16</v>
      </c>
    </row>
    <row r="58" spans="2:2" x14ac:dyDescent="0.25">
      <c r="B58" s="28">
        <v>23</v>
      </c>
    </row>
    <row r="59" spans="2:2" x14ac:dyDescent="0.25">
      <c r="B59" s="28">
        <v>18</v>
      </c>
    </row>
    <row r="60" spans="2:2" x14ac:dyDescent="0.25">
      <c r="B60" s="28">
        <v>15</v>
      </c>
    </row>
    <row r="61" spans="2:2" x14ac:dyDescent="0.25">
      <c r="B61" s="28">
        <v>11</v>
      </c>
    </row>
    <row r="62" spans="2:2" x14ac:dyDescent="0.25">
      <c r="B62" s="28">
        <v>19</v>
      </c>
    </row>
    <row r="63" spans="2:2" x14ac:dyDescent="0.25">
      <c r="B63" s="28">
        <v>22</v>
      </c>
    </row>
    <row r="64" spans="2:2" x14ac:dyDescent="0.25">
      <c r="B64" s="28">
        <v>17</v>
      </c>
    </row>
    <row r="65" spans="2:2" x14ac:dyDescent="0.25">
      <c r="B65" s="28">
        <v>12</v>
      </c>
    </row>
    <row r="66" spans="2:2" x14ac:dyDescent="0.25">
      <c r="B66" s="28">
        <v>16</v>
      </c>
    </row>
    <row r="67" spans="2:2" x14ac:dyDescent="0.25">
      <c r="B67" s="28">
        <v>14</v>
      </c>
    </row>
    <row r="68" spans="2:2" x14ac:dyDescent="0.25">
      <c r="B68" s="28">
        <v>18</v>
      </c>
    </row>
    <row r="69" spans="2:2" x14ac:dyDescent="0.25">
      <c r="B69" s="28">
        <v>20</v>
      </c>
    </row>
    <row r="70" spans="2:2" x14ac:dyDescent="0.25">
      <c r="B70" s="28">
        <v>25</v>
      </c>
    </row>
    <row r="71" spans="2:2" x14ac:dyDescent="0.25">
      <c r="B71" s="28">
        <v>13</v>
      </c>
    </row>
    <row r="72" spans="2:2" x14ac:dyDescent="0.25">
      <c r="B72" s="28">
        <v>11</v>
      </c>
    </row>
    <row r="73" spans="2:2" x14ac:dyDescent="0.25">
      <c r="B73" s="28">
        <v>22</v>
      </c>
    </row>
    <row r="74" spans="2:2" x14ac:dyDescent="0.25">
      <c r="B74" s="28">
        <v>19</v>
      </c>
    </row>
    <row r="75" spans="2:2" x14ac:dyDescent="0.25">
      <c r="B75" s="28">
        <v>17</v>
      </c>
    </row>
    <row r="76" spans="2:2" x14ac:dyDescent="0.25">
      <c r="B76" s="28">
        <v>15</v>
      </c>
    </row>
    <row r="77" spans="2:2" x14ac:dyDescent="0.25">
      <c r="B77" s="28">
        <v>16</v>
      </c>
    </row>
    <row r="78" spans="2:2" x14ac:dyDescent="0.25">
      <c r="B78" s="28">
        <v>13</v>
      </c>
    </row>
    <row r="79" spans="2:2" x14ac:dyDescent="0.25">
      <c r="B79" s="28">
        <v>14</v>
      </c>
    </row>
    <row r="80" spans="2:2" x14ac:dyDescent="0.25">
      <c r="B80" s="28">
        <v>18</v>
      </c>
    </row>
    <row r="81" spans="2:2" x14ac:dyDescent="0.25">
      <c r="B81" s="28">
        <v>20</v>
      </c>
    </row>
    <row r="82" spans="2:2" x14ac:dyDescent="0.25">
      <c r="B82" s="28">
        <v>19</v>
      </c>
    </row>
    <row r="83" spans="2:2" x14ac:dyDescent="0.25">
      <c r="B83" s="28">
        <v>21</v>
      </c>
    </row>
    <row r="84" spans="2:2" x14ac:dyDescent="0.25">
      <c r="B84" s="28">
        <v>17</v>
      </c>
    </row>
    <row r="85" spans="2:2" x14ac:dyDescent="0.25">
      <c r="B85" s="28">
        <v>12</v>
      </c>
    </row>
    <row r="86" spans="2:2" x14ac:dyDescent="0.25">
      <c r="B86" s="28">
        <v>15</v>
      </c>
    </row>
    <row r="87" spans="2:2" x14ac:dyDescent="0.25">
      <c r="B87" s="28">
        <v>13</v>
      </c>
    </row>
    <row r="88" spans="2:2" x14ac:dyDescent="0.25">
      <c r="B88" s="28">
        <v>16</v>
      </c>
    </row>
    <row r="89" spans="2:2" x14ac:dyDescent="0.25">
      <c r="B89" s="28">
        <v>14</v>
      </c>
    </row>
    <row r="90" spans="2:2" x14ac:dyDescent="0.25">
      <c r="B90" s="28">
        <v>22</v>
      </c>
    </row>
    <row r="91" spans="2:2" x14ac:dyDescent="0.25">
      <c r="B91" s="28">
        <v>21</v>
      </c>
    </row>
    <row r="92" spans="2:2" x14ac:dyDescent="0.25">
      <c r="B92" s="28">
        <v>19</v>
      </c>
    </row>
    <row r="93" spans="2:2" x14ac:dyDescent="0.25">
      <c r="B93" s="28">
        <v>18</v>
      </c>
    </row>
    <row r="94" spans="2:2" x14ac:dyDescent="0.25">
      <c r="B94" s="28">
        <v>16</v>
      </c>
    </row>
    <row r="95" spans="2:2" x14ac:dyDescent="0.25">
      <c r="B95" s="28">
        <v>11</v>
      </c>
    </row>
    <row r="96" spans="2:2" x14ac:dyDescent="0.25">
      <c r="B96" s="28">
        <v>17</v>
      </c>
    </row>
    <row r="97" spans="2:2" x14ac:dyDescent="0.25">
      <c r="B97" s="28">
        <v>14</v>
      </c>
    </row>
    <row r="98" spans="2:2" x14ac:dyDescent="0.25">
      <c r="B98" s="28">
        <v>12</v>
      </c>
    </row>
    <row r="99" spans="2:2" x14ac:dyDescent="0.25">
      <c r="B99" s="28">
        <v>20</v>
      </c>
    </row>
    <row r="100" spans="2:2" x14ac:dyDescent="0.25">
      <c r="B100" s="28">
        <v>23</v>
      </c>
    </row>
    <row r="101" spans="2:2" x14ac:dyDescent="0.25">
      <c r="B101" s="28">
        <v>19</v>
      </c>
    </row>
    <row r="102" spans="2:2" x14ac:dyDescent="0.25">
      <c r="B102" s="28">
        <v>15</v>
      </c>
    </row>
    <row r="103" spans="2:2" x14ac:dyDescent="0.25">
      <c r="B103" s="28">
        <v>16</v>
      </c>
    </row>
    <row r="104" spans="2:2" x14ac:dyDescent="0.25">
      <c r="B104" s="28">
        <v>13</v>
      </c>
    </row>
    <row r="105" spans="2:2" x14ac:dyDescent="0.25">
      <c r="B105" s="28">
        <v>18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04"/>
  <sheetViews>
    <sheetView topLeftCell="A4" workbookViewId="0">
      <selection activeCell="S35" activeCellId="1" sqref="P15 S35"/>
    </sheetView>
  </sheetViews>
  <sheetFormatPr defaultRowHeight="15" x14ac:dyDescent="0.25"/>
  <cols>
    <col min="5" max="5" width="10.5703125" customWidth="1"/>
  </cols>
  <sheetData>
    <row r="4" spans="2:16" x14ac:dyDescent="0.25">
      <c r="B4" s="29" t="s">
        <v>48</v>
      </c>
    </row>
    <row r="5" spans="2:16" x14ac:dyDescent="0.25">
      <c r="B5" s="28">
        <v>4</v>
      </c>
    </row>
    <row r="6" spans="2:16" x14ac:dyDescent="0.25">
      <c r="B6" s="28">
        <v>5</v>
      </c>
      <c r="O6" s="29" t="s">
        <v>23</v>
      </c>
      <c r="P6" s="19">
        <f>MODE(B5:B104)</f>
        <v>4</v>
      </c>
    </row>
    <row r="7" spans="2:16" x14ac:dyDescent="0.25">
      <c r="B7" s="28">
        <v>3</v>
      </c>
    </row>
    <row r="8" spans="2:16" x14ac:dyDescent="0.25">
      <c r="B8" s="28">
        <v>4</v>
      </c>
    </row>
    <row r="9" spans="2:16" x14ac:dyDescent="0.25">
      <c r="B9" s="28">
        <v>4</v>
      </c>
      <c r="D9" s="47" t="s">
        <v>55</v>
      </c>
      <c r="E9" s="47" t="s">
        <v>31</v>
      </c>
    </row>
    <row r="10" spans="2:16" x14ac:dyDescent="0.25">
      <c r="B10" s="28">
        <v>3</v>
      </c>
      <c r="D10" s="46">
        <v>1</v>
      </c>
      <c r="E10" s="46">
        <f t="array" ref="E10:E14">FREQUENCY(B5:B104,D10:D14)</f>
        <v>0</v>
      </c>
    </row>
    <row r="11" spans="2:16" x14ac:dyDescent="0.25">
      <c r="B11" s="28">
        <v>2</v>
      </c>
      <c r="D11" s="46">
        <v>2</v>
      </c>
      <c r="E11" s="46">
        <v>8</v>
      </c>
    </row>
    <row r="12" spans="2:16" x14ac:dyDescent="0.25">
      <c r="B12" s="28">
        <v>5</v>
      </c>
      <c r="D12" s="46">
        <v>3</v>
      </c>
      <c r="E12" s="46">
        <v>30</v>
      </c>
    </row>
    <row r="13" spans="2:16" x14ac:dyDescent="0.25">
      <c r="B13" s="28">
        <v>4</v>
      </c>
      <c r="D13" s="46">
        <v>4</v>
      </c>
      <c r="E13" s="46">
        <v>39</v>
      </c>
    </row>
    <row r="14" spans="2:16" x14ac:dyDescent="0.25">
      <c r="B14" s="28">
        <v>3</v>
      </c>
      <c r="D14" s="46">
        <v>5</v>
      </c>
      <c r="E14" s="46">
        <v>23</v>
      </c>
    </row>
    <row r="15" spans="2:16" x14ac:dyDescent="0.25">
      <c r="B15" s="28">
        <v>5</v>
      </c>
    </row>
    <row r="16" spans="2:16" x14ac:dyDescent="0.25">
      <c r="B16" s="28">
        <v>4</v>
      </c>
    </row>
    <row r="17" spans="2:2" x14ac:dyDescent="0.25">
      <c r="B17" s="28">
        <v>2</v>
      </c>
    </row>
    <row r="18" spans="2:2" x14ac:dyDescent="0.25">
      <c r="B18" s="28">
        <v>3</v>
      </c>
    </row>
    <row r="19" spans="2:2" x14ac:dyDescent="0.25">
      <c r="B19" s="28">
        <v>4</v>
      </c>
    </row>
    <row r="20" spans="2:2" x14ac:dyDescent="0.25">
      <c r="B20" s="28">
        <v>5</v>
      </c>
    </row>
    <row r="21" spans="2:2" x14ac:dyDescent="0.25">
      <c r="B21" s="28">
        <v>3</v>
      </c>
    </row>
    <row r="22" spans="2:2" x14ac:dyDescent="0.25">
      <c r="B22" s="28">
        <v>4</v>
      </c>
    </row>
    <row r="23" spans="2:2" x14ac:dyDescent="0.25">
      <c r="B23" s="28">
        <v>5</v>
      </c>
    </row>
    <row r="24" spans="2:2" x14ac:dyDescent="0.25">
      <c r="B24" s="28">
        <v>3</v>
      </c>
    </row>
    <row r="25" spans="2:2" x14ac:dyDescent="0.25">
      <c r="B25" s="28">
        <v>4</v>
      </c>
    </row>
    <row r="26" spans="2:2" x14ac:dyDescent="0.25">
      <c r="B26" s="28">
        <v>3</v>
      </c>
    </row>
    <row r="27" spans="2:2" x14ac:dyDescent="0.25">
      <c r="B27" s="28">
        <v>2</v>
      </c>
    </row>
    <row r="28" spans="2:2" x14ac:dyDescent="0.25">
      <c r="B28" s="28">
        <v>4</v>
      </c>
    </row>
    <row r="29" spans="2:2" x14ac:dyDescent="0.25">
      <c r="B29" s="28">
        <v>5</v>
      </c>
    </row>
    <row r="30" spans="2:2" x14ac:dyDescent="0.25">
      <c r="B30" s="28">
        <v>3</v>
      </c>
    </row>
    <row r="31" spans="2:2" x14ac:dyDescent="0.25">
      <c r="B31" s="28">
        <v>4</v>
      </c>
    </row>
    <row r="32" spans="2:2" x14ac:dyDescent="0.25">
      <c r="B32" s="28">
        <v>5</v>
      </c>
    </row>
    <row r="33" spans="2:2" x14ac:dyDescent="0.25">
      <c r="B33" s="28">
        <v>4</v>
      </c>
    </row>
    <row r="34" spans="2:2" x14ac:dyDescent="0.25">
      <c r="B34" s="28">
        <v>3</v>
      </c>
    </row>
    <row r="35" spans="2:2" x14ac:dyDescent="0.25">
      <c r="B35" s="28">
        <v>3</v>
      </c>
    </row>
    <row r="36" spans="2:2" x14ac:dyDescent="0.25">
      <c r="B36" s="28">
        <v>4</v>
      </c>
    </row>
    <row r="37" spans="2:2" x14ac:dyDescent="0.25">
      <c r="B37" s="28">
        <v>5</v>
      </c>
    </row>
    <row r="38" spans="2:2" x14ac:dyDescent="0.25">
      <c r="B38" s="28">
        <v>2</v>
      </c>
    </row>
    <row r="39" spans="2:2" x14ac:dyDescent="0.25">
      <c r="B39" s="28">
        <v>3</v>
      </c>
    </row>
    <row r="40" spans="2:2" x14ac:dyDescent="0.25">
      <c r="B40" s="28">
        <v>4</v>
      </c>
    </row>
    <row r="41" spans="2:2" x14ac:dyDescent="0.25">
      <c r="B41" s="28">
        <v>4</v>
      </c>
    </row>
    <row r="42" spans="2:2" x14ac:dyDescent="0.25">
      <c r="B42" s="28">
        <v>3</v>
      </c>
    </row>
    <row r="43" spans="2:2" x14ac:dyDescent="0.25">
      <c r="B43" s="28">
        <v>5</v>
      </c>
    </row>
    <row r="44" spans="2:2" x14ac:dyDescent="0.25">
      <c r="B44" s="28">
        <v>4</v>
      </c>
    </row>
    <row r="45" spans="2:2" x14ac:dyDescent="0.25">
      <c r="B45" s="28">
        <v>3</v>
      </c>
    </row>
    <row r="46" spans="2:2" x14ac:dyDescent="0.25">
      <c r="B46" s="28">
        <v>4</v>
      </c>
    </row>
    <row r="47" spans="2:2" x14ac:dyDescent="0.25">
      <c r="B47" s="28">
        <v>5</v>
      </c>
    </row>
    <row r="48" spans="2:2" x14ac:dyDescent="0.25">
      <c r="B48" s="28">
        <v>4</v>
      </c>
    </row>
    <row r="49" spans="2:2" x14ac:dyDescent="0.25">
      <c r="B49" s="28">
        <v>2</v>
      </c>
    </row>
    <row r="50" spans="2:2" x14ac:dyDescent="0.25">
      <c r="B50" s="28">
        <v>3</v>
      </c>
    </row>
    <row r="51" spans="2:2" x14ac:dyDescent="0.25">
      <c r="B51" s="28">
        <v>4</v>
      </c>
    </row>
    <row r="52" spans="2:2" x14ac:dyDescent="0.25">
      <c r="B52" s="28">
        <v>5</v>
      </c>
    </row>
    <row r="53" spans="2:2" x14ac:dyDescent="0.25">
      <c r="B53" s="28">
        <v>3</v>
      </c>
    </row>
    <row r="54" spans="2:2" x14ac:dyDescent="0.25">
      <c r="B54" s="28">
        <v>4</v>
      </c>
    </row>
    <row r="55" spans="2:2" x14ac:dyDescent="0.25">
      <c r="B55" s="28">
        <v>5</v>
      </c>
    </row>
    <row r="56" spans="2:2" x14ac:dyDescent="0.25">
      <c r="B56" s="28">
        <v>4</v>
      </c>
    </row>
    <row r="57" spans="2:2" x14ac:dyDescent="0.25">
      <c r="B57" s="28">
        <v>3</v>
      </c>
    </row>
    <row r="58" spans="2:2" x14ac:dyDescent="0.25">
      <c r="B58" s="28">
        <v>4</v>
      </c>
    </row>
    <row r="59" spans="2:2" x14ac:dyDescent="0.25">
      <c r="B59" s="28">
        <v>5</v>
      </c>
    </row>
    <row r="60" spans="2:2" x14ac:dyDescent="0.25">
      <c r="B60" s="28">
        <v>3</v>
      </c>
    </row>
    <row r="61" spans="2:2" x14ac:dyDescent="0.25">
      <c r="B61" s="28">
        <v>4</v>
      </c>
    </row>
    <row r="62" spans="2:2" x14ac:dyDescent="0.25">
      <c r="B62" s="28">
        <v>5</v>
      </c>
    </row>
    <row r="63" spans="2:2" x14ac:dyDescent="0.25">
      <c r="B63" s="28">
        <v>4</v>
      </c>
    </row>
    <row r="64" spans="2:2" x14ac:dyDescent="0.25">
      <c r="B64" s="28">
        <v>3</v>
      </c>
    </row>
    <row r="65" spans="2:2" x14ac:dyDescent="0.25">
      <c r="B65" s="28">
        <v>3</v>
      </c>
    </row>
    <row r="66" spans="2:2" x14ac:dyDescent="0.25">
      <c r="B66" s="28">
        <v>4</v>
      </c>
    </row>
    <row r="67" spans="2:2" x14ac:dyDescent="0.25">
      <c r="B67" s="28">
        <v>5</v>
      </c>
    </row>
    <row r="68" spans="2:2" x14ac:dyDescent="0.25">
      <c r="B68" s="28">
        <v>2</v>
      </c>
    </row>
    <row r="69" spans="2:2" x14ac:dyDescent="0.25">
      <c r="B69" s="28">
        <v>3</v>
      </c>
    </row>
    <row r="70" spans="2:2" x14ac:dyDescent="0.25">
      <c r="B70" s="28">
        <v>4</v>
      </c>
    </row>
    <row r="71" spans="2:2" x14ac:dyDescent="0.25">
      <c r="B71" s="28">
        <v>4</v>
      </c>
    </row>
    <row r="72" spans="2:2" x14ac:dyDescent="0.25">
      <c r="B72" s="28">
        <v>3</v>
      </c>
    </row>
    <row r="73" spans="2:2" x14ac:dyDescent="0.25">
      <c r="B73" s="28">
        <v>5</v>
      </c>
    </row>
    <row r="74" spans="2:2" x14ac:dyDescent="0.25">
      <c r="B74" s="28">
        <v>4</v>
      </c>
    </row>
    <row r="75" spans="2:2" x14ac:dyDescent="0.25">
      <c r="B75" s="28">
        <v>3</v>
      </c>
    </row>
    <row r="76" spans="2:2" x14ac:dyDescent="0.25">
      <c r="B76" s="28">
        <v>4</v>
      </c>
    </row>
    <row r="77" spans="2:2" x14ac:dyDescent="0.25">
      <c r="B77" s="28">
        <v>5</v>
      </c>
    </row>
    <row r="78" spans="2:2" x14ac:dyDescent="0.25">
      <c r="B78" s="28">
        <v>4</v>
      </c>
    </row>
    <row r="79" spans="2:2" x14ac:dyDescent="0.25">
      <c r="B79" s="28">
        <v>2</v>
      </c>
    </row>
    <row r="80" spans="2:2" x14ac:dyDescent="0.25">
      <c r="B80" s="28">
        <v>3</v>
      </c>
    </row>
    <row r="81" spans="2:2" x14ac:dyDescent="0.25">
      <c r="B81" s="28">
        <v>4</v>
      </c>
    </row>
    <row r="82" spans="2:2" x14ac:dyDescent="0.25">
      <c r="B82" s="28">
        <v>5</v>
      </c>
    </row>
    <row r="83" spans="2:2" x14ac:dyDescent="0.25">
      <c r="B83" s="28">
        <v>3</v>
      </c>
    </row>
    <row r="84" spans="2:2" x14ac:dyDescent="0.25">
      <c r="B84" s="28">
        <v>4</v>
      </c>
    </row>
    <row r="85" spans="2:2" x14ac:dyDescent="0.25">
      <c r="B85" s="28">
        <v>5</v>
      </c>
    </row>
    <row r="86" spans="2:2" x14ac:dyDescent="0.25">
      <c r="B86" s="28">
        <v>4</v>
      </c>
    </row>
    <row r="87" spans="2:2" x14ac:dyDescent="0.25">
      <c r="B87" s="28">
        <v>3</v>
      </c>
    </row>
    <row r="88" spans="2:2" x14ac:dyDescent="0.25">
      <c r="B88" s="28">
        <v>4</v>
      </c>
    </row>
    <row r="89" spans="2:2" x14ac:dyDescent="0.25">
      <c r="B89" s="28">
        <v>5</v>
      </c>
    </row>
    <row r="90" spans="2:2" x14ac:dyDescent="0.25">
      <c r="B90" s="28">
        <v>3</v>
      </c>
    </row>
    <row r="91" spans="2:2" x14ac:dyDescent="0.25">
      <c r="B91" s="28">
        <v>4</v>
      </c>
    </row>
    <row r="92" spans="2:2" x14ac:dyDescent="0.25">
      <c r="B92" s="28">
        <v>5</v>
      </c>
    </row>
    <row r="93" spans="2:2" x14ac:dyDescent="0.25">
      <c r="B93" s="28">
        <v>4</v>
      </c>
    </row>
    <row r="94" spans="2:2" x14ac:dyDescent="0.25">
      <c r="B94" s="28">
        <v>3</v>
      </c>
    </row>
    <row r="95" spans="2:2" x14ac:dyDescent="0.25">
      <c r="B95" s="28">
        <v>3</v>
      </c>
    </row>
    <row r="96" spans="2:2" x14ac:dyDescent="0.25">
      <c r="B96" s="28">
        <v>4</v>
      </c>
    </row>
    <row r="97" spans="2:2" x14ac:dyDescent="0.25">
      <c r="B97" s="28">
        <v>5</v>
      </c>
    </row>
    <row r="98" spans="2:2" x14ac:dyDescent="0.25">
      <c r="B98" s="28">
        <v>2</v>
      </c>
    </row>
    <row r="99" spans="2:2" x14ac:dyDescent="0.25">
      <c r="B99" s="28">
        <v>3</v>
      </c>
    </row>
    <row r="100" spans="2:2" x14ac:dyDescent="0.25">
      <c r="B100" s="28">
        <v>4</v>
      </c>
    </row>
    <row r="101" spans="2:2" x14ac:dyDescent="0.25">
      <c r="B101" s="28">
        <v>4</v>
      </c>
    </row>
    <row r="102" spans="2:2" x14ac:dyDescent="0.25">
      <c r="B102" s="28">
        <v>3</v>
      </c>
    </row>
    <row r="103" spans="2:2" x14ac:dyDescent="0.25">
      <c r="B103" s="28">
        <v>5</v>
      </c>
    </row>
    <row r="104" spans="2:2" x14ac:dyDescent="0.25">
      <c r="B104" s="28">
        <v>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03"/>
  <sheetViews>
    <sheetView topLeftCell="A31" workbookViewId="0">
      <selection activeCell="N39" sqref="N39"/>
    </sheetView>
  </sheetViews>
  <sheetFormatPr defaultRowHeight="15" x14ac:dyDescent="0.25"/>
  <cols>
    <col min="2" max="2" width="23" customWidth="1"/>
    <col min="4" max="4" width="13" customWidth="1"/>
    <col min="5" max="5" width="13.28515625" customWidth="1"/>
    <col min="6" max="6" width="12" customWidth="1"/>
  </cols>
  <sheetData>
    <row r="3" spans="2:12" x14ac:dyDescent="0.25">
      <c r="B3" s="9" t="s">
        <v>51</v>
      </c>
    </row>
    <row r="4" spans="2:12" x14ac:dyDescent="0.25">
      <c r="B4" s="28">
        <v>125</v>
      </c>
    </row>
    <row r="5" spans="2:12" x14ac:dyDescent="0.25">
      <c r="B5" s="28">
        <v>148</v>
      </c>
    </row>
    <row r="6" spans="2:12" x14ac:dyDescent="0.25">
      <c r="B6" s="28">
        <v>137</v>
      </c>
    </row>
    <row r="7" spans="2:12" x14ac:dyDescent="0.25">
      <c r="B7" s="28">
        <v>120</v>
      </c>
      <c r="K7" s="29" t="s">
        <v>22</v>
      </c>
      <c r="L7" s="8">
        <f>MEDIAN(B4:B103)</f>
        <v>130.5</v>
      </c>
    </row>
    <row r="8" spans="2:12" x14ac:dyDescent="0.25">
      <c r="B8" s="28">
        <v>135</v>
      </c>
    </row>
    <row r="9" spans="2:12" x14ac:dyDescent="0.25">
      <c r="B9" s="28">
        <v>132</v>
      </c>
    </row>
    <row r="10" spans="2:12" x14ac:dyDescent="0.25">
      <c r="B10" s="28">
        <v>145</v>
      </c>
    </row>
    <row r="11" spans="2:12" x14ac:dyDescent="0.25">
      <c r="B11" s="28">
        <v>122</v>
      </c>
    </row>
    <row r="12" spans="2:12" x14ac:dyDescent="0.25">
      <c r="B12" s="28">
        <v>130</v>
      </c>
    </row>
    <row r="13" spans="2:12" x14ac:dyDescent="0.25">
      <c r="B13" s="28">
        <v>141</v>
      </c>
    </row>
    <row r="14" spans="2:12" x14ac:dyDescent="0.25">
      <c r="B14" s="28">
        <v>118</v>
      </c>
    </row>
    <row r="15" spans="2:12" x14ac:dyDescent="0.25">
      <c r="B15" s="28">
        <v>125</v>
      </c>
    </row>
    <row r="16" spans="2:12" x14ac:dyDescent="0.25">
      <c r="B16" s="28">
        <v>132</v>
      </c>
    </row>
    <row r="17" spans="2:6" x14ac:dyDescent="0.25">
      <c r="B17" s="28">
        <v>136</v>
      </c>
    </row>
    <row r="18" spans="2:6" x14ac:dyDescent="0.25">
      <c r="B18" s="28">
        <v>128</v>
      </c>
    </row>
    <row r="19" spans="2:6" x14ac:dyDescent="0.25">
      <c r="B19" s="28">
        <v>123</v>
      </c>
    </row>
    <row r="20" spans="2:6" x14ac:dyDescent="0.25">
      <c r="B20" s="28">
        <v>132</v>
      </c>
    </row>
    <row r="21" spans="2:6" x14ac:dyDescent="0.25">
      <c r="B21" s="28">
        <v>138</v>
      </c>
    </row>
    <row r="22" spans="2:6" x14ac:dyDescent="0.25">
      <c r="B22" s="28">
        <v>126</v>
      </c>
    </row>
    <row r="23" spans="2:6" x14ac:dyDescent="0.25">
      <c r="B23" s="28">
        <v>129</v>
      </c>
    </row>
    <row r="24" spans="2:6" x14ac:dyDescent="0.25">
      <c r="B24" s="28">
        <v>136</v>
      </c>
    </row>
    <row r="25" spans="2:6" x14ac:dyDescent="0.25">
      <c r="B25" s="28">
        <v>127</v>
      </c>
    </row>
    <row r="26" spans="2:6" x14ac:dyDescent="0.25">
      <c r="B26" s="28">
        <v>130</v>
      </c>
    </row>
    <row r="27" spans="2:6" x14ac:dyDescent="0.25">
      <c r="B27" s="28">
        <v>122</v>
      </c>
    </row>
    <row r="28" spans="2:6" x14ac:dyDescent="0.25">
      <c r="B28" s="28">
        <v>125</v>
      </c>
    </row>
    <row r="29" spans="2:6" x14ac:dyDescent="0.25">
      <c r="B29" s="28">
        <v>133</v>
      </c>
    </row>
    <row r="30" spans="2:6" x14ac:dyDescent="0.25">
      <c r="B30" s="28">
        <v>140</v>
      </c>
    </row>
    <row r="31" spans="2:6" x14ac:dyDescent="0.25">
      <c r="B31" s="28">
        <v>126</v>
      </c>
    </row>
    <row r="32" spans="2:6" x14ac:dyDescent="0.25">
      <c r="B32" s="28">
        <v>133</v>
      </c>
      <c r="D32" s="52" t="s">
        <v>39</v>
      </c>
      <c r="E32" s="52" t="s">
        <v>40</v>
      </c>
      <c r="F32" s="52" t="s">
        <v>31</v>
      </c>
    </row>
    <row r="33" spans="2:6" x14ac:dyDescent="0.25">
      <c r="B33" s="28">
        <v>135</v>
      </c>
      <c r="D33" s="46">
        <v>118</v>
      </c>
      <c r="E33" s="46">
        <v>120</v>
      </c>
      <c r="F33" s="46">
        <f t="array" ref="F33:F36">FREQUENCY(B4:B103,E33:E36)</f>
        <v>6</v>
      </c>
    </row>
    <row r="34" spans="2:6" x14ac:dyDescent="0.25">
      <c r="B34" s="28">
        <v>130</v>
      </c>
      <c r="D34" s="46">
        <v>120</v>
      </c>
      <c r="E34" s="46">
        <v>130</v>
      </c>
      <c r="F34" s="46">
        <v>44</v>
      </c>
    </row>
    <row r="35" spans="2:6" x14ac:dyDescent="0.25">
      <c r="B35" s="28">
        <v>134</v>
      </c>
      <c r="D35" s="46">
        <v>130</v>
      </c>
      <c r="E35" s="46">
        <v>140</v>
      </c>
      <c r="F35" s="46">
        <v>43</v>
      </c>
    </row>
    <row r="36" spans="2:6" x14ac:dyDescent="0.25">
      <c r="B36" s="28">
        <v>141</v>
      </c>
      <c r="D36" s="46">
        <v>140</v>
      </c>
      <c r="E36" s="46">
        <v>148</v>
      </c>
      <c r="F36" s="46">
        <v>7</v>
      </c>
    </row>
    <row r="37" spans="2:6" x14ac:dyDescent="0.25">
      <c r="B37" s="28">
        <v>119</v>
      </c>
    </row>
    <row r="38" spans="2:6" x14ac:dyDescent="0.25">
      <c r="B38" s="28">
        <v>125</v>
      </c>
    </row>
    <row r="39" spans="2:6" x14ac:dyDescent="0.25">
      <c r="B39" s="28">
        <v>131</v>
      </c>
    </row>
    <row r="40" spans="2:6" x14ac:dyDescent="0.25">
      <c r="B40" s="28">
        <v>136</v>
      </c>
    </row>
    <row r="41" spans="2:6" x14ac:dyDescent="0.25">
      <c r="B41" s="28">
        <v>128</v>
      </c>
    </row>
    <row r="42" spans="2:6" x14ac:dyDescent="0.25">
      <c r="B42" s="28">
        <v>124</v>
      </c>
    </row>
    <row r="43" spans="2:6" x14ac:dyDescent="0.25">
      <c r="B43" s="28">
        <v>132</v>
      </c>
    </row>
    <row r="44" spans="2:6" x14ac:dyDescent="0.25">
      <c r="B44" s="28">
        <v>136</v>
      </c>
    </row>
    <row r="45" spans="2:6" x14ac:dyDescent="0.25">
      <c r="B45" s="28">
        <v>127</v>
      </c>
    </row>
    <row r="46" spans="2:6" x14ac:dyDescent="0.25">
      <c r="B46" s="28">
        <v>130</v>
      </c>
    </row>
    <row r="47" spans="2:6" x14ac:dyDescent="0.25">
      <c r="B47" s="28">
        <v>122</v>
      </c>
    </row>
    <row r="48" spans="2:6" x14ac:dyDescent="0.25">
      <c r="B48" s="28">
        <v>125</v>
      </c>
    </row>
    <row r="49" spans="2:2" x14ac:dyDescent="0.25">
      <c r="B49" s="28">
        <v>133</v>
      </c>
    </row>
    <row r="50" spans="2:2" x14ac:dyDescent="0.25">
      <c r="B50" s="28">
        <v>140</v>
      </c>
    </row>
    <row r="51" spans="2:2" x14ac:dyDescent="0.25">
      <c r="B51" s="28">
        <v>126</v>
      </c>
    </row>
    <row r="52" spans="2:2" x14ac:dyDescent="0.25">
      <c r="B52" s="28">
        <v>133</v>
      </c>
    </row>
    <row r="53" spans="2:2" x14ac:dyDescent="0.25">
      <c r="B53" s="28">
        <v>135</v>
      </c>
    </row>
    <row r="54" spans="2:2" x14ac:dyDescent="0.25">
      <c r="B54" s="28">
        <v>130</v>
      </c>
    </row>
    <row r="55" spans="2:2" x14ac:dyDescent="0.25">
      <c r="B55" s="28">
        <v>134</v>
      </c>
    </row>
    <row r="56" spans="2:2" x14ac:dyDescent="0.25">
      <c r="B56" s="28">
        <v>141</v>
      </c>
    </row>
    <row r="57" spans="2:2" x14ac:dyDescent="0.25">
      <c r="B57" s="28">
        <v>119</v>
      </c>
    </row>
    <row r="58" spans="2:2" x14ac:dyDescent="0.25">
      <c r="B58" s="28">
        <v>125</v>
      </c>
    </row>
    <row r="59" spans="2:2" x14ac:dyDescent="0.25">
      <c r="B59" s="28">
        <v>131</v>
      </c>
    </row>
    <row r="60" spans="2:2" x14ac:dyDescent="0.25">
      <c r="B60" s="28">
        <v>136</v>
      </c>
    </row>
    <row r="61" spans="2:2" x14ac:dyDescent="0.25">
      <c r="B61" s="28">
        <v>128</v>
      </c>
    </row>
    <row r="62" spans="2:2" x14ac:dyDescent="0.25">
      <c r="B62" s="28">
        <v>124</v>
      </c>
    </row>
    <row r="63" spans="2:2" x14ac:dyDescent="0.25">
      <c r="B63" s="28">
        <v>132</v>
      </c>
    </row>
    <row r="64" spans="2:2" x14ac:dyDescent="0.25">
      <c r="B64" s="28">
        <v>136</v>
      </c>
    </row>
    <row r="65" spans="2:2" x14ac:dyDescent="0.25">
      <c r="B65" s="28">
        <v>127</v>
      </c>
    </row>
    <row r="66" spans="2:2" x14ac:dyDescent="0.25">
      <c r="B66" s="28">
        <v>130</v>
      </c>
    </row>
    <row r="67" spans="2:2" x14ac:dyDescent="0.25">
      <c r="B67" s="28">
        <v>122</v>
      </c>
    </row>
    <row r="68" spans="2:2" x14ac:dyDescent="0.25">
      <c r="B68" s="28">
        <v>125</v>
      </c>
    </row>
    <row r="69" spans="2:2" x14ac:dyDescent="0.25">
      <c r="B69" s="28">
        <v>133</v>
      </c>
    </row>
    <row r="70" spans="2:2" x14ac:dyDescent="0.25">
      <c r="B70" s="28">
        <v>140</v>
      </c>
    </row>
    <row r="71" spans="2:2" x14ac:dyDescent="0.25">
      <c r="B71" s="28">
        <v>126</v>
      </c>
    </row>
    <row r="72" spans="2:2" x14ac:dyDescent="0.25">
      <c r="B72" s="28">
        <v>133</v>
      </c>
    </row>
    <row r="73" spans="2:2" x14ac:dyDescent="0.25">
      <c r="B73" s="28">
        <v>135</v>
      </c>
    </row>
    <row r="74" spans="2:2" x14ac:dyDescent="0.25">
      <c r="B74" s="28">
        <v>130</v>
      </c>
    </row>
    <row r="75" spans="2:2" x14ac:dyDescent="0.25">
      <c r="B75" s="28">
        <v>134</v>
      </c>
    </row>
    <row r="76" spans="2:2" x14ac:dyDescent="0.25">
      <c r="B76" s="28">
        <v>141</v>
      </c>
    </row>
    <row r="77" spans="2:2" x14ac:dyDescent="0.25">
      <c r="B77" s="28">
        <v>119</v>
      </c>
    </row>
    <row r="78" spans="2:2" x14ac:dyDescent="0.25">
      <c r="B78" s="28">
        <v>125</v>
      </c>
    </row>
    <row r="79" spans="2:2" x14ac:dyDescent="0.25">
      <c r="B79" s="28">
        <v>131</v>
      </c>
    </row>
    <row r="80" spans="2:2" x14ac:dyDescent="0.25">
      <c r="B80" s="28">
        <v>136</v>
      </c>
    </row>
    <row r="81" spans="2:2" x14ac:dyDescent="0.25">
      <c r="B81" s="28">
        <v>128</v>
      </c>
    </row>
    <row r="82" spans="2:2" x14ac:dyDescent="0.25">
      <c r="B82" s="28">
        <v>124</v>
      </c>
    </row>
    <row r="83" spans="2:2" x14ac:dyDescent="0.25">
      <c r="B83" s="28">
        <v>132</v>
      </c>
    </row>
    <row r="84" spans="2:2" x14ac:dyDescent="0.25">
      <c r="B84" s="28">
        <v>136</v>
      </c>
    </row>
    <row r="85" spans="2:2" x14ac:dyDescent="0.25">
      <c r="B85" s="28">
        <v>127</v>
      </c>
    </row>
    <row r="86" spans="2:2" x14ac:dyDescent="0.25">
      <c r="B86" s="28">
        <v>130</v>
      </c>
    </row>
    <row r="87" spans="2:2" x14ac:dyDescent="0.25">
      <c r="B87" s="28">
        <v>122</v>
      </c>
    </row>
    <row r="88" spans="2:2" x14ac:dyDescent="0.25">
      <c r="B88" s="28">
        <v>125</v>
      </c>
    </row>
    <row r="89" spans="2:2" x14ac:dyDescent="0.25">
      <c r="B89" s="28">
        <v>133</v>
      </c>
    </row>
    <row r="90" spans="2:2" x14ac:dyDescent="0.25">
      <c r="B90" s="28">
        <v>140</v>
      </c>
    </row>
    <row r="91" spans="2:2" x14ac:dyDescent="0.25">
      <c r="B91" s="28">
        <v>126</v>
      </c>
    </row>
    <row r="92" spans="2:2" x14ac:dyDescent="0.25">
      <c r="B92" s="28">
        <v>133</v>
      </c>
    </row>
    <row r="93" spans="2:2" x14ac:dyDescent="0.25">
      <c r="B93" s="28">
        <v>135</v>
      </c>
    </row>
    <row r="94" spans="2:2" x14ac:dyDescent="0.25">
      <c r="B94" s="28">
        <v>130</v>
      </c>
    </row>
    <row r="95" spans="2:2" x14ac:dyDescent="0.25">
      <c r="B95" s="28">
        <v>134</v>
      </c>
    </row>
    <row r="96" spans="2:2" x14ac:dyDescent="0.25">
      <c r="B96" s="28">
        <v>141</v>
      </c>
    </row>
    <row r="97" spans="2:2" x14ac:dyDescent="0.25">
      <c r="B97" s="28">
        <v>119</v>
      </c>
    </row>
    <row r="98" spans="2:2" x14ac:dyDescent="0.25">
      <c r="B98" s="28">
        <v>125</v>
      </c>
    </row>
    <row r="99" spans="2:2" x14ac:dyDescent="0.25">
      <c r="B99" s="28">
        <v>131</v>
      </c>
    </row>
    <row r="100" spans="2:2" x14ac:dyDescent="0.25">
      <c r="B100" s="28">
        <v>136</v>
      </c>
    </row>
    <row r="101" spans="2:2" x14ac:dyDescent="0.25">
      <c r="B101" s="28">
        <v>128</v>
      </c>
    </row>
    <row r="102" spans="2:2" x14ac:dyDescent="0.25">
      <c r="B102" s="28">
        <v>124</v>
      </c>
    </row>
    <row r="103" spans="2:2" x14ac:dyDescent="0.25">
      <c r="B103" s="28">
        <v>132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4"/>
  <sheetViews>
    <sheetView tabSelected="1" workbookViewId="0">
      <selection activeCell="Q12" sqref="Q12"/>
    </sheetView>
  </sheetViews>
  <sheetFormatPr defaultRowHeight="15" x14ac:dyDescent="0.25"/>
  <sheetData>
    <row r="4" spans="2:16" x14ac:dyDescent="0.25">
      <c r="B4" s="9" t="s">
        <v>52</v>
      </c>
      <c r="D4" s="9" t="s">
        <v>53</v>
      </c>
      <c r="F4" s="9" t="s">
        <v>54</v>
      </c>
    </row>
    <row r="5" spans="2:16" x14ac:dyDescent="0.25">
      <c r="B5" s="28">
        <v>45</v>
      </c>
      <c r="D5" s="28">
        <v>32</v>
      </c>
      <c r="F5" s="28">
        <v>40</v>
      </c>
      <c r="N5" s="9" t="s">
        <v>52</v>
      </c>
      <c r="O5" s="9" t="s">
        <v>53</v>
      </c>
      <c r="P5" s="9" t="s">
        <v>54</v>
      </c>
    </row>
    <row r="6" spans="2:16" x14ac:dyDescent="0.25">
      <c r="B6" s="28">
        <v>35</v>
      </c>
      <c r="D6" s="28">
        <v>28</v>
      </c>
      <c r="F6" s="28">
        <v>39</v>
      </c>
      <c r="N6" s="28">
        <f>AVERAGE(B5:B14)</f>
        <v>40.4</v>
      </c>
      <c r="O6" s="28">
        <f>AVERAGE(D5:D14)</f>
        <v>32.5</v>
      </c>
      <c r="P6" s="28">
        <f>AVERAGE(F5:F14)</f>
        <v>41</v>
      </c>
    </row>
    <row r="7" spans="2:16" x14ac:dyDescent="0.25">
      <c r="B7" s="28">
        <v>40</v>
      </c>
      <c r="D7" s="28">
        <v>30</v>
      </c>
      <c r="F7" s="28">
        <v>42</v>
      </c>
    </row>
    <row r="8" spans="2:16" x14ac:dyDescent="0.25">
      <c r="B8" s="28">
        <v>38</v>
      </c>
      <c r="D8" s="28">
        <v>34</v>
      </c>
      <c r="F8" s="28">
        <v>41</v>
      </c>
    </row>
    <row r="9" spans="2:16" x14ac:dyDescent="0.25">
      <c r="B9" s="28">
        <v>42</v>
      </c>
      <c r="D9" s="28">
        <v>33</v>
      </c>
      <c r="F9" s="28">
        <v>38</v>
      </c>
    </row>
    <row r="10" spans="2:16" x14ac:dyDescent="0.25">
      <c r="B10" s="28">
        <v>37</v>
      </c>
      <c r="D10" s="28">
        <v>35</v>
      </c>
      <c r="F10" s="28">
        <v>43</v>
      </c>
    </row>
    <row r="11" spans="2:16" x14ac:dyDescent="0.25">
      <c r="B11" s="28">
        <v>39</v>
      </c>
      <c r="D11" s="28">
        <v>31</v>
      </c>
      <c r="F11" s="28">
        <v>45</v>
      </c>
    </row>
    <row r="12" spans="2:16" x14ac:dyDescent="0.25">
      <c r="B12" s="28">
        <v>43</v>
      </c>
      <c r="D12" s="28">
        <v>29</v>
      </c>
      <c r="F12" s="28">
        <v>44</v>
      </c>
    </row>
    <row r="13" spans="2:16" x14ac:dyDescent="0.25">
      <c r="B13" s="28">
        <v>44</v>
      </c>
      <c r="D13" s="28">
        <v>36</v>
      </c>
      <c r="F13" s="28">
        <v>41</v>
      </c>
    </row>
    <row r="14" spans="2:16" x14ac:dyDescent="0.25">
      <c r="B14" s="28">
        <v>41</v>
      </c>
      <c r="D14" s="28">
        <v>37</v>
      </c>
      <c r="F14" s="28">
        <v>37</v>
      </c>
    </row>
    <row r="26" spans="7:11" x14ac:dyDescent="0.25">
      <c r="G26" s="46" t="s">
        <v>52</v>
      </c>
      <c r="H26" s="46" t="s">
        <v>53</v>
      </c>
      <c r="I26" s="46" t="s">
        <v>54</v>
      </c>
    </row>
    <row r="27" spans="7:11" x14ac:dyDescent="0.25">
      <c r="G27" s="7">
        <f>AVERAGE(B5:B14)</f>
        <v>40.4</v>
      </c>
      <c r="H27" s="7">
        <f>AVERAGE(D5:D14)</f>
        <v>32.5</v>
      </c>
      <c r="I27" s="7">
        <f>AVERAGE(F5:F14)</f>
        <v>41</v>
      </c>
    </row>
    <row r="32" spans="7:11" x14ac:dyDescent="0.25">
      <c r="G32" s="9" t="s">
        <v>52</v>
      </c>
      <c r="I32" s="9" t="s">
        <v>53</v>
      </c>
      <c r="K32" s="9" t="s">
        <v>54</v>
      </c>
    </row>
    <row r="33" spans="7:11" x14ac:dyDescent="0.25">
      <c r="G33" s="45" t="s">
        <v>15</v>
      </c>
      <c r="I33" s="45" t="s">
        <v>15</v>
      </c>
      <c r="K33" s="45" t="s">
        <v>15</v>
      </c>
    </row>
    <row r="34" spans="7:11" x14ac:dyDescent="0.25">
      <c r="G34" s="44">
        <f>MAX(B5:B14)-MIN(B5:B14)</f>
        <v>10</v>
      </c>
      <c r="I34" s="44">
        <f>MAX(D5:D14)-MIN(D5:D14)</f>
        <v>9</v>
      </c>
      <c r="K34" s="44">
        <f>MAX(F5:F14)-MIN(F5:F14)</f>
        <v>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3"/>
  <sheetViews>
    <sheetView topLeftCell="A29" workbookViewId="0">
      <selection activeCell="I36" sqref="I36"/>
    </sheetView>
  </sheetViews>
  <sheetFormatPr defaultRowHeight="15" x14ac:dyDescent="0.25"/>
  <cols>
    <col min="1" max="1" width="34.85546875" customWidth="1"/>
    <col min="2" max="2" width="7.28515625" customWidth="1"/>
    <col min="3" max="3" width="13.42578125" customWidth="1"/>
    <col min="4" max="4" width="12.85546875" customWidth="1"/>
    <col min="5" max="5" width="11.5703125" customWidth="1"/>
  </cols>
  <sheetData>
    <row r="3" spans="1:10" x14ac:dyDescent="0.25">
      <c r="A3" s="9" t="s">
        <v>49</v>
      </c>
    </row>
    <row r="4" spans="1:10" x14ac:dyDescent="0.25">
      <c r="A4" s="28">
        <v>35</v>
      </c>
    </row>
    <row r="5" spans="1:10" x14ac:dyDescent="0.25">
      <c r="A5" s="28">
        <v>28</v>
      </c>
    </row>
    <row r="6" spans="1:10" x14ac:dyDescent="0.25">
      <c r="A6" s="28">
        <v>32</v>
      </c>
    </row>
    <row r="7" spans="1:10" x14ac:dyDescent="0.25">
      <c r="A7" s="28">
        <v>45</v>
      </c>
      <c r="I7" s="29" t="s">
        <v>50</v>
      </c>
      <c r="J7" s="8">
        <f>AVERAGE(A4:A53)</f>
        <v>36.14</v>
      </c>
    </row>
    <row r="8" spans="1:10" x14ac:dyDescent="0.25">
      <c r="A8" s="28">
        <v>38</v>
      </c>
    </row>
    <row r="9" spans="1:10" x14ac:dyDescent="0.25">
      <c r="A9" s="28">
        <v>29</v>
      </c>
    </row>
    <row r="10" spans="1:10" x14ac:dyDescent="0.25">
      <c r="A10" s="28">
        <v>42</v>
      </c>
    </row>
    <row r="11" spans="1:10" x14ac:dyDescent="0.25">
      <c r="A11" s="28">
        <v>30</v>
      </c>
    </row>
    <row r="12" spans="1:10" x14ac:dyDescent="0.25">
      <c r="A12" s="28">
        <v>36</v>
      </c>
    </row>
    <row r="13" spans="1:10" x14ac:dyDescent="0.25">
      <c r="A13" s="28">
        <v>41</v>
      </c>
    </row>
    <row r="14" spans="1:10" x14ac:dyDescent="0.25">
      <c r="A14" s="28">
        <v>47</v>
      </c>
    </row>
    <row r="15" spans="1:10" x14ac:dyDescent="0.25">
      <c r="A15" s="28">
        <v>31</v>
      </c>
    </row>
    <row r="16" spans="1:10" x14ac:dyDescent="0.25">
      <c r="A16" s="28">
        <v>39</v>
      </c>
    </row>
    <row r="17" spans="1:5" x14ac:dyDescent="0.25">
      <c r="A17" s="28">
        <v>43</v>
      </c>
    </row>
    <row r="18" spans="1:5" x14ac:dyDescent="0.25">
      <c r="A18" s="28">
        <v>37</v>
      </c>
    </row>
    <row r="19" spans="1:5" x14ac:dyDescent="0.25">
      <c r="A19" s="28">
        <v>30</v>
      </c>
    </row>
    <row r="20" spans="1:5" x14ac:dyDescent="0.25">
      <c r="A20" s="28">
        <v>34</v>
      </c>
    </row>
    <row r="21" spans="1:5" x14ac:dyDescent="0.25">
      <c r="A21" s="28">
        <v>39</v>
      </c>
    </row>
    <row r="22" spans="1:5" x14ac:dyDescent="0.25">
      <c r="A22" s="28">
        <v>28</v>
      </c>
    </row>
    <row r="23" spans="1:5" x14ac:dyDescent="0.25">
      <c r="A23" s="28">
        <v>33</v>
      </c>
    </row>
    <row r="24" spans="1:5" x14ac:dyDescent="0.25">
      <c r="A24" s="28">
        <v>36</v>
      </c>
    </row>
    <row r="25" spans="1:5" x14ac:dyDescent="0.25">
      <c r="A25" s="28">
        <v>40</v>
      </c>
    </row>
    <row r="26" spans="1:5" x14ac:dyDescent="0.25">
      <c r="A26" s="28">
        <v>42</v>
      </c>
    </row>
    <row r="27" spans="1:5" x14ac:dyDescent="0.25">
      <c r="A27" s="28">
        <v>29</v>
      </c>
      <c r="C27" s="46" t="s">
        <v>56</v>
      </c>
      <c r="D27" s="46" t="s">
        <v>57</v>
      </c>
      <c r="E27" s="46" t="s">
        <v>31</v>
      </c>
    </row>
    <row r="28" spans="1:5" x14ac:dyDescent="0.25">
      <c r="A28" s="28">
        <v>31</v>
      </c>
      <c r="C28" s="46">
        <v>28</v>
      </c>
      <c r="D28" s="46">
        <v>30</v>
      </c>
      <c r="E28" s="46">
        <f t="array" ref="E28:E32">FREQUENCY(A4:A53,D28:D32)</f>
        <v>10</v>
      </c>
    </row>
    <row r="29" spans="1:5" x14ac:dyDescent="0.25">
      <c r="A29" s="28">
        <v>45</v>
      </c>
      <c r="C29" s="46">
        <v>30</v>
      </c>
      <c r="D29" s="46">
        <v>35</v>
      </c>
      <c r="E29" s="46">
        <v>13</v>
      </c>
    </row>
    <row r="30" spans="1:5" x14ac:dyDescent="0.25">
      <c r="A30" s="28">
        <v>38</v>
      </c>
      <c r="C30" s="46">
        <v>35</v>
      </c>
      <c r="D30" s="46">
        <v>40</v>
      </c>
      <c r="E30" s="46">
        <v>15</v>
      </c>
    </row>
    <row r="31" spans="1:5" x14ac:dyDescent="0.25">
      <c r="A31" s="28">
        <v>33</v>
      </c>
      <c r="C31" s="46">
        <v>40</v>
      </c>
      <c r="D31" s="46">
        <v>45</v>
      </c>
      <c r="E31" s="46">
        <v>10</v>
      </c>
    </row>
    <row r="32" spans="1:5" x14ac:dyDescent="0.25">
      <c r="A32" s="28">
        <v>41</v>
      </c>
      <c r="C32" s="46">
        <v>45</v>
      </c>
      <c r="D32" s="46">
        <v>47</v>
      </c>
      <c r="E32" s="46">
        <v>2</v>
      </c>
    </row>
    <row r="33" spans="1:1" x14ac:dyDescent="0.25">
      <c r="A33" s="28">
        <v>35</v>
      </c>
    </row>
    <row r="34" spans="1:1" x14ac:dyDescent="0.25">
      <c r="A34" s="28">
        <v>37</v>
      </c>
    </row>
    <row r="35" spans="1:1" x14ac:dyDescent="0.25">
      <c r="A35" s="28">
        <v>34</v>
      </c>
    </row>
    <row r="36" spans="1:1" x14ac:dyDescent="0.25">
      <c r="A36" s="28">
        <v>46</v>
      </c>
    </row>
    <row r="37" spans="1:1" x14ac:dyDescent="0.25">
      <c r="A37" s="28">
        <v>30</v>
      </c>
    </row>
    <row r="38" spans="1:1" x14ac:dyDescent="0.25">
      <c r="A38" s="28">
        <v>39</v>
      </c>
    </row>
    <row r="39" spans="1:1" x14ac:dyDescent="0.25">
      <c r="A39" s="28">
        <v>43</v>
      </c>
    </row>
    <row r="40" spans="1:1" x14ac:dyDescent="0.25">
      <c r="A40" s="28">
        <v>28</v>
      </c>
    </row>
    <row r="41" spans="1:1" x14ac:dyDescent="0.25">
      <c r="A41" s="28">
        <v>32</v>
      </c>
    </row>
    <row r="42" spans="1:1" x14ac:dyDescent="0.25">
      <c r="A42" s="28">
        <v>36</v>
      </c>
    </row>
    <row r="43" spans="1:1" x14ac:dyDescent="0.25">
      <c r="A43" s="28">
        <v>29</v>
      </c>
    </row>
    <row r="44" spans="1:1" x14ac:dyDescent="0.25">
      <c r="A44" s="28">
        <v>31</v>
      </c>
    </row>
    <row r="45" spans="1:1" x14ac:dyDescent="0.25">
      <c r="A45" s="28">
        <v>37</v>
      </c>
    </row>
    <row r="46" spans="1:1" x14ac:dyDescent="0.25">
      <c r="A46" s="28">
        <v>40</v>
      </c>
    </row>
    <row r="47" spans="1:1" x14ac:dyDescent="0.25">
      <c r="A47" s="28">
        <v>42</v>
      </c>
    </row>
    <row r="48" spans="1:1" x14ac:dyDescent="0.25">
      <c r="A48" s="28">
        <v>33</v>
      </c>
    </row>
    <row r="49" spans="1:1" x14ac:dyDescent="0.25">
      <c r="A49" s="28">
        <v>39</v>
      </c>
    </row>
    <row r="50" spans="1:1" x14ac:dyDescent="0.25">
      <c r="A50" s="28">
        <v>28</v>
      </c>
    </row>
    <row r="51" spans="1:1" x14ac:dyDescent="0.25">
      <c r="A51" s="28">
        <v>35</v>
      </c>
    </row>
    <row r="52" spans="1:1" x14ac:dyDescent="0.25">
      <c r="A52" s="28">
        <v>38</v>
      </c>
    </row>
    <row r="53" spans="1:1" x14ac:dyDescent="0.25">
      <c r="A53" s="28">
        <v>43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2"/>
  <sheetViews>
    <sheetView topLeftCell="C11" workbookViewId="0">
      <selection activeCell="N28" sqref="N28"/>
    </sheetView>
  </sheetViews>
  <sheetFormatPr defaultRowHeight="15" x14ac:dyDescent="0.25"/>
  <sheetData>
    <row r="2" spans="2:14" ht="20.25" customHeight="1" x14ac:dyDescent="0.25"/>
    <row r="3" spans="2:14" x14ac:dyDescent="0.25">
      <c r="B3" s="3" t="s">
        <v>25</v>
      </c>
      <c r="C3" s="1"/>
      <c r="E3" s="3" t="s">
        <v>26</v>
      </c>
      <c r="G3" s="1"/>
      <c r="H3" s="3" t="s">
        <v>27</v>
      </c>
      <c r="I3" s="1"/>
      <c r="J3" s="1"/>
      <c r="K3" s="3" t="s">
        <v>28</v>
      </c>
      <c r="L3" s="1"/>
      <c r="N3" s="3" t="s">
        <v>29</v>
      </c>
    </row>
    <row r="4" spans="2:14" x14ac:dyDescent="0.25">
      <c r="B4" s="4">
        <v>30</v>
      </c>
      <c r="C4" s="2"/>
      <c r="E4" s="4">
        <v>25</v>
      </c>
      <c r="F4" s="1"/>
      <c r="G4" s="2"/>
      <c r="H4" s="4">
        <v>22</v>
      </c>
      <c r="I4" s="2"/>
      <c r="J4" s="2"/>
      <c r="K4" s="4">
        <v>18</v>
      </c>
      <c r="L4" s="2"/>
      <c r="N4" s="4">
        <v>35</v>
      </c>
    </row>
    <row r="5" spans="2:14" x14ac:dyDescent="0.25">
      <c r="B5" s="4">
        <v>32</v>
      </c>
      <c r="C5" s="2"/>
      <c r="E5" s="4">
        <v>27</v>
      </c>
      <c r="F5" s="2"/>
      <c r="G5" s="2"/>
      <c r="H5" s="4">
        <v>23</v>
      </c>
      <c r="I5" s="2"/>
      <c r="J5" s="2"/>
      <c r="K5" s="4">
        <v>17</v>
      </c>
      <c r="L5" s="2"/>
      <c r="N5" s="4">
        <v>36</v>
      </c>
    </row>
    <row r="6" spans="2:14" x14ac:dyDescent="0.25">
      <c r="B6" s="4">
        <v>33</v>
      </c>
      <c r="C6" s="2"/>
      <c r="E6" s="4">
        <v>26</v>
      </c>
      <c r="F6" s="2"/>
      <c r="G6" s="2"/>
      <c r="H6" s="4">
        <v>20</v>
      </c>
      <c r="I6" s="2"/>
      <c r="J6" s="2"/>
      <c r="K6" s="4">
        <v>19</v>
      </c>
      <c r="L6" s="2"/>
      <c r="N6" s="4">
        <v>34</v>
      </c>
    </row>
    <row r="7" spans="2:14" x14ac:dyDescent="0.25">
      <c r="B7" s="4">
        <v>28</v>
      </c>
      <c r="C7" s="2"/>
      <c r="E7" s="4">
        <v>23</v>
      </c>
      <c r="F7" s="2"/>
      <c r="G7" s="2"/>
      <c r="H7" s="4">
        <v>25</v>
      </c>
      <c r="I7" s="2"/>
      <c r="J7" s="2"/>
      <c r="K7" s="4">
        <v>20</v>
      </c>
      <c r="L7" s="2"/>
      <c r="N7" s="4">
        <v>35</v>
      </c>
    </row>
    <row r="8" spans="2:14" x14ac:dyDescent="0.25">
      <c r="B8" s="4">
        <v>31</v>
      </c>
      <c r="C8" s="2"/>
      <c r="E8" s="4">
        <v>28</v>
      </c>
      <c r="F8" s="2"/>
      <c r="G8" s="2"/>
      <c r="H8" s="4">
        <v>21</v>
      </c>
      <c r="I8" s="2"/>
      <c r="J8" s="2"/>
      <c r="K8" s="4">
        <v>21</v>
      </c>
      <c r="L8" s="2"/>
      <c r="N8" s="4">
        <v>33</v>
      </c>
    </row>
    <row r="9" spans="2:14" x14ac:dyDescent="0.25">
      <c r="B9" s="4">
        <v>30</v>
      </c>
      <c r="C9" s="2"/>
      <c r="E9" s="4">
        <v>24</v>
      </c>
      <c r="F9" s="2"/>
      <c r="G9" s="2"/>
      <c r="H9" s="4">
        <v>24</v>
      </c>
      <c r="I9" s="2"/>
      <c r="J9" s="2"/>
      <c r="K9" s="4">
        <v>18</v>
      </c>
      <c r="L9" s="2"/>
      <c r="N9" s="4">
        <v>34</v>
      </c>
    </row>
    <row r="10" spans="2:14" x14ac:dyDescent="0.25">
      <c r="B10" s="4">
        <v>29</v>
      </c>
      <c r="C10" s="2"/>
      <c r="E10" s="4">
        <v>26</v>
      </c>
      <c r="F10" s="2"/>
      <c r="G10" s="2"/>
      <c r="H10" s="4">
        <v>23</v>
      </c>
      <c r="I10" s="2"/>
      <c r="J10" s="2"/>
      <c r="K10" s="4">
        <v>19</v>
      </c>
      <c r="L10" s="2"/>
      <c r="N10" s="4">
        <v>32</v>
      </c>
    </row>
    <row r="11" spans="2:14" x14ac:dyDescent="0.25">
      <c r="B11" s="4">
        <v>30</v>
      </c>
      <c r="C11" s="2"/>
      <c r="E11" s="4">
        <v>25</v>
      </c>
      <c r="F11" s="2"/>
      <c r="G11" s="2"/>
      <c r="H11" s="4">
        <v>22</v>
      </c>
      <c r="I11" s="2"/>
      <c r="J11" s="2"/>
      <c r="K11" s="4">
        <v>17</v>
      </c>
      <c r="L11" s="2"/>
      <c r="N11" s="4">
        <v>33</v>
      </c>
    </row>
    <row r="12" spans="2:14" x14ac:dyDescent="0.25">
      <c r="B12" s="4">
        <v>32</v>
      </c>
      <c r="C12" s="2"/>
      <c r="E12" s="4">
        <v>27</v>
      </c>
      <c r="F12" s="2"/>
      <c r="G12" s="2"/>
      <c r="H12" s="4">
        <v>25</v>
      </c>
      <c r="I12" s="2"/>
      <c r="J12" s="2"/>
      <c r="K12" s="4">
        <v>20</v>
      </c>
      <c r="L12" s="2"/>
      <c r="N12" s="4">
        <v>36</v>
      </c>
    </row>
    <row r="13" spans="2:14" x14ac:dyDescent="0.25">
      <c r="B13" s="4">
        <v>31</v>
      </c>
      <c r="C13" s="2"/>
      <c r="E13" s="4">
        <v>28</v>
      </c>
      <c r="F13" s="2"/>
      <c r="G13" s="2"/>
      <c r="H13" s="4">
        <v>24</v>
      </c>
      <c r="I13" s="2"/>
      <c r="J13" s="2"/>
      <c r="K13" s="4">
        <v>19</v>
      </c>
      <c r="L13" s="2"/>
      <c r="N13" s="4">
        <v>34</v>
      </c>
    </row>
    <row r="15" spans="2:14" x14ac:dyDescent="0.25">
      <c r="I15" s="45" t="s">
        <v>25</v>
      </c>
      <c r="J15" s="3" t="s">
        <v>21</v>
      </c>
      <c r="K15" s="8">
        <f>AVERAGE(B4:B13)</f>
        <v>30.6</v>
      </c>
    </row>
    <row r="16" spans="2:14" x14ac:dyDescent="0.25">
      <c r="I16" s="45" t="s">
        <v>26</v>
      </c>
      <c r="J16" s="3" t="s">
        <v>21</v>
      </c>
      <c r="K16" s="8">
        <f>AVERAGE(E4:E13)</f>
        <v>25.9</v>
      </c>
    </row>
    <row r="17" spans="9:22" x14ac:dyDescent="0.25">
      <c r="I17" s="45" t="s">
        <v>27</v>
      </c>
      <c r="J17" s="3" t="s">
        <v>21</v>
      </c>
      <c r="K17" s="8">
        <f>AVERAGE(H4:H13)</f>
        <v>22.9</v>
      </c>
    </row>
    <row r="18" spans="9:22" x14ac:dyDescent="0.25">
      <c r="I18" s="45" t="s">
        <v>28</v>
      </c>
      <c r="J18" s="3" t="s">
        <v>21</v>
      </c>
      <c r="K18" s="8">
        <f>AVERAGE(K4:K13)</f>
        <v>18.8</v>
      </c>
    </row>
    <row r="19" spans="9:22" x14ac:dyDescent="0.25">
      <c r="I19" s="45" t="s">
        <v>29</v>
      </c>
      <c r="J19" s="3" t="s">
        <v>21</v>
      </c>
      <c r="K19" s="8">
        <f>AVERAGE(N4:N13)</f>
        <v>34.200000000000003</v>
      </c>
    </row>
    <row r="21" spans="9:22" x14ac:dyDescent="0.25">
      <c r="I21" s="45" t="s">
        <v>25</v>
      </c>
      <c r="L21" s="45" t="s">
        <v>26</v>
      </c>
      <c r="O21" s="45" t="s">
        <v>27</v>
      </c>
      <c r="R21" s="45" t="s">
        <v>28</v>
      </c>
      <c r="U21" s="45" t="s">
        <v>29</v>
      </c>
    </row>
    <row r="23" spans="9:22" x14ac:dyDescent="0.25">
      <c r="I23" s="3" t="s">
        <v>13</v>
      </c>
      <c r="J23" s="8">
        <f>MIN(B4:B13)</f>
        <v>28</v>
      </c>
      <c r="L23" s="3" t="s">
        <v>13</v>
      </c>
      <c r="M23" s="8">
        <f>MIN(E4:E13)</f>
        <v>23</v>
      </c>
      <c r="O23" s="3" t="s">
        <v>13</v>
      </c>
      <c r="P23" s="8">
        <f>MIN(H4:H13)</f>
        <v>20</v>
      </c>
      <c r="R23" s="3" t="s">
        <v>13</v>
      </c>
      <c r="S23" s="8">
        <f>MIN(K4:K13)</f>
        <v>17</v>
      </c>
      <c r="U23" s="3" t="s">
        <v>13</v>
      </c>
      <c r="V23" s="8">
        <f>MIN(N4:N13)</f>
        <v>32</v>
      </c>
    </row>
    <row r="24" spans="9:22" x14ac:dyDescent="0.25">
      <c r="I24" s="3" t="s">
        <v>14</v>
      </c>
      <c r="J24" s="8">
        <f>MAX(B4:B13)</f>
        <v>33</v>
      </c>
      <c r="L24" s="3" t="s">
        <v>14</v>
      </c>
      <c r="M24" s="8">
        <f>MAX(E4:E13)</f>
        <v>28</v>
      </c>
      <c r="O24" s="3" t="s">
        <v>14</v>
      </c>
      <c r="P24" s="8">
        <f>MAX(H4:H13)</f>
        <v>25</v>
      </c>
      <c r="R24" s="3" t="s">
        <v>14</v>
      </c>
      <c r="S24" s="8">
        <f>MAX(K4:K13)</f>
        <v>21</v>
      </c>
      <c r="U24" s="3" t="s">
        <v>14</v>
      </c>
      <c r="V24" s="8">
        <f>MAX(N4:N13)</f>
        <v>36</v>
      </c>
    </row>
    <row r="25" spans="9:22" x14ac:dyDescent="0.25">
      <c r="I25" s="3" t="s">
        <v>15</v>
      </c>
      <c r="J25" s="8">
        <f>J24-J23</f>
        <v>5</v>
      </c>
      <c r="L25" s="3" t="s">
        <v>15</v>
      </c>
      <c r="M25" s="8">
        <f>M24-M23</f>
        <v>5</v>
      </c>
      <c r="O25" s="3" t="s">
        <v>15</v>
      </c>
      <c r="P25" s="8">
        <f>P24-P23</f>
        <v>5</v>
      </c>
      <c r="R25" s="3" t="s">
        <v>15</v>
      </c>
      <c r="S25" s="8">
        <f>S24-S23</f>
        <v>4</v>
      </c>
      <c r="U25" s="3" t="s">
        <v>15</v>
      </c>
      <c r="V25" s="8">
        <f>V24-V23</f>
        <v>4</v>
      </c>
    </row>
    <row r="28" spans="9:22" x14ac:dyDescent="0.25">
      <c r="I28" s="45" t="s">
        <v>25</v>
      </c>
      <c r="J28" s="3" t="s">
        <v>16</v>
      </c>
      <c r="K28" s="8">
        <f>VAR(B4:B13)</f>
        <v>2.2666666666666675</v>
      </c>
    </row>
    <row r="29" spans="9:22" x14ac:dyDescent="0.25">
      <c r="I29" s="45" t="s">
        <v>26</v>
      </c>
      <c r="J29" s="3" t="s">
        <v>16</v>
      </c>
      <c r="K29" s="8">
        <f>VAR(E4:E13)</f>
        <v>2.7666666666666675</v>
      </c>
    </row>
    <row r="30" spans="9:22" x14ac:dyDescent="0.25">
      <c r="I30" s="45" t="s">
        <v>27</v>
      </c>
      <c r="J30" s="3" t="s">
        <v>16</v>
      </c>
      <c r="K30" s="8">
        <f>VAR(H4:H13)</f>
        <v>2.7666666666666675</v>
      </c>
    </row>
    <row r="31" spans="9:22" x14ac:dyDescent="0.25">
      <c r="I31" s="45" t="s">
        <v>28</v>
      </c>
      <c r="J31" s="3" t="s">
        <v>16</v>
      </c>
      <c r="K31" s="8">
        <f>VAR(K4:K13)</f>
        <v>1.7333333333333332</v>
      </c>
    </row>
    <row r="32" spans="9:22" x14ac:dyDescent="0.25">
      <c r="I32" s="45" t="s">
        <v>29</v>
      </c>
      <c r="J32" s="3" t="s">
        <v>16</v>
      </c>
      <c r="K32" s="8">
        <f>VAR(N4:N13)</f>
        <v>1.7333333333333332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106"/>
  <sheetViews>
    <sheetView topLeftCell="A6" workbookViewId="0">
      <selection activeCell="K20" sqref="K20:L27"/>
    </sheetView>
  </sheetViews>
  <sheetFormatPr defaultRowHeight="15" x14ac:dyDescent="0.25"/>
  <cols>
    <col min="5" max="5" width="13.140625" customWidth="1"/>
    <col min="6" max="6" width="14.28515625" customWidth="1"/>
    <col min="7" max="7" width="12" customWidth="1"/>
    <col min="12" max="12" width="11.7109375" customWidth="1"/>
    <col min="18" max="18" width="11" customWidth="1"/>
  </cols>
  <sheetData>
    <row r="6" spans="3:12" ht="15.75" x14ac:dyDescent="0.25">
      <c r="C6" s="29" t="s">
        <v>43</v>
      </c>
      <c r="G6" s="33"/>
    </row>
    <row r="7" spans="3:12" x14ac:dyDescent="0.25">
      <c r="C7" s="28">
        <v>28</v>
      </c>
      <c r="G7" s="10"/>
      <c r="K7" s="9" t="s">
        <v>23</v>
      </c>
      <c r="L7" s="37">
        <f>MODE(C7:C106)</f>
        <v>31</v>
      </c>
    </row>
    <row r="8" spans="3:12" x14ac:dyDescent="0.25">
      <c r="C8" s="28">
        <v>32</v>
      </c>
      <c r="G8" s="10"/>
    </row>
    <row r="9" spans="3:12" x14ac:dyDescent="0.25">
      <c r="C9" s="28">
        <v>35</v>
      </c>
      <c r="G9" s="10"/>
    </row>
    <row r="10" spans="3:12" x14ac:dyDescent="0.25">
      <c r="C10" s="28">
        <v>40</v>
      </c>
      <c r="G10" s="10"/>
      <c r="K10" s="9" t="s">
        <v>22</v>
      </c>
      <c r="L10" s="37">
        <f>MEDIAN(C7:C106)</f>
        <v>35</v>
      </c>
    </row>
    <row r="11" spans="3:12" x14ac:dyDescent="0.25">
      <c r="C11" s="28">
        <v>42</v>
      </c>
      <c r="G11" s="10"/>
    </row>
    <row r="12" spans="3:12" x14ac:dyDescent="0.25">
      <c r="C12" s="28">
        <v>28</v>
      </c>
      <c r="G12" s="10"/>
    </row>
    <row r="13" spans="3:12" x14ac:dyDescent="0.25">
      <c r="C13" s="28">
        <v>33</v>
      </c>
      <c r="G13" s="10"/>
    </row>
    <row r="14" spans="3:12" x14ac:dyDescent="0.25">
      <c r="C14" s="28">
        <v>38</v>
      </c>
      <c r="E14" s="31"/>
      <c r="F14" s="31"/>
      <c r="G14" s="10"/>
      <c r="K14" s="17" t="s">
        <v>13</v>
      </c>
      <c r="L14" s="38">
        <f>MIN(C7:C106)</f>
        <v>27</v>
      </c>
    </row>
    <row r="15" spans="3:12" x14ac:dyDescent="0.25">
      <c r="C15" s="28">
        <v>30</v>
      </c>
      <c r="G15" s="10"/>
      <c r="K15" s="17" t="s">
        <v>14</v>
      </c>
      <c r="L15" s="38">
        <f>MAX(C7:C106)</f>
        <v>45</v>
      </c>
    </row>
    <row r="16" spans="3:12" x14ac:dyDescent="0.25">
      <c r="C16" s="28">
        <v>41</v>
      </c>
      <c r="G16" s="10"/>
      <c r="K16" s="17" t="s">
        <v>15</v>
      </c>
      <c r="L16" s="38">
        <f>L15-L14</f>
        <v>18</v>
      </c>
    </row>
    <row r="17" spans="3:12" x14ac:dyDescent="0.25">
      <c r="C17" s="28">
        <v>37</v>
      </c>
    </row>
    <row r="18" spans="3:12" x14ac:dyDescent="0.25">
      <c r="C18" s="28">
        <v>31</v>
      </c>
    </row>
    <row r="19" spans="3:12" x14ac:dyDescent="0.25">
      <c r="C19" s="28">
        <v>34</v>
      </c>
    </row>
    <row r="20" spans="3:12" ht="15.75" x14ac:dyDescent="0.25">
      <c r="C20" s="28">
        <v>29</v>
      </c>
      <c r="K20" s="22" t="s">
        <v>43</v>
      </c>
      <c r="L20" s="34" t="s">
        <v>31</v>
      </c>
    </row>
    <row r="21" spans="3:12" x14ac:dyDescent="0.25">
      <c r="C21" s="28">
        <v>36</v>
      </c>
      <c r="K21" s="23">
        <v>15</v>
      </c>
      <c r="L21" s="35">
        <f t="array" ref="L21:L27">FREQUENCY($C$7:$C$106,$K$21:$K$27)</f>
        <v>0</v>
      </c>
    </row>
    <row r="22" spans="3:12" x14ac:dyDescent="0.25">
      <c r="C22" s="28">
        <v>43</v>
      </c>
      <c r="K22" s="23">
        <v>20</v>
      </c>
      <c r="L22" s="35">
        <v>0</v>
      </c>
    </row>
    <row r="23" spans="3:12" x14ac:dyDescent="0.25">
      <c r="C23" s="28">
        <v>39</v>
      </c>
      <c r="K23" s="23">
        <v>25</v>
      </c>
      <c r="L23" s="35">
        <v>0</v>
      </c>
    </row>
    <row r="24" spans="3:12" x14ac:dyDescent="0.25">
      <c r="C24" s="28">
        <v>27</v>
      </c>
      <c r="K24" s="23">
        <v>30</v>
      </c>
      <c r="L24" s="35">
        <v>21</v>
      </c>
    </row>
    <row r="25" spans="3:12" x14ac:dyDescent="0.25">
      <c r="C25" s="28">
        <v>35</v>
      </c>
      <c r="K25" s="32">
        <v>35</v>
      </c>
      <c r="L25" s="35">
        <v>34</v>
      </c>
    </row>
    <row r="26" spans="3:12" x14ac:dyDescent="0.25">
      <c r="C26" s="28">
        <v>31</v>
      </c>
      <c r="K26" s="36">
        <v>40</v>
      </c>
      <c r="L26" s="35">
        <v>31</v>
      </c>
    </row>
    <row r="27" spans="3:12" x14ac:dyDescent="0.25">
      <c r="C27" s="28">
        <v>39</v>
      </c>
      <c r="K27" s="36">
        <v>45</v>
      </c>
      <c r="L27" s="35">
        <v>14</v>
      </c>
    </row>
    <row r="28" spans="3:12" x14ac:dyDescent="0.25">
      <c r="C28" s="28">
        <v>45</v>
      </c>
    </row>
    <row r="29" spans="3:12" x14ac:dyDescent="0.25">
      <c r="C29" s="28">
        <v>29</v>
      </c>
    </row>
    <row r="30" spans="3:12" x14ac:dyDescent="0.25">
      <c r="C30" s="28">
        <v>33</v>
      </c>
    </row>
    <row r="31" spans="3:12" x14ac:dyDescent="0.25">
      <c r="C31" s="28">
        <v>37</v>
      </c>
    </row>
    <row r="32" spans="3:12" x14ac:dyDescent="0.25">
      <c r="C32" s="28">
        <v>40</v>
      </c>
    </row>
    <row r="33" spans="3:3" x14ac:dyDescent="0.25">
      <c r="C33" s="28">
        <v>36</v>
      </c>
    </row>
    <row r="34" spans="3:3" x14ac:dyDescent="0.25">
      <c r="C34" s="28">
        <v>29</v>
      </c>
    </row>
    <row r="35" spans="3:3" x14ac:dyDescent="0.25">
      <c r="C35" s="28">
        <v>31</v>
      </c>
    </row>
    <row r="36" spans="3:3" x14ac:dyDescent="0.25">
      <c r="C36" s="28">
        <v>38</v>
      </c>
    </row>
    <row r="37" spans="3:3" x14ac:dyDescent="0.25">
      <c r="C37" s="28">
        <v>35</v>
      </c>
    </row>
    <row r="38" spans="3:3" x14ac:dyDescent="0.25">
      <c r="C38" s="28">
        <v>44</v>
      </c>
    </row>
    <row r="39" spans="3:3" x14ac:dyDescent="0.25">
      <c r="C39" s="28">
        <v>32</v>
      </c>
    </row>
    <row r="40" spans="3:3" x14ac:dyDescent="0.25">
      <c r="C40" s="28">
        <v>39</v>
      </c>
    </row>
    <row r="41" spans="3:3" x14ac:dyDescent="0.25">
      <c r="C41" s="28">
        <v>36</v>
      </c>
    </row>
    <row r="42" spans="3:3" x14ac:dyDescent="0.25">
      <c r="C42" s="28">
        <v>30</v>
      </c>
    </row>
    <row r="43" spans="3:3" x14ac:dyDescent="0.25">
      <c r="C43" s="28">
        <v>33</v>
      </c>
    </row>
    <row r="44" spans="3:3" x14ac:dyDescent="0.25">
      <c r="C44" s="28">
        <v>28</v>
      </c>
    </row>
    <row r="45" spans="3:3" x14ac:dyDescent="0.25">
      <c r="C45" s="28">
        <v>41</v>
      </c>
    </row>
    <row r="46" spans="3:3" x14ac:dyDescent="0.25">
      <c r="C46" s="28">
        <v>35</v>
      </c>
    </row>
    <row r="47" spans="3:3" x14ac:dyDescent="0.25">
      <c r="C47" s="28">
        <v>31</v>
      </c>
    </row>
    <row r="48" spans="3:3" x14ac:dyDescent="0.25">
      <c r="C48" s="28">
        <v>37</v>
      </c>
    </row>
    <row r="49" spans="3:3" x14ac:dyDescent="0.25">
      <c r="C49" s="28">
        <v>42</v>
      </c>
    </row>
    <row r="50" spans="3:3" x14ac:dyDescent="0.25">
      <c r="C50" s="28">
        <v>29</v>
      </c>
    </row>
    <row r="51" spans="3:3" x14ac:dyDescent="0.25">
      <c r="C51" s="28">
        <v>34</v>
      </c>
    </row>
    <row r="52" spans="3:3" x14ac:dyDescent="0.25">
      <c r="C52" s="28">
        <v>40</v>
      </c>
    </row>
    <row r="53" spans="3:3" x14ac:dyDescent="0.25">
      <c r="C53" s="28">
        <v>31</v>
      </c>
    </row>
    <row r="54" spans="3:3" x14ac:dyDescent="0.25">
      <c r="C54" s="28">
        <v>33</v>
      </c>
    </row>
    <row r="55" spans="3:3" x14ac:dyDescent="0.25">
      <c r="C55" s="28">
        <v>38</v>
      </c>
    </row>
    <row r="56" spans="3:3" x14ac:dyDescent="0.25">
      <c r="C56" s="28">
        <v>36</v>
      </c>
    </row>
    <row r="57" spans="3:3" x14ac:dyDescent="0.25">
      <c r="C57" s="28">
        <v>39</v>
      </c>
    </row>
    <row r="58" spans="3:3" x14ac:dyDescent="0.25">
      <c r="C58" s="28">
        <v>27</v>
      </c>
    </row>
    <row r="59" spans="3:3" x14ac:dyDescent="0.25">
      <c r="C59" s="28">
        <v>35</v>
      </c>
    </row>
    <row r="60" spans="3:3" x14ac:dyDescent="0.25">
      <c r="C60" s="28">
        <v>30</v>
      </c>
    </row>
    <row r="61" spans="3:3" x14ac:dyDescent="0.25">
      <c r="C61" s="28">
        <v>43</v>
      </c>
    </row>
    <row r="62" spans="3:3" x14ac:dyDescent="0.25">
      <c r="C62" s="28">
        <v>29</v>
      </c>
    </row>
    <row r="63" spans="3:3" x14ac:dyDescent="0.25">
      <c r="C63" s="28">
        <v>32</v>
      </c>
    </row>
    <row r="64" spans="3:3" x14ac:dyDescent="0.25">
      <c r="C64" s="28">
        <v>36</v>
      </c>
    </row>
    <row r="65" spans="3:3" x14ac:dyDescent="0.25">
      <c r="C65" s="28">
        <v>31</v>
      </c>
    </row>
    <row r="66" spans="3:3" x14ac:dyDescent="0.25">
      <c r="C66" s="28">
        <v>40</v>
      </c>
    </row>
    <row r="67" spans="3:3" x14ac:dyDescent="0.25">
      <c r="C67" s="28">
        <v>38</v>
      </c>
    </row>
    <row r="68" spans="3:3" x14ac:dyDescent="0.25">
      <c r="C68" s="28">
        <v>44</v>
      </c>
    </row>
    <row r="69" spans="3:3" x14ac:dyDescent="0.25">
      <c r="C69" s="28">
        <v>37</v>
      </c>
    </row>
    <row r="70" spans="3:3" x14ac:dyDescent="0.25">
      <c r="C70" s="28">
        <v>33</v>
      </c>
    </row>
    <row r="71" spans="3:3" x14ac:dyDescent="0.25">
      <c r="C71" s="28">
        <v>35</v>
      </c>
    </row>
    <row r="72" spans="3:3" x14ac:dyDescent="0.25">
      <c r="C72" s="28">
        <v>41</v>
      </c>
    </row>
    <row r="73" spans="3:3" x14ac:dyDescent="0.25">
      <c r="C73" s="28">
        <v>30</v>
      </c>
    </row>
    <row r="74" spans="3:3" x14ac:dyDescent="0.25">
      <c r="C74" s="28">
        <v>31</v>
      </c>
    </row>
    <row r="75" spans="3:3" x14ac:dyDescent="0.25">
      <c r="C75" s="28">
        <v>39</v>
      </c>
    </row>
    <row r="76" spans="3:3" x14ac:dyDescent="0.25">
      <c r="C76" s="28">
        <v>28</v>
      </c>
    </row>
    <row r="77" spans="3:3" x14ac:dyDescent="0.25">
      <c r="C77" s="28">
        <v>45</v>
      </c>
    </row>
    <row r="78" spans="3:3" x14ac:dyDescent="0.25">
      <c r="C78" s="28">
        <v>29</v>
      </c>
    </row>
    <row r="79" spans="3:3" x14ac:dyDescent="0.25">
      <c r="C79" s="28">
        <v>33</v>
      </c>
    </row>
    <row r="80" spans="3:3" x14ac:dyDescent="0.25">
      <c r="C80" s="28">
        <v>38</v>
      </c>
    </row>
    <row r="81" spans="3:3" x14ac:dyDescent="0.25">
      <c r="C81" s="28">
        <v>34</v>
      </c>
    </row>
    <row r="82" spans="3:3" x14ac:dyDescent="0.25">
      <c r="C82" s="28">
        <v>32</v>
      </c>
    </row>
    <row r="83" spans="3:3" x14ac:dyDescent="0.25">
      <c r="C83" s="28">
        <v>35</v>
      </c>
    </row>
    <row r="84" spans="3:3" x14ac:dyDescent="0.25">
      <c r="C84" s="28">
        <v>31</v>
      </c>
    </row>
    <row r="85" spans="3:3" x14ac:dyDescent="0.25">
      <c r="C85" s="28">
        <v>40</v>
      </c>
    </row>
    <row r="86" spans="3:3" x14ac:dyDescent="0.25">
      <c r="C86" s="28">
        <v>36</v>
      </c>
    </row>
    <row r="87" spans="3:3" x14ac:dyDescent="0.25">
      <c r="C87" s="28">
        <v>39</v>
      </c>
    </row>
    <row r="88" spans="3:3" x14ac:dyDescent="0.25">
      <c r="C88" s="28">
        <v>27</v>
      </c>
    </row>
    <row r="89" spans="3:3" x14ac:dyDescent="0.25">
      <c r="C89" s="28">
        <v>35</v>
      </c>
    </row>
    <row r="90" spans="3:3" x14ac:dyDescent="0.25">
      <c r="C90" s="28">
        <v>30</v>
      </c>
    </row>
    <row r="91" spans="3:3" x14ac:dyDescent="0.25">
      <c r="C91" s="28">
        <v>43</v>
      </c>
    </row>
    <row r="92" spans="3:3" x14ac:dyDescent="0.25">
      <c r="C92" s="28">
        <v>29</v>
      </c>
    </row>
    <row r="93" spans="3:3" x14ac:dyDescent="0.25">
      <c r="C93" s="28">
        <v>32</v>
      </c>
    </row>
    <row r="94" spans="3:3" x14ac:dyDescent="0.25">
      <c r="C94" s="28">
        <v>36</v>
      </c>
    </row>
    <row r="95" spans="3:3" x14ac:dyDescent="0.25">
      <c r="C95" s="28">
        <v>31</v>
      </c>
    </row>
    <row r="96" spans="3:3" x14ac:dyDescent="0.25">
      <c r="C96" s="28">
        <v>40</v>
      </c>
    </row>
    <row r="97" spans="3:3" x14ac:dyDescent="0.25">
      <c r="C97" s="28">
        <v>38</v>
      </c>
    </row>
    <row r="98" spans="3:3" x14ac:dyDescent="0.25">
      <c r="C98" s="28">
        <v>44</v>
      </c>
    </row>
    <row r="99" spans="3:3" x14ac:dyDescent="0.25">
      <c r="C99" s="28">
        <v>37</v>
      </c>
    </row>
    <row r="100" spans="3:3" x14ac:dyDescent="0.25">
      <c r="C100" s="28">
        <v>33</v>
      </c>
    </row>
    <row r="101" spans="3:3" x14ac:dyDescent="0.25">
      <c r="C101" s="28">
        <v>35</v>
      </c>
    </row>
    <row r="102" spans="3:3" x14ac:dyDescent="0.25">
      <c r="C102" s="28">
        <v>41</v>
      </c>
    </row>
    <row r="103" spans="3:3" x14ac:dyDescent="0.25">
      <c r="C103" s="28">
        <v>30</v>
      </c>
    </row>
    <row r="104" spans="3:3" x14ac:dyDescent="0.25">
      <c r="C104" s="28">
        <v>31</v>
      </c>
    </row>
    <row r="105" spans="3:3" x14ac:dyDescent="0.25">
      <c r="C105" s="28">
        <v>39</v>
      </c>
    </row>
    <row r="106" spans="3:3" x14ac:dyDescent="0.25">
      <c r="C106" s="28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  measure of dispersion Q1</vt:lpstr>
      <vt:lpstr>Q2</vt:lpstr>
      <vt:lpstr>Q3</vt:lpstr>
      <vt:lpstr>Q4</vt:lpstr>
      <vt:lpstr>Q5</vt:lpstr>
      <vt:lpstr>Q9</vt:lpstr>
      <vt:lpstr>Q10</vt:lpstr>
      <vt:lpstr> Q6.</vt:lpstr>
      <vt:lpstr>Q11.</vt:lpstr>
      <vt:lpstr>Q13,</vt:lpstr>
      <vt:lpstr>Q14</vt:lpstr>
      <vt:lpstr>Q12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2024-01-17T03:56:04Z</dcterms:created>
  <dcterms:modified xsi:type="dcterms:W3CDTF">2024-01-29T14:41:54Z</dcterms:modified>
</cp:coreProperties>
</file>