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firstSheet="1" activeTab="4"/>
  </bookViews>
  <sheets>
    <sheet name="PrepaidCharges" sheetId="8" r:id="rId1"/>
    <sheet name="LoanEstimate" sheetId="6" r:id="rId2"/>
    <sheet name="Scenarios" sheetId="11" r:id="rId3"/>
    <sheet name="Escrow" sheetId="10" r:id="rId4"/>
    <sheet name="ClosingDisclosure" sheetId="3" r:id="rId5"/>
    <sheet name="MortgageInsurance" sheetId="7" r:id="rId6"/>
    <sheet name="Sheet2" sheetId="12" r:id="rId7"/>
    <sheet name="Export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0" i="3" l="1"/>
  <c r="U9" i="3"/>
</calcChain>
</file>

<file path=xl/sharedStrings.xml><?xml version="1.0" encoding="utf-8"?>
<sst xmlns="http://schemas.openxmlformats.org/spreadsheetml/2006/main" count="623" uniqueCount="157">
  <si>
    <t xml:space="preserve">30 Over 360 </t>
  </si>
  <si>
    <t>Fixed</t>
  </si>
  <si>
    <t xml:space="preserve">Monthly </t>
  </si>
  <si>
    <t>Months</t>
  </si>
  <si>
    <t xml:space="preserve">Regular P And I - Whole Term </t>
  </si>
  <si>
    <t>N</t>
  </si>
  <si>
    <t>Single Advance</t>
  </si>
  <si>
    <t>APR</t>
  </si>
  <si>
    <t>TIP</t>
  </si>
  <si>
    <t>PMI</t>
  </si>
  <si>
    <t>CalculationMethod</t>
  </si>
  <si>
    <t>LoanType</t>
  </si>
  <si>
    <t>FrequencyOfPayments</t>
  </si>
  <si>
    <t>LoanTerm</t>
  </si>
  <si>
    <t>AdvanceType</t>
  </si>
  <si>
    <t>RepaymentTermType</t>
  </si>
  <si>
    <t>LoanAmount</t>
  </si>
  <si>
    <t>RateOfInterest</t>
  </si>
  <si>
    <t>DateOfLoan</t>
  </si>
  <si>
    <t>DateInterestBeginToAccrue</t>
  </si>
  <si>
    <t>PeriodPayment</t>
  </si>
  <si>
    <t>LoanCosts</t>
  </si>
  <si>
    <t>FinalBalloonPayment</t>
  </si>
  <si>
    <t>OddDaysInterestCollected</t>
  </si>
  <si>
    <t>FinanceCharge</t>
  </si>
  <si>
    <t>AmountFinanced</t>
  </si>
  <si>
    <t>PrepaidCharges</t>
  </si>
  <si>
    <t>In5Years</t>
  </si>
  <si>
    <t>In5YearsPrincipal</t>
  </si>
  <si>
    <t>TotalPeriodPayment</t>
  </si>
  <si>
    <t>DropOffYearsForPMI</t>
  </si>
  <si>
    <t>PeriodEscrowPayment</t>
  </si>
  <si>
    <t>MonthlyPrincipalAndInterest</t>
  </si>
  <si>
    <t>Scenario #</t>
  </si>
  <si>
    <t>LoanTermValue</t>
  </si>
  <si>
    <t>PrincipalAndInt</t>
  </si>
  <si>
    <t>FrequencyOfPmtValue</t>
  </si>
  <si>
    <t>DateOfFirstPayment</t>
  </si>
  <si>
    <t>MonthlyPMI</t>
  </si>
  <si>
    <t>TotalMonhtlyPayment</t>
  </si>
  <si>
    <t>PMITerminationDate</t>
  </si>
  <si>
    <t>PMICancelDate</t>
  </si>
  <si>
    <t>EscrowPropertyOverOneYear</t>
  </si>
  <si>
    <t>NonEscrowPropertyOverOneYear</t>
  </si>
  <si>
    <t>InitialEscrowPayment</t>
  </si>
  <si>
    <t>MonthlyEscrowPayment</t>
  </si>
  <si>
    <t>DisclosedEstimatedEscrow</t>
  </si>
  <si>
    <t>DisclosedAPR</t>
  </si>
  <si>
    <t>DisclosedIn5Years</t>
  </si>
  <si>
    <t>DisclosedLdIn5YearsPrincipal</t>
  </si>
  <si>
    <t>DisclosedTIP</t>
  </si>
  <si>
    <t>NoOfPrdsOfAdvcInsurance</t>
  </si>
  <si>
    <t>Total Of Pymts</t>
  </si>
  <si>
    <t>FhaVaUsdaUpfrontPmiFree</t>
  </si>
  <si>
    <t>FloodFee</t>
  </si>
  <si>
    <t>InspectionFee</t>
  </si>
  <si>
    <t>LoanOriginationFee</t>
  </si>
  <si>
    <t>OtherFees</t>
  </si>
  <si>
    <t>PmiEscrowed</t>
  </si>
  <si>
    <t>PrepaidDailyInterest</t>
  </si>
  <si>
    <t>TaxServicing</t>
  </si>
  <si>
    <t>TitleClosingFee</t>
  </si>
  <si>
    <t>TitleClosingProtectionLetter</t>
  </si>
  <si>
    <t>TitleCourierFee</t>
  </si>
  <si>
    <t>TitleDrawFee</t>
  </si>
  <si>
    <t>TitleWireFee</t>
  </si>
  <si>
    <t>UnderWriting</t>
  </si>
  <si>
    <t>DisclosedFinanceCharge</t>
  </si>
  <si>
    <t>DisclosedPrepaidCharge</t>
  </si>
  <si>
    <t>DisclosedAmountFinanced</t>
  </si>
  <si>
    <t>PrepaidCharge</t>
  </si>
  <si>
    <t>LoanIdNumber</t>
  </si>
  <si>
    <t>BorrowersNames</t>
  </si>
  <si>
    <t>PreparedBy</t>
  </si>
  <si>
    <t>NameOfLender</t>
  </si>
  <si>
    <t>OriginalCreditor</t>
  </si>
  <si>
    <t>Test 2</t>
  </si>
  <si>
    <t>Tim Tedrick</t>
  </si>
  <si>
    <t>Wipfli</t>
  </si>
  <si>
    <t>Yes</t>
  </si>
  <si>
    <t>LoanSecruredBy</t>
  </si>
  <si>
    <t>LowerOfCostOrAppraisal</t>
  </si>
  <si>
    <t>PrepaidCustomFieldsCustomName</t>
  </si>
  <si>
    <t>PrepaidCustomFieldsCustomValue</t>
  </si>
  <si>
    <t>Custom1</t>
  </si>
  <si>
    <t>Regular P And I - Final balloon payment</t>
  </si>
  <si>
    <t>Bi-Weekly</t>
  </si>
  <si>
    <t>Semi Monthly</t>
  </si>
  <si>
    <t>Actual Over 365</t>
  </si>
  <si>
    <t>Actual Over 365 And Leap years</t>
  </si>
  <si>
    <t>FrequencyOfPayment</t>
  </si>
  <si>
    <t>EscrowCalculationStartPeriodDate</t>
  </si>
  <si>
    <t>CushionMonthsForInsurance</t>
  </si>
  <si>
    <t>CushionMonthsForTax</t>
  </si>
  <si>
    <t>CushionMonthsForPMI</t>
  </si>
  <si>
    <t>EscrowInstallmentInputsNumber</t>
  </si>
  <si>
    <t>DateForEscrowInsurance</t>
  </si>
  <si>
    <t>InsuranceInstallmentAmount</t>
  </si>
  <si>
    <t>EscrowTaxCalculationsInputsNumber</t>
  </si>
  <si>
    <t>EscrowTaxCalculationsInputsDate</t>
  </si>
  <si>
    <t>EscrowTaxCalculationsInputsTaxInstallmentAmount</t>
  </si>
  <si>
    <t>EscrowInputForPMICalculationEscrowPMIDate</t>
  </si>
  <si>
    <t>EscrowInputForPMICalculationEscrowPMIAmount</t>
  </si>
  <si>
    <t>Monthly</t>
  </si>
  <si>
    <t>IsINSEscrowed</t>
  </si>
  <si>
    <t>No</t>
  </si>
  <si>
    <t>IsTaxEscrowed</t>
  </si>
  <si>
    <t>DisclosedEscrowPropertyOverOneYear</t>
  </si>
  <si>
    <t>DisclosedNonEscrowPropertyOverOneYear</t>
  </si>
  <si>
    <t>DisclosedInitialEscrowPayment</t>
  </si>
  <si>
    <t>DisclosedMonthlyEscrowPayment</t>
  </si>
  <si>
    <t>InsuranceInfoAdjustmentBalance</t>
  </si>
  <si>
    <t>InsuranceInfoMinimumAmount</t>
  </si>
  <si>
    <t>InsuranceInfoCushionAmount</t>
  </si>
  <si>
    <t>InsuranceTotalInfoPeriodInsuranceAmount</t>
  </si>
  <si>
    <t>InsuranceTotalInfoInputInsuranceAmount</t>
  </si>
  <si>
    <t>TaxInfoAdjustmentBalance</t>
  </si>
  <si>
    <t>TaxInfoMinimumAmount</t>
  </si>
  <si>
    <t>TaxInfoCushionAmounts</t>
  </si>
  <si>
    <t>TaxTotalInfoPeriodTaxAmount</t>
  </si>
  <si>
    <t>TaxTotalInfoInputTaxAmount</t>
  </si>
  <si>
    <t>PMITotalInfoPeriodOMIAmount</t>
  </si>
  <si>
    <t>PMITotalInfoInputTaxAmount</t>
  </si>
  <si>
    <t>AggregateInfoAdjustmentBalance</t>
  </si>
  <si>
    <t>AggregateInfoMinimumAmount</t>
  </si>
  <si>
    <t>AggregateInfoCushionAmount</t>
  </si>
  <si>
    <t>AggregateTotalInfoAgregatePayment</t>
  </si>
  <si>
    <t>AggregateTotalInfoAggregateDeposit</t>
  </si>
  <si>
    <t>PMIInfoAdjustmentBalance</t>
  </si>
  <si>
    <t>PMIInfoMinimumBalance</t>
  </si>
  <si>
    <t>PMInfoCushionAmount</t>
  </si>
  <si>
    <t xml:space="preserve">Actual Over 365 </t>
  </si>
  <si>
    <t xml:space="preserve">Actual Days </t>
  </si>
  <si>
    <t>Actual Over 365 And Leap Years</t>
  </si>
  <si>
    <t>Actual Over 360</t>
  </si>
  <si>
    <t>30 Over 360</t>
  </si>
  <si>
    <t>Multiples of month</t>
  </si>
  <si>
    <t>1,1,12,0.37</t>
  </si>
  <si>
    <t>2,13,120,0.37</t>
  </si>
  <si>
    <t>3,121,360,0.2</t>
  </si>
  <si>
    <t>FirstRow</t>
  </si>
  <si>
    <t>SecondRow</t>
  </si>
  <si>
    <t>ThirdRow</t>
  </si>
  <si>
    <t>Variable</t>
  </si>
  <si>
    <t>DisclosedFinalBalloonPayment</t>
  </si>
  <si>
    <t>TotalOfPayments</t>
  </si>
  <si>
    <t>EcrwPropCosts&gt;1Yr1</t>
  </si>
  <si>
    <t>InitialEscrowPymt</t>
  </si>
  <si>
    <t>NonEcrwPropCosts&gt;1Yr1</t>
  </si>
  <si>
    <t>BalloonAmount</t>
  </si>
  <si>
    <t>DisclosedTotalOfPayment</t>
  </si>
  <si>
    <t>Regular P And I - Whole Term</t>
  </si>
  <si>
    <t>?????????</t>
  </si>
  <si>
    <t>???????</t>
  </si>
  <si>
    <t>??????</t>
  </si>
  <si>
    <t>?????</t>
  </si>
  <si>
    <t>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</si>
</sst>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2"/>
    </font>
    <font>
      <sz val="11"/>
      <color rgb="FF333333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F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43" fontId="5" fillId="0" borderId="0" applyFont="0" applyFill="0" applyBorder="0" applyAlignment="0" applyProtection="0"/>
  </cellStyleXfs>
  <cellXfs count="56">
    <xf numFmtId="0" fontId="0" fillId="0" borderId="0" xfId="0"/>
    <xf numFmtId="0" fontId="0" fillId="0" borderId="4" xfId="0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Border="1" applyAlignment="1">
      <alignment shrinkToFit="1"/>
    </xf>
    <xf numFmtId="2" fontId="0" fillId="0" borderId="3" xfId="0" applyNumberFormat="1" applyBorder="1" applyAlignment="1">
      <alignment shrinkToFit="1"/>
    </xf>
    <xf numFmtId="2" fontId="0" fillId="0" borderId="4" xfId="0" applyNumberFormat="1" applyBorder="1" applyAlignment="1">
      <alignment shrinkToFit="1"/>
    </xf>
    <xf numFmtId="2" fontId="0" fillId="0" borderId="0" xfId="0" applyNumberFormat="1" applyAlignment="1">
      <alignment shrinkToFit="1"/>
    </xf>
    <xf numFmtId="4" fontId="3" fillId="0" borderId="0" xfId="0" applyNumberFormat="1" applyFont="1" applyAlignment="1">
      <alignment shrinkToFit="1"/>
    </xf>
    <xf numFmtId="0" fontId="0" fillId="0" borderId="4" xfId="0" applyBorder="1" applyAlignment="1">
      <alignment horizontal="center" shrinkToFit="1"/>
    </xf>
    <xf numFmtId="14" fontId="0" fillId="0" borderId="4" xfId="0" applyNumberFormat="1" applyBorder="1" applyAlignment="1">
      <alignment shrinkToFit="1"/>
    </xf>
    <xf numFmtId="0" fontId="0" fillId="0" borderId="4" xfId="0" applyBorder="1" applyAlignment="1">
      <alignment horizontal="right" shrinkToFit="1"/>
    </xf>
    <xf numFmtId="0" fontId="0" fillId="0" borderId="0" xfId="0" applyAlignment="1">
      <alignment horizontal="center" shrinkToFit="1"/>
    </xf>
    <xf numFmtId="0" fontId="0" fillId="0" borderId="3" xfId="0" applyBorder="1" applyAlignment="1">
      <alignment horizontal="center" shrinkToFit="1"/>
    </xf>
    <xf numFmtId="14" fontId="0" fillId="0" borderId="3" xfId="0" applyNumberFormat="1" applyBorder="1" applyAlignment="1">
      <alignment shrinkToFit="1"/>
    </xf>
    <xf numFmtId="14" fontId="0" fillId="0" borderId="0" xfId="0" applyNumberFormat="1" applyAlignment="1">
      <alignment shrinkToFit="1"/>
    </xf>
    <xf numFmtId="4" fontId="0" fillId="0" borderId="0" xfId="0" applyNumberFormat="1" applyAlignment="1">
      <alignment shrinkToFit="1"/>
    </xf>
    <xf numFmtId="0" fontId="0" fillId="2" borderId="12" xfId="0" applyFont="1" applyFill="1" applyBorder="1" applyAlignment="1">
      <alignment wrapText="1" shrinkToFit="1"/>
    </xf>
    <xf numFmtId="0" fontId="4" fillId="6" borderId="9" xfId="0" applyFont="1" applyFill="1" applyBorder="1" applyAlignment="1">
      <alignment horizontal="center" shrinkToFit="1"/>
    </xf>
    <xf numFmtId="0" fontId="0" fillId="4" borderId="10" xfId="0" applyFont="1" applyFill="1" applyBorder="1" applyAlignment="1">
      <alignment shrinkToFit="1"/>
    </xf>
    <xf numFmtId="0" fontId="0" fillId="4" borderId="11" xfId="0" applyFont="1" applyFill="1" applyBorder="1" applyAlignment="1">
      <alignment shrinkToFit="1"/>
    </xf>
    <xf numFmtId="0" fontId="0" fillId="5" borderId="12" xfId="0" applyFont="1" applyFill="1" applyBorder="1" applyAlignment="1">
      <alignment shrinkToFit="1"/>
    </xf>
    <xf numFmtId="0" fontId="0" fillId="8" borderId="12" xfId="0" applyFont="1" applyFill="1" applyBorder="1" applyAlignment="1">
      <alignment wrapText="1" shrinkToFit="1"/>
    </xf>
    <xf numFmtId="0" fontId="0" fillId="8" borderId="12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0" borderId="0" xfId="0" applyFont="1" applyAlignment="1">
      <alignment shrinkToFit="1"/>
    </xf>
    <xf numFmtId="0" fontId="4" fillId="6" borderId="1" xfId="0" applyFont="1" applyFill="1" applyBorder="1" applyAlignment="1">
      <alignment horizontal="center" shrinkToFit="1"/>
    </xf>
    <xf numFmtId="0" fontId="0" fillId="4" borderId="5" xfId="0" applyFont="1" applyFill="1" applyBorder="1" applyAlignment="1">
      <alignment shrinkToFit="1"/>
    </xf>
    <xf numFmtId="0" fontId="0" fillId="4" borderId="6" xfId="0" applyFont="1" applyFill="1" applyBorder="1" applyAlignment="1">
      <alignment shrinkToFit="1"/>
    </xf>
    <xf numFmtId="0" fontId="0" fillId="4" borderId="7" xfId="0" applyFont="1" applyFill="1" applyBorder="1" applyAlignment="1">
      <alignment shrinkToFit="1"/>
    </xf>
    <xf numFmtId="0" fontId="0" fillId="7" borderId="2" xfId="0" applyFont="1" applyFill="1" applyBorder="1" applyAlignment="1">
      <alignment shrinkToFit="1"/>
    </xf>
    <xf numFmtId="0" fontId="0" fillId="3" borderId="5" xfId="0" applyFont="1" applyFill="1" applyBorder="1" applyAlignment="1">
      <alignment shrinkToFit="1"/>
    </xf>
    <xf numFmtId="2" fontId="0" fillId="3" borderId="6" xfId="0" applyNumberFormat="1" applyFont="1" applyFill="1" applyBorder="1" applyAlignment="1">
      <alignment shrinkToFit="1"/>
    </xf>
    <xf numFmtId="0" fontId="0" fillId="3" borderId="6" xfId="0" applyFont="1" applyFill="1" applyBorder="1" applyAlignment="1">
      <alignment horizontal="left" shrinkToFit="1"/>
    </xf>
    <xf numFmtId="0" fontId="0" fillId="3" borderId="6" xfId="0" applyFont="1" applyFill="1" applyBorder="1" applyAlignment="1">
      <alignment shrinkToFit="1"/>
    </xf>
    <xf numFmtId="0" fontId="0" fillId="3" borderId="8" xfId="0" applyFont="1" applyFill="1" applyBorder="1" applyAlignment="1">
      <alignment shrinkToFit="1"/>
    </xf>
    <xf numFmtId="0" fontId="0" fillId="5" borderId="8" xfId="0" applyFont="1" applyFill="1" applyBorder="1" applyAlignment="1">
      <alignment shrinkToFit="1"/>
    </xf>
    <xf numFmtId="0" fontId="0" fillId="2" borderId="6" xfId="0" applyFont="1" applyFill="1" applyBorder="1" applyAlignment="1">
      <alignment shrinkToFit="1"/>
    </xf>
    <xf numFmtId="0" fontId="4" fillId="6" borderId="1" xfId="0" applyFont="1" applyFill="1" applyBorder="1" applyAlignment="1">
      <alignment shrinkToFit="1"/>
    </xf>
    <xf numFmtId="0" fontId="0" fillId="4" borderId="6" xfId="0" applyNumberFormat="1" applyFont="1" applyFill="1" applyBorder="1" applyAlignment="1">
      <alignment shrinkToFit="1"/>
    </xf>
    <xf numFmtId="0" fontId="0" fillId="3" borderId="6" xfId="0" applyNumberFormat="1" applyFont="1" applyFill="1" applyBorder="1" applyAlignment="1">
      <alignment shrinkToFit="1"/>
    </xf>
    <xf numFmtId="0" fontId="0" fillId="3" borderId="6" xfId="0" applyNumberFormat="1" applyFont="1" applyFill="1" applyBorder="1" applyAlignment="1">
      <alignment horizontal="left" shrinkToFit="1"/>
    </xf>
    <xf numFmtId="0" fontId="0" fillId="2" borderId="6" xfId="0" applyNumberFormat="1" applyFont="1" applyFill="1" applyBorder="1" applyAlignment="1">
      <alignment shrinkToFit="1"/>
    </xf>
    <xf numFmtId="0" fontId="0" fillId="2" borderId="7" xfId="0" applyNumberFormat="1" applyFont="1" applyFill="1" applyBorder="1" applyAlignment="1">
      <alignment shrinkToFit="1"/>
    </xf>
    <xf numFmtId="0" fontId="0" fillId="0" borderId="3" xfId="0" applyNumberFormat="1" applyBorder="1" applyAlignment="1">
      <alignment shrinkToFit="1"/>
    </xf>
    <xf numFmtId="0" fontId="0" fillId="0" borderId="3" xfId="0" applyNumberFormat="1" applyFont="1" applyBorder="1" applyAlignment="1">
      <alignment shrinkToFit="1"/>
    </xf>
    <xf numFmtId="4" fontId="0" fillId="0" borderId="3" xfId="0" applyNumberFormat="1" applyBorder="1" applyAlignment="1">
      <alignment shrinkToFit="1"/>
    </xf>
    <xf numFmtId="0" fontId="4" fillId="6" borderId="5" xfId="0" applyNumberFormat="1" applyFont="1" applyFill="1" applyBorder="1" applyAlignment="1">
      <alignment horizontal="center" shrinkToFit="1"/>
    </xf>
    <xf numFmtId="0" fontId="0" fillId="7" borderId="6" xfId="0" applyNumberFormat="1" applyFont="1" applyFill="1" applyBorder="1" applyAlignment="1">
      <alignment shrinkToFit="1"/>
    </xf>
    <xf numFmtId="0" fontId="0" fillId="5" borderId="6" xfId="0" applyNumberFormat="1" applyFont="1" applyFill="1" applyBorder="1" applyAlignment="1">
      <alignment shrinkToFit="1"/>
    </xf>
    <xf numFmtId="0" fontId="0" fillId="0" borderId="4" xfId="0" applyBorder="1" applyAlignment="1">
      <alignment shrinkToFit="1"/>
    </xf>
    <xf numFmtId="2" fontId="0" fillId="0" borderId="4" xfId="0" applyNumberFormat="1" applyBorder="1" applyAlignment="1">
      <alignment shrinkToFit="1"/>
    </xf>
    <xf numFmtId="0" fontId="0" fillId="0" borderId="4" xfId="0" applyNumberFormat="1" applyBorder="1" applyAlignment="1">
      <alignment shrinkToFit="1"/>
    </xf>
    <xf numFmtId="0" fontId="0" fillId="0" borderId="4" xfId="0" applyBorder="1" applyAlignment="1">
      <alignment horizontal="center" shrinkToFit="1"/>
    </xf>
    <xf numFmtId="14" fontId="0" fillId="0" borderId="4" xfId="0" applyNumberFormat="1" applyBorder="1" applyAlignment="1">
      <alignment shrinkToFit="1"/>
    </xf>
    <xf numFmtId="0" fontId="0" fillId="0" borderId="4" xfId="0" applyBorder="1" applyAlignment="1">
      <alignment horizontal="right" shrinkToFit="1"/>
    </xf>
    <xf numFmtId="43" fontId="0" fillId="0" borderId="4" xfId="4" applyFont="1" applyBorder="1" applyAlignment="1">
      <alignment shrinkToFit="1"/>
    </xf>
  </cellXfs>
  <cellStyles count="5">
    <cellStyle name="Comma" xfId="4" builtinId="3"/>
    <cellStyle name="Normal" xfId="0" builtinId="0"/>
    <cellStyle name="Normal 2 3" xfId="3"/>
    <cellStyle name="Normal 3" xfId="2"/>
    <cellStyle name="Normal 5 3" xfId="1"/>
  </cellStyles>
  <dxfs count="0"/>
  <tableStyles count="0" defaultTableStyle="TableStyleMedium2" defaultPivotStyle="PivotStyleLight16"/>
  <colors>
    <mruColors>
      <color rgb="FFFC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A3" sqref="A3:XFD3"/>
    </sheetView>
  </sheetViews>
  <sheetFormatPr defaultRowHeight="15" x14ac:dyDescent="0.25"/>
  <cols>
    <col min="1" max="1" width="9" style="2"/>
    <col min="2" max="2" width="25.5703125" style="2" bestFit="1" customWidth="1"/>
    <col min="3" max="3" width="9.28515625" style="2" bestFit="1" customWidth="1"/>
    <col min="4" max="4" width="13.7109375" style="6" bestFit="1" customWidth="1"/>
    <col min="5" max="5" width="18.7109375" style="2" bestFit="1" customWidth="1"/>
    <col min="6" max="6" width="10.140625" style="2" customWidth="1"/>
    <col min="7" max="7" width="12.85546875" style="2" bestFit="1" customWidth="1"/>
    <col min="8" max="8" width="19.5703125" style="2" bestFit="1" customWidth="1"/>
    <col min="9" max="9" width="10.42578125" style="2" bestFit="1" customWidth="1"/>
    <col min="10" max="10" width="13" style="2" bestFit="1" customWidth="1"/>
    <col min="11" max="11" width="23.140625" style="2" bestFit="1" customWidth="1"/>
    <col min="12" max="12" width="13.140625" style="2" bestFit="1" customWidth="1"/>
    <col min="13" max="13" width="11.28515625" style="2" bestFit="1" customWidth="1"/>
    <col min="14" max="14" width="11.140625" style="2" bestFit="1" customWidth="1"/>
    <col min="15" max="15" width="11.5703125" style="2" bestFit="1" customWidth="1"/>
    <col min="16" max="17" width="28.42578125" style="2" bestFit="1" customWidth="1"/>
    <col min="18" max="19" width="19.85546875" style="2" bestFit="1" customWidth="1"/>
    <col min="20" max="20" width="21.85546875" style="2" bestFit="1" customWidth="1"/>
    <col min="21" max="22" width="11.85546875" style="2" bestFit="1" customWidth="1"/>
    <col min="23" max="23" width="14" style="2" bestFit="1" customWidth="1"/>
    <col min="24" max="16384" width="9.140625" style="2"/>
  </cols>
  <sheetData>
    <row r="1" spans="1:23" s="24" customFormat="1" ht="18.75" customHeight="1" thickBot="1" x14ac:dyDescent="0.3">
      <c r="A1" s="37" t="s">
        <v>33</v>
      </c>
      <c r="B1" s="29" t="s">
        <v>53</v>
      </c>
      <c r="C1" s="30" t="s">
        <v>54</v>
      </c>
      <c r="D1" s="31" t="s">
        <v>55</v>
      </c>
      <c r="E1" s="33" t="s">
        <v>56</v>
      </c>
      <c r="F1" s="33" t="s">
        <v>57</v>
      </c>
      <c r="G1" s="33" t="s">
        <v>58</v>
      </c>
      <c r="H1" s="33" t="s">
        <v>59</v>
      </c>
      <c r="I1" s="33" t="s">
        <v>60</v>
      </c>
      <c r="J1" s="33" t="s">
        <v>61</v>
      </c>
      <c r="K1" s="33" t="s">
        <v>62</v>
      </c>
      <c r="L1" s="33" t="s">
        <v>63</v>
      </c>
      <c r="M1" s="34" t="s">
        <v>64</v>
      </c>
      <c r="N1" s="34" t="s">
        <v>65</v>
      </c>
      <c r="O1" s="34" t="s">
        <v>66</v>
      </c>
      <c r="P1" s="34" t="s">
        <v>82</v>
      </c>
      <c r="Q1" s="34" t="s">
        <v>83</v>
      </c>
      <c r="R1" s="35" t="s">
        <v>67</v>
      </c>
      <c r="S1" s="35" t="s">
        <v>68</v>
      </c>
      <c r="T1" s="35" t="s">
        <v>69</v>
      </c>
      <c r="U1" s="36" t="s">
        <v>24</v>
      </c>
      <c r="V1" s="36" t="s">
        <v>70</v>
      </c>
      <c r="W1" s="36" t="s">
        <v>25</v>
      </c>
    </row>
    <row r="2" spans="1:2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/>
      <c r="Q2" s="1"/>
      <c r="R2" s="1">
        <v>89303.13</v>
      </c>
      <c r="S2" s="1">
        <v>0</v>
      </c>
      <c r="T2" s="1">
        <v>131000</v>
      </c>
      <c r="U2" s="1"/>
      <c r="V2" s="1"/>
      <c r="W2" s="1"/>
    </row>
    <row r="3" spans="1:23" x14ac:dyDescent="0.25">
      <c r="A3" s="3">
        <v>2</v>
      </c>
      <c r="B3" s="3">
        <v>0</v>
      </c>
      <c r="C3" s="3">
        <v>250</v>
      </c>
      <c r="D3" s="4">
        <v>0</v>
      </c>
      <c r="E3" s="3">
        <v>2500</v>
      </c>
      <c r="F3" s="3">
        <v>0</v>
      </c>
      <c r="G3" s="3">
        <v>0</v>
      </c>
      <c r="H3" s="3">
        <v>132.33000000000001</v>
      </c>
      <c r="I3" s="3">
        <v>0</v>
      </c>
      <c r="J3" s="3">
        <v>200</v>
      </c>
      <c r="K3" s="3">
        <v>50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89303.13</v>
      </c>
      <c r="S3" s="3">
        <v>0</v>
      </c>
      <c r="T3" s="3">
        <v>131000</v>
      </c>
      <c r="U3" s="3"/>
      <c r="V3" s="3">
        <v>2907.33</v>
      </c>
      <c r="W3" s="3">
        <v>227092.67</v>
      </c>
    </row>
    <row r="4" spans="1:23" x14ac:dyDescent="0.25">
      <c r="A4" s="1">
        <v>3</v>
      </c>
      <c r="B4" s="3">
        <v>0</v>
      </c>
      <c r="C4" s="3">
        <v>250</v>
      </c>
      <c r="D4" s="4">
        <v>0</v>
      </c>
      <c r="E4" s="3">
        <v>2500</v>
      </c>
      <c r="F4" s="3">
        <v>0</v>
      </c>
      <c r="G4" s="3">
        <v>0</v>
      </c>
      <c r="H4" s="3">
        <v>132.33000000000001</v>
      </c>
      <c r="I4" s="3">
        <v>0</v>
      </c>
      <c r="J4" s="3">
        <v>200</v>
      </c>
      <c r="K4" s="3">
        <v>50</v>
      </c>
      <c r="L4" s="3">
        <v>0</v>
      </c>
      <c r="M4" s="3">
        <v>0</v>
      </c>
      <c r="N4" s="3">
        <v>0</v>
      </c>
      <c r="O4" s="3">
        <v>0</v>
      </c>
      <c r="P4" s="1" t="s">
        <v>84</v>
      </c>
      <c r="Q4" s="1">
        <v>100</v>
      </c>
      <c r="R4" s="1">
        <v>89303.13</v>
      </c>
      <c r="S4" s="1">
        <v>0</v>
      </c>
      <c r="T4" s="1">
        <v>131000</v>
      </c>
      <c r="U4" s="1"/>
      <c r="V4" s="5">
        <v>3007.33</v>
      </c>
      <c r="W4" s="3">
        <v>227092.67</v>
      </c>
    </row>
    <row r="6" spans="1:23" x14ac:dyDescent="0.25">
      <c r="V6" s="7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opLeftCell="N1" workbookViewId="0">
      <selection activeCell="O3" sqref="O3"/>
    </sheetView>
  </sheetViews>
  <sheetFormatPr defaultRowHeight="15" x14ac:dyDescent="0.25"/>
  <cols>
    <col min="1" max="1" width="10" style="11" bestFit="1" customWidth="1"/>
    <col min="2" max="2" width="29" style="2" bestFit="1" customWidth="1"/>
    <col min="3" max="3" width="9.42578125" style="2" bestFit="1" customWidth="1"/>
    <col min="4" max="4" width="21.5703125" style="2" bestFit="1" customWidth="1"/>
    <col min="5" max="5" width="9.7109375" style="2" bestFit="1" customWidth="1"/>
    <col min="6" max="6" width="14.5703125" style="2" bestFit="1" customWidth="1"/>
    <col min="7" max="7" width="36.42578125" style="2" bestFit="1" customWidth="1"/>
    <col min="8" max="8" width="21.5703125" style="2" bestFit="1" customWidth="1"/>
    <col min="9" max="9" width="15" style="2" bestFit="1" customWidth="1"/>
    <col min="10" max="10" width="12.28515625" style="6" bestFit="1" customWidth="1"/>
    <col min="11" max="11" width="14.28515625" style="2" bestFit="1" customWidth="1"/>
    <col min="12" max="12" width="11.42578125" style="2" bestFit="1" customWidth="1"/>
    <col min="13" max="13" width="25.85546875" style="2" bestFit="1" customWidth="1"/>
    <col min="14" max="14" width="19.28515625" style="2" bestFit="1" customWidth="1"/>
    <col min="15" max="15" width="14.85546875" style="2" bestFit="1" customWidth="1"/>
    <col min="16" max="16" width="9.85546875" style="2" bestFit="1" customWidth="1"/>
    <col min="17" max="17" width="20.140625" style="2" bestFit="1" customWidth="1"/>
    <col min="18" max="18" width="24.7109375" style="2" bestFit="1" customWidth="1"/>
    <col min="19" max="19" width="17.28515625" style="2" bestFit="1" customWidth="1"/>
    <col min="20" max="20" width="27.28515625" style="2" bestFit="1" customWidth="1"/>
    <col min="21" max="21" width="13.140625" style="2" bestFit="1" customWidth="1"/>
    <col min="22" max="22" width="12.140625" style="2" bestFit="1" customWidth="1"/>
    <col min="23" max="23" width="9" style="2" bestFit="1" customWidth="1"/>
    <col min="24" max="24" width="16.28515625" style="2" bestFit="1" customWidth="1"/>
    <col min="25" max="25" width="4.5703125" style="2" bestFit="1" customWidth="1"/>
    <col min="26" max="26" width="7" style="2" bestFit="1" customWidth="1"/>
    <col min="27" max="16384" width="9.140625" style="2"/>
  </cols>
  <sheetData>
    <row r="1" spans="1:26" s="24" customFormat="1" ht="18.75" customHeight="1" thickBot="1" x14ac:dyDescent="0.3">
      <c r="A1" s="25" t="s">
        <v>33</v>
      </c>
      <c r="B1" s="26" t="s">
        <v>10</v>
      </c>
      <c r="C1" s="27" t="s">
        <v>11</v>
      </c>
      <c r="D1" s="27" t="s">
        <v>12</v>
      </c>
      <c r="E1" s="27" t="s">
        <v>13</v>
      </c>
      <c r="F1" s="27" t="s">
        <v>14</v>
      </c>
      <c r="G1" s="28" t="s">
        <v>15</v>
      </c>
      <c r="H1" s="29" t="s">
        <v>36</v>
      </c>
      <c r="I1" s="30" t="s">
        <v>34</v>
      </c>
      <c r="J1" s="31" t="s">
        <v>16</v>
      </c>
      <c r="K1" s="32" t="s">
        <v>17</v>
      </c>
      <c r="L1" s="33" t="s">
        <v>18</v>
      </c>
      <c r="M1" s="33" t="s">
        <v>19</v>
      </c>
      <c r="N1" s="33" t="s">
        <v>37</v>
      </c>
      <c r="O1" s="33" t="s">
        <v>20</v>
      </c>
      <c r="P1" s="33" t="s">
        <v>21</v>
      </c>
      <c r="Q1" s="33" t="s">
        <v>22</v>
      </c>
      <c r="R1" s="33" t="s">
        <v>23</v>
      </c>
      <c r="S1" s="35" t="s">
        <v>48</v>
      </c>
      <c r="T1" s="35" t="s">
        <v>49</v>
      </c>
      <c r="U1" s="35" t="s">
        <v>47</v>
      </c>
      <c r="V1" s="35" t="s">
        <v>50</v>
      </c>
      <c r="W1" s="36" t="s">
        <v>27</v>
      </c>
      <c r="X1" s="36" t="s">
        <v>28</v>
      </c>
      <c r="Y1" s="36" t="s">
        <v>7</v>
      </c>
      <c r="Z1" s="36" t="s">
        <v>8</v>
      </c>
    </row>
    <row r="2" spans="1:26" x14ac:dyDescent="0.25">
      <c r="A2" s="8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4</v>
      </c>
      <c r="H2" s="1"/>
      <c r="I2" s="1">
        <v>360</v>
      </c>
      <c r="J2" s="5">
        <v>131000</v>
      </c>
      <c r="K2" s="1">
        <v>3.75</v>
      </c>
      <c r="L2" s="9">
        <v>41000</v>
      </c>
      <c r="M2" s="9">
        <v>41000</v>
      </c>
      <c r="N2" s="9">
        <v>41000</v>
      </c>
      <c r="O2" s="1">
        <v>606.67999999999995</v>
      </c>
      <c r="P2" s="1">
        <v>0</v>
      </c>
      <c r="Q2" s="1">
        <v>0</v>
      </c>
      <c r="R2" s="10" t="s">
        <v>5</v>
      </c>
      <c r="S2" s="1">
        <v>36400.89</v>
      </c>
      <c r="T2" s="1">
        <v>12998.68</v>
      </c>
      <c r="U2" s="1">
        <v>4</v>
      </c>
      <c r="V2" s="1">
        <v>66.72</v>
      </c>
      <c r="W2" s="1">
        <v>36400.89</v>
      </c>
      <c r="X2" s="1">
        <v>12998.68</v>
      </c>
      <c r="Y2" s="1">
        <v>3.9</v>
      </c>
      <c r="Z2" s="1">
        <v>66.72</v>
      </c>
    </row>
    <row r="3" spans="1:26" x14ac:dyDescent="0.25">
      <c r="A3" s="8">
        <v>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  <c r="G3" s="1" t="s">
        <v>85</v>
      </c>
      <c r="H3" s="1"/>
      <c r="I3" s="1">
        <v>360</v>
      </c>
      <c r="J3" s="5">
        <v>131000</v>
      </c>
      <c r="K3" s="1">
        <v>3.75</v>
      </c>
      <c r="L3" s="9">
        <v>41000</v>
      </c>
      <c r="M3" s="9">
        <v>41000</v>
      </c>
      <c r="N3" s="9">
        <v>41000</v>
      </c>
      <c r="O3" s="1">
        <v>606.67999999999995</v>
      </c>
      <c r="P3" s="1">
        <v>0</v>
      </c>
      <c r="Q3" s="1">
        <v>605.71</v>
      </c>
      <c r="R3" s="10" t="s">
        <v>5</v>
      </c>
      <c r="S3" s="1">
        <v>36400.89</v>
      </c>
      <c r="T3" s="1">
        <v>12998.68</v>
      </c>
      <c r="U3" s="1">
        <v>4</v>
      </c>
      <c r="V3" s="1">
        <v>66.72</v>
      </c>
      <c r="W3" s="1"/>
      <c r="X3" s="1"/>
      <c r="Y3" s="1"/>
      <c r="Z3" s="1"/>
    </row>
    <row r="4" spans="1:26" x14ac:dyDescent="0.25">
      <c r="A4" s="8">
        <v>3</v>
      </c>
      <c r="B4" s="1" t="s">
        <v>0</v>
      </c>
      <c r="C4" s="1" t="s">
        <v>1</v>
      </c>
      <c r="D4" s="1" t="s">
        <v>136</v>
      </c>
      <c r="E4" s="1" t="s">
        <v>3</v>
      </c>
      <c r="F4" s="1" t="s">
        <v>6</v>
      </c>
      <c r="G4" s="1" t="s">
        <v>85</v>
      </c>
      <c r="H4" s="1">
        <v>2</v>
      </c>
      <c r="I4" s="1">
        <v>360</v>
      </c>
      <c r="J4" s="5">
        <v>131000</v>
      </c>
      <c r="K4" s="1">
        <v>3.75</v>
      </c>
      <c r="L4" s="9">
        <v>41000</v>
      </c>
      <c r="M4" s="9">
        <v>41000</v>
      </c>
      <c r="N4" s="9">
        <v>41000</v>
      </c>
      <c r="O4" s="1">
        <v>1213.3599999999999</v>
      </c>
      <c r="P4" s="1">
        <v>0</v>
      </c>
      <c r="Q4" s="1">
        <v>1543.4</v>
      </c>
      <c r="R4" s="10" t="s">
        <v>5</v>
      </c>
      <c r="S4" s="1">
        <v>36400.89</v>
      </c>
      <c r="T4" s="1">
        <v>12998.68</v>
      </c>
      <c r="U4" s="1">
        <v>4</v>
      </c>
      <c r="V4" s="1">
        <v>66.72</v>
      </c>
      <c r="W4" s="1"/>
      <c r="X4" s="1"/>
      <c r="Y4" s="1"/>
      <c r="Z4" s="1"/>
    </row>
    <row r="5" spans="1:26" x14ac:dyDescent="0.25">
      <c r="A5" s="8">
        <v>4</v>
      </c>
      <c r="B5" s="1" t="s">
        <v>0</v>
      </c>
      <c r="C5" s="1" t="s">
        <v>1</v>
      </c>
      <c r="D5" s="1" t="s">
        <v>86</v>
      </c>
      <c r="E5" s="1" t="s">
        <v>3</v>
      </c>
      <c r="F5" s="1" t="s">
        <v>6</v>
      </c>
      <c r="G5" s="1" t="s">
        <v>4</v>
      </c>
      <c r="H5" s="1"/>
      <c r="I5" s="1">
        <v>360</v>
      </c>
      <c r="J5" s="5">
        <v>131000</v>
      </c>
      <c r="K5" s="1">
        <v>3.75</v>
      </c>
      <c r="L5" s="9">
        <v>41000</v>
      </c>
      <c r="M5" s="9">
        <v>41000</v>
      </c>
      <c r="N5" s="9">
        <v>41000</v>
      </c>
      <c r="O5" s="1">
        <v>303.33999999999997</v>
      </c>
      <c r="P5" s="1">
        <v>0</v>
      </c>
      <c r="Q5" s="1">
        <v>0</v>
      </c>
      <c r="R5" s="10" t="s">
        <v>5</v>
      </c>
      <c r="S5" s="1">
        <v>36400.89</v>
      </c>
      <c r="T5" s="1">
        <v>12998.68</v>
      </c>
      <c r="U5" s="1">
        <v>4</v>
      </c>
      <c r="V5" s="1">
        <v>66.72</v>
      </c>
      <c r="W5" s="1"/>
      <c r="X5" s="1"/>
      <c r="Y5" s="1"/>
      <c r="Z5" s="1"/>
    </row>
    <row r="6" spans="1:26" x14ac:dyDescent="0.25">
      <c r="A6" s="8">
        <v>5</v>
      </c>
      <c r="B6" s="1" t="s">
        <v>0</v>
      </c>
      <c r="C6" s="1" t="s">
        <v>1</v>
      </c>
      <c r="D6" s="1" t="s">
        <v>87</v>
      </c>
      <c r="E6" s="1" t="s">
        <v>3</v>
      </c>
      <c r="F6" s="1" t="s">
        <v>6</v>
      </c>
      <c r="G6" s="1" t="s">
        <v>4</v>
      </c>
      <c r="H6" s="1"/>
      <c r="I6" s="1">
        <v>360</v>
      </c>
      <c r="J6" s="5">
        <v>131000</v>
      </c>
      <c r="K6" s="1">
        <v>3.75</v>
      </c>
      <c r="L6" s="9">
        <v>41000</v>
      </c>
      <c r="M6" s="9">
        <v>41000</v>
      </c>
      <c r="N6" s="9">
        <v>41000</v>
      </c>
      <c r="O6" s="1">
        <v>303.33999999999997</v>
      </c>
      <c r="P6" s="1">
        <v>0</v>
      </c>
      <c r="Q6" s="1">
        <v>0</v>
      </c>
      <c r="R6" s="10" t="s">
        <v>5</v>
      </c>
      <c r="S6" s="1">
        <v>36400.89</v>
      </c>
      <c r="T6" s="1">
        <v>12998.68</v>
      </c>
      <c r="U6" s="1">
        <v>4</v>
      </c>
      <c r="V6" s="1">
        <v>66.72</v>
      </c>
      <c r="W6" s="1"/>
      <c r="X6" s="1"/>
      <c r="Y6" s="1"/>
      <c r="Z6" s="1"/>
    </row>
    <row r="7" spans="1:26" x14ac:dyDescent="0.25">
      <c r="A7" s="8">
        <v>6</v>
      </c>
      <c r="B7" s="1" t="s">
        <v>88</v>
      </c>
      <c r="C7" s="1" t="s">
        <v>1</v>
      </c>
      <c r="D7" s="1" t="s">
        <v>2</v>
      </c>
      <c r="E7" s="1" t="s">
        <v>3</v>
      </c>
      <c r="F7" s="1" t="s">
        <v>6</v>
      </c>
      <c r="G7" s="1" t="s">
        <v>4</v>
      </c>
      <c r="H7" s="1"/>
      <c r="I7" s="1">
        <v>360</v>
      </c>
      <c r="J7" s="5">
        <v>131000</v>
      </c>
      <c r="K7" s="1">
        <v>3.75</v>
      </c>
      <c r="L7" s="9">
        <v>42016</v>
      </c>
      <c r="M7" s="9">
        <v>42016</v>
      </c>
      <c r="N7" s="9">
        <v>42370</v>
      </c>
      <c r="O7" s="1">
        <v>606.67999999999995</v>
      </c>
      <c r="P7" s="1">
        <v>0</v>
      </c>
      <c r="Q7" s="1">
        <v>0</v>
      </c>
      <c r="R7" s="10" t="s">
        <v>5</v>
      </c>
      <c r="S7" s="1">
        <v>36400.89</v>
      </c>
      <c r="T7" s="1">
        <v>12998.68</v>
      </c>
      <c r="U7" s="1">
        <v>4</v>
      </c>
      <c r="V7" s="1">
        <v>66.72</v>
      </c>
      <c r="W7" s="1"/>
      <c r="X7" s="1"/>
      <c r="Y7" s="1"/>
      <c r="Z7" s="1"/>
    </row>
    <row r="8" spans="1:26" x14ac:dyDescent="0.25">
      <c r="A8" s="8">
        <v>7</v>
      </c>
      <c r="B8" s="1" t="s">
        <v>89</v>
      </c>
      <c r="C8" s="1" t="s">
        <v>1</v>
      </c>
      <c r="D8" s="1" t="s">
        <v>2</v>
      </c>
      <c r="E8" s="1" t="s">
        <v>3</v>
      </c>
      <c r="F8" s="1" t="s">
        <v>6</v>
      </c>
      <c r="G8" s="1" t="s">
        <v>4</v>
      </c>
      <c r="H8" s="1"/>
      <c r="I8" s="1">
        <v>360</v>
      </c>
      <c r="J8" s="5">
        <v>131000</v>
      </c>
      <c r="K8" s="1">
        <v>3.75</v>
      </c>
      <c r="L8" s="9">
        <v>42016</v>
      </c>
      <c r="M8" s="9">
        <v>42016</v>
      </c>
      <c r="N8" s="9">
        <v>42370</v>
      </c>
      <c r="O8" s="1">
        <v>606.67999999999995</v>
      </c>
      <c r="P8" s="1">
        <v>0</v>
      </c>
      <c r="Q8" s="1">
        <v>0</v>
      </c>
      <c r="R8" s="10" t="s">
        <v>5</v>
      </c>
      <c r="S8" s="1">
        <v>36400.89</v>
      </c>
      <c r="T8" s="1">
        <v>12998.68</v>
      </c>
      <c r="U8" s="1">
        <v>4</v>
      </c>
      <c r="V8" s="1">
        <v>66.72</v>
      </c>
      <c r="W8" s="1"/>
      <c r="X8" s="1"/>
      <c r="Y8" s="1"/>
      <c r="Z8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J1" workbookViewId="0">
      <selection activeCell="D15" sqref="D15"/>
    </sheetView>
  </sheetViews>
  <sheetFormatPr defaultRowHeight="15" x14ac:dyDescent="0.25"/>
  <cols>
    <col min="2" max="2" width="29" bestFit="1" customWidth="1"/>
    <col min="3" max="3" width="9.42578125" bestFit="1" customWidth="1"/>
    <col min="4" max="4" width="21.5703125" bestFit="1" customWidth="1"/>
    <col min="5" max="5" width="9.7109375" bestFit="1" customWidth="1"/>
    <col min="6" max="6" width="14.5703125" bestFit="1" customWidth="1"/>
    <col min="7" max="7" width="36.42578125" bestFit="1" customWidth="1"/>
    <col min="8" max="8" width="21.5703125" bestFit="1" customWidth="1"/>
    <col min="9" max="9" width="15" bestFit="1" customWidth="1"/>
    <col min="10" max="10" width="12.28515625" bestFit="1" customWidth="1"/>
    <col min="11" max="11" width="14.28515625" bestFit="1" customWidth="1"/>
    <col min="12" max="12" width="11.42578125" bestFit="1" customWidth="1"/>
    <col min="13" max="13" width="25.85546875" bestFit="1" customWidth="1"/>
    <col min="14" max="14" width="19.28515625" bestFit="1" customWidth="1"/>
    <col min="15" max="15" width="14.85546875" bestFit="1" customWidth="1"/>
    <col min="16" max="16" width="9.85546875" bestFit="1" customWidth="1"/>
    <col min="17" max="17" width="20.140625" bestFit="1" customWidth="1"/>
    <col min="18" max="18" width="24.7109375" bestFit="1" customWidth="1"/>
    <col min="19" max="19" width="17" bestFit="1" customWidth="1"/>
    <col min="20" max="20" width="27.140625" bestFit="1" customWidth="1"/>
    <col min="21" max="21" width="13.140625" bestFit="1" customWidth="1"/>
    <col min="22" max="22" width="12.140625" bestFit="1" customWidth="1"/>
    <col min="23" max="23" width="9" bestFit="1" customWidth="1"/>
    <col min="24" max="24" width="16.28515625" bestFit="1" customWidth="1"/>
    <col min="25" max="25" width="4.5703125" bestFit="1" customWidth="1"/>
    <col min="26" max="26" width="6" bestFit="1" customWidth="1"/>
  </cols>
  <sheetData>
    <row r="1" spans="1:26" s="24" customFormat="1" ht="18.75" customHeight="1" thickBot="1" x14ac:dyDescent="0.3">
      <c r="A1" s="25" t="s">
        <v>33</v>
      </c>
      <c r="B1" s="26" t="s">
        <v>10</v>
      </c>
      <c r="C1" s="27" t="s">
        <v>11</v>
      </c>
      <c r="D1" s="27" t="s">
        <v>12</v>
      </c>
      <c r="E1" s="27" t="s">
        <v>13</v>
      </c>
      <c r="F1" s="27" t="s">
        <v>14</v>
      </c>
      <c r="G1" s="28" t="s">
        <v>15</v>
      </c>
      <c r="H1" s="29" t="s">
        <v>36</v>
      </c>
      <c r="I1" s="30" t="s">
        <v>34</v>
      </c>
      <c r="J1" s="31" t="s">
        <v>16</v>
      </c>
      <c r="K1" s="32" t="s">
        <v>17</v>
      </c>
      <c r="L1" s="33" t="s">
        <v>18</v>
      </c>
      <c r="M1" s="33" t="s">
        <v>19</v>
      </c>
      <c r="N1" s="33" t="s">
        <v>37</v>
      </c>
      <c r="O1" s="33" t="s">
        <v>20</v>
      </c>
      <c r="P1" s="33" t="s">
        <v>21</v>
      </c>
      <c r="Q1" s="33" t="s">
        <v>22</v>
      </c>
      <c r="R1" s="33" t="s">
        <v>23</v>
      </c>
      <c r="S1" s="35" t="s">
        <v>48</v>
      </c>
      <c r="T1" s="35" t="s">
        <v>49</v>
      </c>
      <c r="U1" s="35" t="s">
        <v>47</v>
      </c>
      <c r="V1" s="35" t="s">
        <v>50</v>
      </c>
      <c r="W1" s="36" t="s">
        <v>27</v>
      </c>
      <c r="X1" s="36" t="s">
        <v>28</v>
      </c>
      <c r="Y1" s="36" t="s">
        <v>7</v>
      </c>
      <c r="Z1" s="36" t="s">
        <v>8</v>
      </c>
    </row>
    <row r="2" spans="1:26" s="2" customFormat="1" x14ac:dyDescent="0.25">
      <c r="A2" s="8">
        <v>1</v>
      </c>
      <c r="B2" s="1" t="s">
        <v>88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4</v>
      </c>
      <c r="H2" s="1"/>
      <c r="I2" s="1">
        <v>360</v>
      </c>
      <c r="J2" s="5">
        <v>131000</v>
      </c>
      <c r="K2" s="1">
        <v>3.75</v>
      </c>
      <c r="L2" s="9">
        <v>42016</v>
      </c>
      <c r="M2" s="9">
        <v>42016</v>
      </c>
      <c r="N2" s="9">
        <v>42370</v>
      </c>
      <c r="O2" s="1">
        <v>606.67999999999995</v>
      </c>
      <c r="P2" s="1">
        <v>0</v>
      </c>
      <c r="Q2" s="1">
        <v>0</v>
      </c>
      <c r="R2" s="10" t="s">
        <v>5</v>
      </c>
      <c r="S2" s="1">
        <v>36400.89</v>
      </c>
      <c r="T2" s="1">
        <v>12998.68</v>
      </c>
      <c r="U2" s="1">
        <v>4</v>
      </c>
      <c r="V2" s="1">
        <v>66.72</v>
      </c>
      <c r="W2" s="1"/>
      <c r="X2" s="1"/>
      <c r="Y2" s="1"/>
      <c r="Z2" s="1"/>
    </row>
    <row r="3" spans="1:26" s="2" customFormat="1" x14ac:dyDescent="0.25">
      <c r="A3" s="8">
        <v>2</v>
      </c>
      <c r="B3" s="1" t="s">
        <v>131</v>
      </c>
      <c r="C3" s="1" t="s">
        <v>1</v>
      </c>
      <c r="D3" s="1" t="s">
        <v>136</v>
      </c>
      <c r="E3" s="1" t="s">
        <v>3</v>
      </c>
      <c r="F3" s="1" t="s">
        <v>6</v>
      </c>
      <c r="G3" s="1" t="s">
        <v>85</v>
      </c>
      <c r="H3" s="1">
        <v>2</v>
      </c>
      <c r="I3" s="1">
        <v>360</v>
      </c>
      <c r="J3" s="5">
        <v>131000</v>
      </c>
      <c r="K3" s="1">
        <v>3.75</v>
      </c>
      <c r="L3" s="9">
        <v>41000</v>
      </c>
      <c r="M3" s="9">
        <v>41000</v>
      </c>
      <c r="N3" s="9">
        <v>41000</v>
      </c>
      <c r="O3" s="1">
        <v>1213.3599999999999</v>
      </c>
      <c r="P3" s="1">
        <v>0</v>
      </c>
      <c r="Q3" s="1">
        <v>1543.4</v>
      </c>
      <c r="R3" s="10" t="s">
        <v>5</v>
      </c>
      <c r="S3" s="1">
        <v>36400.89</v>
      </c>
      <c r="T3" s="1">
        <v>12998.68</v>
      </c>
      <c r="U3" s="1">
        <v>4</v>
      </c>
      <c r="V3" s="1">
        <v>66.72</v>
      </c>
      <c r="W3" s="1"/>
      <c r="X3" s="1"/>
      <c r="Y3" s="1"/>
      <c r="Z3" s="1"/>
    </row>
    <row r="4" spans="1:26" s="2" customFormat="1" x14ac:dyDescent="0.25">
      <c r="A4" s="8">
        <v>3</v>
      </c>
      <c r="B4" s="1" t="s">
        <v>131</v>
      </c>
      <c r="C4" s="1" t="s">
        <v>1</v>
      </c>
      <c r="D4" s="1" t="s">
        <v>86</v>
      </c>
      <c r="E4" s="1" t="s">
        <v>3</v>
      </c>
      <c r="F4" s="1" t="s">
        <v>6</v>
      </c>
      <c r="G4" s="1" t="s">
        <v>4</v>
      </c>
      <c r="H4" s="1"/>
      <c r="I4" s="1">
        <v>360</v>
      </c>
      <c r="J4" s="5">
        <v>131000</v>
      </c>
      <c r="K4" s="1">
        <v>3.75</v>
      </c>
      <c r="L4" s="9">
        <v>41000</v>
      </c>
      <c r="M4" s="9">
        <v>41000</v>
      </c>
      <c r="N4" s="9">
        <v>41000</v>
      </c>
      <c r="O4" s="1">
        <v>303.33999999999997</v>
      </c>
      <c r="P4" s="1">
        <v>0</v>
      </c>
      <c r="Q4" s="1">
        <v>0</v>
      </c>
      <c r="R4" s="10" t="s">
        <v>5</v>
      </c>
      <c r="S4" s="1">
        <v>36400.89</v>
      </c>
      <c r="T4" s="1">
        <v>12998.68</v>
      </c>
      <c r="U4" s="1">
        <v>4</v>
      </c>
      <c r="V4" s="1">
        <v>66.72</v>
      </c>
      <c r="W4" s="1"/>
      <c r="X4" s="1"/>
      <c r="Y4" s="1"/>
      <c r="Z4" s="1"/>
    </row>
    <row r="5" spans="1:26" s="2" customFormat="1" x14ac:dyDescent="0.25">
      <c r="A5" s="8">
        <v>4</v>
      </c>
      <c r="B5" s="1" t="s">
        <v>131</v>
      </c>
      <c r="C5" s="1" t="s">
        <v>1</v>
      </c>
      <c r="D5" s="1" t="s">
        <v>87</v>
      </c>
      <c r="E5" s="1" t="s">
        <v>3</v>
      </c>
      <c r="F5" s="1" t="s">
        <v>6</v>
      </c>
      <c r="G5" s="1" t="s">
        <v>4</v>
      </c>
      <c r="H5" s="1"/>
      <c r="I5" s="1">
        <v>360</v>
      </c>
      <c r="J5" s="5">
        <v>131000</v>
      </c>
      <c r="K5" s="1">
        <v>3.75</v>
      </c>
      <c r="L5" s="9">
        <v>41000</v>
      </c>
      <c r="M5" s="9">
        <v>41000</v>
      </c>
      <c r="N5" s="9">
        <v>41000</v>
      </c>
      <c r="O5" s="1">
        <v>303.33999999999997</v>
      </c>
      <c r="P5" s="1">
        <v>0</v>
      </c>
      <c r="Q5" s="1">
        <v>0</v>
      </c>
      <c r="R5" s="10" t="s">
        <v>5</v>
      </c>
      <c r="S5" s="1">
        <v>36400.89</v>
      </c>
      <c r="T5" s="1">
        <v>12998.68</v>
      </c>
      <c r="U5" s="1">
        <v>4</v>
      </c>
      <c r="V5" s="1">
        <v>66.72</v>
      </c>
      <c r="W5" s="1"/>
      <c r="X5" s="1"/>
      <c r="Y5" s="1"/>
      <c r="Z5" s="1"/>
    </row>
    <row r="6" spans="1:26" s="2" customFormat="1" x14ac:dyDescent="0.25">
      <c r="A6" s="8">
        <v>5</v>
      </c>
      <c r="B6" s="1" t="s">
        <v>131</v>
      </c>
      <c r="C6" s="1" t="s">
        <v>1</v>
      </c>
      <c r="D6" s="1" t="s">
        <v>132</v>
      </c>
      <c r="E6" s="1" t="s">
        <v>3</v>
      </c>
      <c r="F6" s="1" t="s">
        <v>6</v>
      </c>
      <c r="G6" s="1" t="s">
        <v>4</v>
      </c>
      <c r="H6" s="1"/>
      <c r="I6" s="1">
        <v>360</v>
      </c>
      <c r="J6" s="5">
        <v>131000</v>
      </c>
      <c r="K6" s="1">
        <v>3.75</v>
      </c>
      <c r="L6" s="9">
        <v>41000</v>
      </c>
      <c r="M6" s="9">
        <v>41000</v>
      </c>
      <c r="N6" s="9">
        <v>41000</v>
      </c>
      <c r="O6" s="1">
        <v>606.67999999999995</v>
      </c>
      <c r="P6" s="1">
        <v>0</v>
      </c>
      <c r="Q6" s="1">
        <v>0</v>
      </c>
      <c r="R6" s="10" t="s">
        <v>5</v>
      </c>
      <c r="S6" s="1">
        <v>36400.89</v>
      </c>
      <c r="T6" s="1">
        <v>12998.68</v>
      </c>
      <c r="U6" s="1">
        <v>4</v>
      </c>
      <c r="V6" s="1">
        <v>66.72</v>
      </c>
      <c r="W6" s="1">
        <v>36400.89</v>
      </c>
      <c r="X6" s="1">
        <v>12998.68</v>
      </c>
      <c r="Y6" s="1">
        <v>3.9</v>
      </c>
      <c r="Z6" s="1">
        <v>66.72</v>
      </c>
    </row>
    <row r="7" spans="1:26" s="2" customFormat="1" x14ac:dyDescent="0.25">
      <c r="A7" s="8">
        <v>6</v>
      </c>
      <c r="B7" s="1" t="s">
        <v>89</v>
      </c>
      <c r="C7" s="1" t="s">
        <v>1</v>
      </c>
      <c r="D7" s="1" t="s">
        <v>2</v>
      </c>
      <c r="E7" s="1" t="s">
        <v>3</v>
      </c>
      <c r="F7" s="1" t="s">
        <v>6</v>
      </c>
      <c r="G7" s="1" t="s">
        <v>4</v>
      </c>
      <c r="H7" s="1"/>
      <c r="I7" s="1">
        <v>360</v>
      </c>
      <c r="J7" s="5">
        <v>131000</v>
      </c>
      <c r="K7" s="1">
        <v>3.75</v>
      </c>
      <c r="L7" s="9">
        <v>42016</v>
      </c>
      <c r="M7" s="9">
        <v>42016</v>
      </c>
      <c r="N7" s="9">
        <v>42370</v>
      </c>
      <c r="O7" s="1">
        <v>606.67999999999995</v>
      </c>
      <c r="P7" s="1">
        <v>0</v>
      </c>
      <c r="Q7" s="1">
        <v>0</v>
      </c>
      <c r="R7" s="10" t="s">
        <v>5</v>
      </c>
      <c r="S7" s="1">
        <v>36400.89</v>
      </c>
      <c r="T7" s="1">
        <v>12998.68</v>
      </c>
      <c r="U7" s="1">
        <v>4</v>
      </c>
      <c r="V7" s="1">
        <v>66.72</v>
      </c>
      <c r="W7" s="1"/>
      <c r="X7" s="1"/>
      <c r="Y7" s="1"/>
      <c r="Z7" s="1"/>
    </row>
    <row r="8" spans="1:26" s="2" customFormat="1" x14ac:dyDescent="0.25">
      <c r="A8" s="8">
        <v>7</v>
      </c>
      <c r="B8" s="1" t="s">
        <v>133</v>
      </c>
      <c r="C8" s="1" t="s">
        <v>1</v>
      </c>
      <c r="D8" s="1" t="s">
        <v>136</v>
      </c>
      <c r="E8" s="1" t="s">
        <v>3</v>
      </c>
      <c r="F8" s="1" t="s">
        <v>6</v>
      </c>
      <c r="G8" s="1" t="s">
        <v>85</v>
      </c>
      <c r="H8" s="1">
        <v>2</v>
      </c>
      <c r="I8" s="1">
        <v>360</v>
      </c>
      <c r="J8" s="5">
        <v>131000</v>
      </c>
      <c r="K8" s="1">
        <v>3.75</v>
      </c>
      <c r="L8" s="9">
        <v>41000</v>
      </c>
      <c r="M8" s="9">
        <v>41000</v>
      </c>
      <c r="N8" s="9">
        <v>41000</v>
      </c>
      <c r="O8" s="1">
        <v>1213.3599999999999</v>
      </c>
      <c r="P8" s="1">
        <v>0</v>
      </c>
      <c r="Q8" s="1">
        <v>1543.4</v>
      </c>
      <c r="R8" s="10" t="s">
        <v>5</v>
      </c>
      <c r="S8" s="1">
        <v>36400.89</v>
      </c>
      <c r="T8" s="1">
        <v>12998.68</v>
      </c>
      <c r="U8" s="1">
        <v>4</v>
      </c>
      <c r="V8" s="1">
        <v>66.72</v>
      </c>
      <c r="W8" s="1"/>
      <c r="X8" s="1"/>
      <c r="Y8" s="1"/>
      <c r="Z8" s="1"/>
    </row>
    <row r="9" spans="1:26" s="2" customFormat="1" x14ac:dyDescent="0.25">
      <c r="A9" s="8">
        <v>8</v>
      </c>
      <c r="B9" s="1" t="s">
        <v>133</v>
      </c>
      <c r="C9" s="1" t="s">
        <v>1</v>
      </c>
      <c r="D9" s="1" t="s">
        <v>86</v>
      </c>
      <c r="E9" s="1" t="s">
        <v>3</v>
      </c>
      <c r="F9" s="1" t="s">
        <v>6</v>
      </c>
      <c r="G9" s="1" t="s">
        <v>4</v>
      </c>
      <c r="H9" s="1"/>
      <c r="I9" s="1">
        <v>360</v>
      </c>
      <c r="J9" s="5">
        <v>131000</v>
      </c>
      <c r="K9" s="1">
        <v>3.75</v>
      </c>
      <c r="L9" s="9">
        <v>41000</v>
      </c>
      <c r="M9" s="9">
        <v>41000</v>
      </c>
      <c r="N9" s="9">
        <v>41000</v>
      </c>
      <c r="O9" s="1">
        <v>303.33999999999997</v>
      </c>
      <c r="P9" s="1">
        <v>0</v>
      </c>
      <c r="Q9" s="1">
        <v>0</v>
      </c>
      <c r="R9" s="10" t="s">
        <v>5</v>
      </c>
      <c r="S9" s="1">
        <v>36400.89</v>
      </c>
      <c r="T9" s="1">
        <v>12998.68</v>
      </c>
      <c r="U9" s="1">
        <v>4</v>
      </c>
      <c r="V9" s="1">
        <v>66.72</v>
      </c>
      <c r="W9" s="1"/>
      <c r="X9" s="1"/>
      <c r="Y9" s="1"/>
      <c r="Z9" s="1"/>
    </row>
    <row r="10" spans="1:26" s="2" customFormat="1" x14ac:dyDescent="0.25">
      <c r="A10" s="8">
        <v>9</v>
      </c>
      <c r="B10" s="1" t="s">
        <v>133</v>
      </c>
      <c r="C10" s="1" t="s">
        <v>1</v>
      </c>
      <c r="D10" s="1" t="s">
        <v>87</v>
      </c>
      <c r="E10" s="1" t="s">
        <v>3</v>
      </c>
      <c r="F10" s="1" t="s">
        <v>6</v>
      </c>
      <c r="G10" s="1" t="s">
        <v>4</v>
      </c>
      <c r="H10" s="1"/>
      <c r="I10" s="1">
        <v>360</v>
      </c>
      <c r="J10" s="5">
        <v>131000</v>
      </c>
      <c r="K10" s="1">
        <v>3.75</v>
      </c>
      <c r="L10" s="9">
        <v>41000</v>
      </c>
      <c r="M10" s="9">
        <v>41000</v>
      </c>
      <c r="N10" s="9">
        <v>41000</v>
      </c>
      <c r="O10" s="1">
        <v>303.33999999999997</v>
      </c>
      <c r="P10" s="1">
        <v>0</v>
      </c>
      <c r="Q10" s="1">
        <v>0</v>
      </c>
      <c r="R10" s="10" t="s">
        <v>5</v>
      </c>
      <c r="S10" s="1">
        <v>36400.89</v>
      </c>
      <c r="T10" s="1">
        <v>12998.68</v>
      </c>
      <c r="U10" s="1">
        <v>4</v>
      </c>
      <c r="V10" s="1">
        <v>66.72</v>
      </c>
      <c r="W10" s="1"/>
      <c r="X10" s="1"/>
      <c r="Y10" s="1"/>
      <c r="Z10" s="1"/>
    </row>
    <row r="11" spans="1:26" s="2" customFormat="1" x14ac:dyDescent="0.25">
      <c r="A11" s="8">
        <v>10</v>
      </c>
      <c r="B11" s="1" t="s">
        <v>133</v>
      </c>
      <c r="C11" s="1" t="s">
        <v>1</v>
      </c>
      <c r="D11" s="1" t="s">
        <v>132</v>
      </c>
      <c r="E11" s="1" t="s">
        <v>3</v>
      </c>
      <c r="F11" s="1" t="s">
        <v>6</v>
      </c>
      <c r="G11" s="1" t="s">
        <v>4</v>
      </c>
      <c r="H11" s="1"/>
      <c r="I11" s="1">
        <v>360</v>
      </c>
      <c r="J11" s="5">
        <v>131000</v>
      </c>
      <c r="K11" s="1">
        <v>3.75</v>
      </c>
      <c r="L11" s="9">
        <v>41000</v>
      </c>
      <c r="M11" s="9">
        <v>41000</v>
      </c>
      <c r="N11" s="9">
        <v>41000</v>
      </c>
      <c r="O11" s="1">
        <v>606.67999999999995</v>
      </c>
      <c r="P11" s="1">
        <v>0</v>
      </c>
      <c r="Q11" s="1">
        <v>0</v>
      </c>
      <c r="R11" s="10" t="s">
        <v>5</v>
      </c>
      <c r="S11" s="1">
        <v>36400.89</v>
      </c>
      <c r="T11" s="1">
        <v>12998.68</v>
      </c>
      <c r="U11" s="1">
        <v>4</v>
      </c>
      <c r="V11" s="1">
        <v>66.72</v>
      </c>
      <c r="W11" s="1">
        <v>36400.89</v>
      </c>
      <c r="X11" s="1">
        <v>12998.68</v>
      </c>
      <c r="Y11" s="1">
        <v>3.9</v>
      </c>
      <c r="Z11" s="1">
        <v>66.72</v>
      </c>
    </row>
    <row r="12" spans="1:26" s="2" customFormat="1" x14ac:dyDescent="0.25">
      <c r="A12" s="8">
        <v>11</v>
      </c>
      <c r="B12" s="1" t="s">
        <v>134</v>
      </c>
      <c r="C12" s="1" t="s">
        <v>1</v>
      </c>
      <c r="D12" s="1" t="s">
        <v>2</v>
      </c>
      <c r="E12" s="1" t="s">
        <v>3</v>
      </c>
      <c r="F12" s="1" t="s">
        <v>6</v>
      </c>
      <c r="G12" s="1" t="s">
        <v>4</v>
      </c>
      <c r="H12" s="1"/>
      <c r="I12" s="1">
        <v>360</v>
      </c>
      <c r="J12" s="5">
        <v>131000</v>
      </c>
      <c r="K12" s="1">
        <v>3.75</v>
      </c>
      <c r="L12" s="9">
        <v>41000</v>
      </c>
      <c r="M12" s="9">
        <v>41000</v>
      </c>
      <c r="N12" s="9">
        <v>41000</v>
      </c>
      <c r="O12" s="1">
        <v>606.67999999999995</v>
      </c>
      <c r="P12" s="1">
        <v>0</v>
      </c>
      <c r="Q12" s="1">
        <v>0</v>
      </c>
      <c r="R12" s="10" t="s">
        <v>5</v>
      </c>
      <c r="S12" s="1">
        <v>36400.89</v>
      </c>
      <c r="T12" s="1">
        <v>12998.68</v>
      </c>
      <c r="U12" s="1">
        <v>4</v>
      </c>
      <c r="V12" s="1">
        <v>66.72</v>
      </c>
      <c r="W12" s="1">
        <v>36400.89</v>
      </c>
      <c r="X12" s="1">
        <v>12998.68</v>
      </c>
      <c r="Y12" s="1">
        <v>3.9</v>
      </c>
      <c r="Z12" s="1">
        <v>66.72</v>
      </c>
    </row>
    <row r="13" spans="1:26" s="2" customFormat="1" x14ac:dyDescent="0.25">
      <c r="A13" s="8">
        <v>12</v>
      </c>
      <c r="B13" s="1" t="s">
        <v>134</v>
      </c>
      <c r="C13" s="1" t="s">
        <v>1</v>
      </c>
      <c r="D13" s="1" t="s">
        <v>136</v>
      </c>
      <c r="E13" s="1" t="s">
        <v>3</v>
      </c>
      <c r="F13" s="1" t="s">
        <v>6</v>
      </c>
      <c r="G13" s="1" t="s">
        <v>85</v>
      </c>
      <c r="H13" s="1">
        <v>2</v>
      </c>
      <c r="I13" s="1">
        <v>360</v>
      </c>
      <c r="J13" s="5">
        <v>131000</v>
      </c>
      <c r="K13" s="1">
        <v>3.75</v>
      </c>
      <c r="L13" s="9">
        <v>41000</v>
      </c>
      <c r="M13" s="9">
        <v>41000</v>
      </c>
      <c r="N13" s="9">
        <v>41000</v>
      </c>
      <c r="O13" s="1">
        <v>1213.3599999999999</v>
      </c>
      <c r="P13" s="1">
        <v>0</v>
      </c>
      <c r="Q13" s="1">
        <v>1543.4</v>
      </c>
      <c r="R13" s="10" t="s">
        <v>5</v>
      </c>
      <c r="S13" s="1">
        <v>36400.89</v>
      </c>
      <c r="T13" s="1">
        <v>12998.68</v>
      </c>
      <c r="U13" s="1">
        <v>4</v>
      </c>
      <c r="V13" s="1">
        <v>66.72</v>
      </c>
      <c r="W13" s="1"/>
      <c r="X13" s="1"/>
      <c r="Y13" s="1"/>
      <c r="Z13" s="1"/>
    </row>
    <row r="14" spans="1:26" s="2" customFormat="1" x14ac:dyDescent="0.25">
      <c r="A14" s="8">
        <v>13</v>
      </c>
      <c r="B14" s="1" t="s">
        <v>134</v>
      </c>
      <c r="C14" s="1" t="s">
        <v>1</v>
      </c>
      <c r="D14" s="1" t="s">
        <v>86</v>
      </c>
      <c r="E14" s="1" t="s">
        <v>3</v>
      </c>
      <c r="F14" s="1" t="s">
        <v>6</v>
      </c>
      <c r="G14" s="1" t="s">
        <v>4</v>
      </c>
      <c r="H14" s="1"/>
      <c r="I14" s="1">
        <v>360</v>
      </c>
      <c r="J14" s="5">
        <v>131000</v>
      </c>
      <c r="K14" s="1">
        <v>3.75</v>
      </c>
      <c r="L14" s="9">
        <v>41000</v>
      </c>
      <c r="M14" s="9">
        <v>41000</v>
      </c>
      <c r="N14" s="9">
        <v>41000</v>
      </c>
      <c r="O14" s="1">
        <v>303.33999999999997</v>
      </c>
      <c r="P14" s="1">
        <v>0</v>
      </c>
      <c r="Q14" s="1">
        <v>0</v>
      </c>
      <c r="R14" s="10" t="s">
        <v>5</v>
      </c>
      <c r="S14" s="1">
        <v>36400.89</v>
      </c>
      <c r="T14" s="1">
        <v>12998.68</v>
      </c>
      <c r="U14" s="1">
        <v>4</v>
      </c>
      <c r="V14" s="1">
        <v>66.72</v>
      </c>
      <c r="W14" s="1"/>
      <c r="X14" s="1"/>
      <c r="Y14" s="1"/>
      <c r="Z14" s="1"/>
    </row>
    <row r="15" spans="1:26" s="2" customFormat="1" x14ac:dyDescent="0.25">
      <c r="A15" s="8">
        <v>14</v>
      </c>
      <c r="B15" s="1" t="s">
        <v>134</v>
      </c>
      <c r="C15" s="1" t="s">
        <v>1</v>
      </c>
      <c r="D15" s="1" t="s">
        <v>87</v>
      </c>
      <c r="E15" s="1" t="s">
        <v>3</v>
      </c>
      <c r="F15" s="1" t="s">
        <v>6</v>
      </c>
      <c r="G15" s="1" t="s">
        <v>4</v>
      </c>
      <c r="H15" s="1"/>
      <c r="I15" s="1">
        <v>360</v>
      </c>
      <c r="J15" s="5">
        <v>131000</v>
      </c>
      <c r="K15" s="1">
        <v>3.75</v>
      </c>
      <c r="L15" s="9">
        <v>41000</v>
      </c>
      <c r="M15" s="9">
        <v>41000</v>
      </c>
      <c r="N15" s="9">
        <v>41000</v>
      </c>
      <c r="O15" s="1">
        <v>303.33999999999997</v>
      </c>
      <c r="P15" s="1">
        <v>0</v>
      </c>
      <c r="Q15" s="1">
        <v>0</v>
      </c>
      <c r="R15" s="10" t="s">
        <v>5</v>
      </c>
      <c r="S15" s="1">
        <v>36400.89</v>
      </c>
      <c r="T15" s="1">
        <v>12998.68</v>
      </c>
      <c r="U15" s="1">
        <v>4</v>
      </c>
      <c r="V15" s="1">
        <v>66.72</v>
      </c>
      <c r="W15" s="1"/>
      <c r="X15" s="1"/>
      <c r="Y15" s="1"/>
      <c r="Z15" s="1"/>
    </row>
    <row r="16" spans="1:26" s="2" customFormat="1" x14ac:dyDescent="0.25">
      <c r="A16" s="8">
        <v>15</v>
      </c>
      <c r="B16" s="1" t="s">
        <v>134</v>
      </c>
      <c r="C16" s="1" t="s">
        <v>1</v>
      </c>
      <c r="D16" s="1" t="s">
        <v>132</v>
      </c>
      <c r="E16" s="1" t="s">
        <v>3</v>
      </c>
      <c r="F16" s="1" t="s">
        <v>6</v>
      </c>
      <c r="G16" s="1" t="s">
        <v>4</v>
      </c>
      <c r="H16" s="1"/>
      <c r="I16" s="1">
        <v>360</v>
      </c>
      <c r="J16" s="5">
        <v>131000</v>
      </c>
      <c r="K16" s="1">
        <v>3.75</v>
      </c>
      <c r="L16" s="9">
        <v>41000</v>
      </c>
      <c r="M16" s="9">
        <v>41000</v>
      </c>
      <c r="N16" s="9">
        <v>41000</v>
      </c>
      <c r="O16" s="1">
        <v>606.67999999999995</v>
      </c>
      <c r="P16" s="1">
        <v>0</v>
      </c>
      <c r="Q16" s="1">
        <v>0</v>
      </c>
      <c r="R16" s="10" t="s">
        <v>5</v>
      </c>
      <c r="S16" s="1">
        <v>36400.89</v>
      </c>
      <c r="T16" s="1">
        <v>12998.68</v>
      </c>
      <c r="U16" s="1">
        <v>4</v>
      </c>
      <c r="V16" s="1">
        <v>66.72</v>
      </c>
      <c r="W16" s="1">
        <v>36400.89</v>
      </c>
      <c r="X16" s="1">
        <v>12998.68</v>
      </c>
      <c r="Y16" s="1">
        <v>3.9</v>
      </c>
      <c r="Z16" s="1">
        <v>66.72</v>
      </c>
    </row>
    <row r="17" spans="1:26" s="2" customFormat="1" x14ac:dyDescent="0.25">
      <c r="A17" s="8">
        <v>16</v>
      </c>
      <c r="B17" s="1" t="s">
        <v>135</v>
      </c>
      <c r="C17" s="1" t="s">
        <v>1</v>
      </c>
      <c r="D17" s="1" t="s">
        <v>2</v>
      </c>
      <c r="E17" s="1" t="s">
        <v>3</v>
      </c>
      <c r="F17" s="1" t="s">
        <v>6</v>
      </c>
      <c r="G17" s="1" t="s">
        <v>4</v>
      </c>
      <c r="H17" s="1"/>
      <c r="I17" s="1">
        <v>360</v>
      </c>
      <c r="J17" s="5">
        <v>131000</v>
      </c>
      <c r="K17" s="1">
        <v>3.75</v>
      </c>
      <c r="L17" s="9">
        <v>41000</v>
      </c>
      <c r="M17" s="9">
        <v>41000</v>
      </c>
      <c r="N17" s="9">
        <v>41000</v>
      </c>
      <c r="O17" s="1">
        <v>606.67999999999995</v>
      </c>
      <c r="P17" s="1">
        <v>0</v>
      </c>
      <c r="Q17" s="1">
        <v>0</v>
      </c>
      <c r="R17" s="10" t="s">
        <v>5</v>
      </c>
      <c r="S17" s="1">
        <v>36400.89</v>
      </c>
      <c r="T17" s="1">
        <v>12998.68</v>
      </c>
      <c r="U17" s="1">
        <v>4</v>
      </c>
      <c r="V17" s="1">
        <v>66.72</v>
      </c>
      <c r="W17" s="1">
        <v>36400.89</v>
      </c>
      <c r="X17" s="1">
        <v>12998.68</v>
      </c>
      <c r="Y17" s="1">
        <v>3.9</v>
      </c>
      <c r="Z17" s="1">
        <v>66.72</v>
      </c>
    </row>
    <row r="18" spans="1:26" s="2" customFormat="1" x14ac:dyDescent="0.25">
      <c r="A18" s="8">
        <v>17</v>
      </c>
      <c r="B18" s="1" t="s">
        <v>0</v>
      </c>
      <c r="C18" s="1" t="s">
        <v>1</v>
      </c>
      <c r="D18" s="1" t="s">
        <v>136</v>
      </c>
      <c r="E18" s="1" t="s">
        <v>3</v>
      </c>
      <c r="F18" s="1" t="s">
        <v>6</v>
      </c>
      <c r="G18" s="1" t="s">
        <v>85</v>
      </c>
      <c r="H18" s="1">
        <v>2</v>
      </c>
      <c r="I18" s="1">
        <v>360</v>
      </c>
      <c r="J18" s="5">
        <v>131000</v>
      </c>
      <c r="K18" s="1">
        <v>3.75</v>
      </c>
      <c r="L18" s="9">
        <v>41000</v>
      </c>
      <c r="M18" s="9">
        <v>41000</v>
      </c>
      <c r="N18" s="9">
        <v>41000</v>
      </c>
      <c r="O18" s="1">
        <v>1213.3599999999999</v>
      </c>
      <c r="P18" s="1">
        <v>0</v>
      </c>
      <c r="Q18" s="1">
        <v>1543.4</v>
      </c>
      <c r="R18" s="10" t="s">
        <v>5</v>
      </c>
      <c r="S18" s="1">
        <v>36400.89</v>
      </c>
      <c r="T18" s="1">
        <v>12998.68</v>
      </c>
      <c r="U18" s="1">
        <v>4</v>
      </c>
      <c r="V18" s="1">
        <v>66.72</v>
      </c>
      <c r="W18" s="1"/>
      <c r="X18" s="1"/>
      <c r="Y18" s="1"/>
      <c r="Z18" s="1"/>
    </row>
    <row r="19" spans="1:26" s="2" customFormat="1" x14ac:dyDescent="0.25">
      <c r="A19" s="8">
        <v>18</v>
      </c>
      <c r="B19" s="1" t="s">
        <v>0</v>
      </c>
      <c r="C19" s="1" t="s">
        <v>1</v>
      </c>
      <c r="D19" s="1" t="s">
        <v>86</v>
      </c>
      <c r="E19" s="1" t="s">
        <v>3</v>
      </c>
      <c r="F19" s="1" t="s">
        <v>6</v>
      </c>
      <c r="G19" s="1" t="s">
        <v>4</v>
      </c>
      <c r="H19" s="1"/>
      <c r="I19" s="1">
        <v>360</v>
      </c>
      <c r="J19" s="5">
        <v>131000</v>
      </c>
      <c r="K19" s="1">
        <v>3.75</v>
      </c>
      <c r="L19" s="9">
        <v>41000</v>
      </c>
      <c r="M19" s="9">
        <v>41000</v>
      </c>
      <c r="N19" s="9">
        <v>41000</v>
      </c>
      <c r="O19" s="1">
        <v>303.33999999999997</v>
      </c>
      <c r="P19" s="1">
        <v>0</v>
      </c>
      <c r="Q19" s="1">
        <v>0</v>
      </c>
      <c r="R19" s="10" t="s">
        <v>5</v>
      </c>
      <c r="S19" s="1">
        <v>36400.89</v>
      </c>
      <c r="T19" s="1">
        <v>12998.68</v>
      </c>
      <c r="U19" s="1">
        <v>4</v>
      </c>
      <c r="V19" s="1">
        <v>66.72</v>
      </c>
      <c r="W19" s="1"/>
      <c r="X19" s="1"/>
      <c r="Y19" s="1"/>
      <c r="Z19" s="1"/>
    </row>
    <row r="20" spans="1:26" s="2" customFormat="1" x14ac:dyDescent="0.25">
      <c r="A20" s="8">
        <v>19</v>
      </c>
      <c r="B20" s="1" t="s">
        <v>0</v>
      </c>
      <c r="C20" s="1" t="s">
        <v>1</v>
      </c>
      <c r="D20" s="1" t="s">
        <v>87</v>
      </c>
      <c r="E20" s="1" t="s">
        <v>3</v>
      </c>
      <c r="F20" s="1" t="s">
        <v>6</v>
      </c>
      <c r="G20" s="1" t="s">
        <v>4</v>
      </c>
      <c r="H20" s="1"/>
      <c r="I20" s="1">
        <v>360</v>
      </c>
      <c r="J20" s="5">
        <v>131000</v>
      </c>
      <c r="K20" s="1">
        <v>3.75</v>
      </c>
      <c r="L20" s="9">
        <v>41000</v>
      </c>
      <c r="M20" s="9">
        <v>41000</v>
      </c>
      <c r="N20" s="9">
        <v>41000</v>
      </c>
      <c r="O20" s="1">
        <v>303.33999999999997</v>
      </c>
      <c r="P20" s="1">
        <v>0</v>
      </c>
      <c r="Q20" s="1">
        <v>0</v>
      </c>
      <c r="R20" s="10" t="s">
        <v>5</v>
      </c>
      <c r="S20" s="1">
        <v>36400.89</v>
      </c>
      <c r="T20" s="1">
        <v>12998.68</v>
      </c>
      <c r="U20" s="1">
        <v>4</v>
      </c>
      <c r="V20" s="1">
        <v>66.72</v>
      </c>
      <c r="W20" s="1"/>
      <c r="X20" s="1"/>
      <c r="Y20" s="1"/>
      <c r="Z20" s="1"/>
    </row>
    <row r="21" spans="1:26" s="2" customFormat="1" x14ac:dyDescent="0.25">
      <c r="A21" s="8">
        <v>20</v>
      </c>
      <c r="B21" s="1" t="s">
        <v>135</v>
      </c>
      <c r="C21" s="1" t="s">
        <v>1</v>
      </c>
      <c r="D21" s="1" t="s">
        <v>132</v>
      </c>
      <c r="E21" s="1" t="s">
        <v>3</v>
      </c>
      <c r="F21" s="1" t="s">
        <v>6</v>
      </c>
      <c r="G21" s="1" t="s">
        <v>4</v>
      </c>
      <c r="H21" s="1"/>
      <c r="I21" s="1">
        <v>360</v>
      </c>
      <c r="J21" s="5">
        <v>131000</v>
      </c>
      <c r="K21" s="1">
        <v>3.75</v>
      </c>
      <c r="L21" s="9">
        <v>41000</v>
      </c>
      <c r="M21" s="9">
        <v>41000</v>
      </c>
      <c r="N21" s="9">
        <v>41000</v>
      </c>
      <c r="O21" s="1">
        <v>606.67999999999995</v>
      </c>
      <c r="P21" s="1">
        <v>0</v>
      </c>
      <c r="Q21" s="1">
        <v>0</v>
      </c>
      <c r="R21" s="10" t="s">
        <v>5</v>
      </c>
      <c r="S21" s="1">
        <v>36400.89</v>
      </c>
      <c r="T21" s="1">
        <v>12998.68</v>
      </c>
      <c r="U21" s="1">
        <v>4</v>
      </c>
      <c r="V21" s="1">
        <v>66.72</v>
      </c>
      <c r="W21" s="1">
        <v>36400.89</v>
      </c>
      <c r="X21" s="1">
        <v>12998.68</v>
      </c>
      <c r="Y21" s="1">
        <v>3.9</v>
      </c>
      <c r="Z21" s="1">
        <v>66.72</v>
      </c>
    </row>
    <row r="22" spans="1:26" s="2" customFormat="1" x14ac:dyDescent="0.25">
      <c r="A22" s="8">
        <v>21</v>
      </c>
      <c r="B22" s="1" t="s">
        <v>88</v>
      </c>
      <c r="C22" s="1" t="s">
        <v>143</v>
      </c>
      <c r="D22" s="1" t="s">
        <v>2</v>
      </c>
      <c r="E22" s="1" t="s">
        <v>3</v>
      </c>
      <c r="F22" s="1" t="s">
        <v>6</v>
      </c>
      <c r="G22" s="1" t="s">
        <v>4</v>
      </c>
      <c r="H22" s="1"/>
      <c r="I22" s="1">
        <v>360</v>
      </c>
      <c r="J22" s="5">
        <v>131000</v>
      </c>
      <c r="K22" s="1">
        <v>3.75</v>
      </c>
      <c r="L22" s="9">
        <v>42016</v>
      </c>
      <c r="M22" s="9">
        <v>42016</v>
      </c>
      <c r="N22" s="9">
        <v>42370</v>
      </c>
      <c r="O22" s="1">
        <v>606.67999999999995</v>
      </c>
      <c r="P22" s="1">
        <v>0</v>
      </c>
      <c r="Q22" s="1">
        <v>0</v>
      </c>
      <c r="R22" s="10" t="s">
        <v>5</v>
      </c>
      <c r="S22" s="1">
        <v>36400.89</v>
      </c>
      <c r="T22" s="1">
        <v>12998.68</v>
      </c>
      <c r="U22" s="1">
        <v>4</v>
      </c>
      <c r="V22" s="1">
        <v>66.72</v>
      </c>
      <c r="W22" s="1"/>
      <c r="X22" s="1"/>
      <c r="Y22" s="1"/>
      <c r="Z22" s="1"/>
    </row>
    <row r="23" spans="1:26" s="2" customFormat="1" x14ac:dyDescent="0.25">
      <c r="A23" s="8">
        <v>22</v>
      </c>
      <c r="B23" s="1" t="s">
        <v>131</v>
      </c>
      <c r="C23" s="1" t="s">
        <v>143</v>
      </c>
      <c r="D23" s="1" t="s">
        <v>136</v>
      </c>
      <c r="E23" s="1" t="s">
        <v>3</v>
      </c>
      <c r="F23" s="1" t="s">
        <v>6</v>
      </c>
      <c r="G23" s="1" t="s">
        <v>85</v>
      </c>
      <c r="H23" s="1">
        <v>2</v>
      </c>
      <c r="I23" s="1">
        <v>360</v>
      </c>
      <c r="J23" s="5">
        <v>131000</v>
      </c>
      <c r="K23" s="1">
        <v>3.75</v>
      </c>
      <c r="L23" s="9">
        <v>41000</v>
      </c>
      <c r="M23" s="9">
        <v>41000</v>
      </c>
      <c r="N23" s="9">
        <v>41000</v>
      </c>
      <c r="O23" s="1">
        <v>1213.3599999999999</v>
      </c>
      <c r="P23" s="1">
        <v>0</v>
      </c>
      <c r="Q23" s="1">
        <v>1543.4</v>
      </c>
      <c r="R23" s="10" t="s">
        <v>5</v>
      </c>
      <c r="S23" s="1">
        <v>36400.89</v>
      </c>
      <c r="T23" s="1">
        <v>12998.68</v>
      </c>
      <c r="U23" s="1">
        <v>4</v>
      </c>
      <c r="V23" s="1">
        <v>66.72</v>
      </c>
      <c r="W23" s="1"/>
      <c r="X23" s="1"/>
      <c r="Y23" s="1"/>
      <c r="Z23" s="1"/>
    </row>
    <row r="24" spans="1:26" s="2" customFormat="1" x14ac:dyDescent="0.25">
      <c r="A24" s="8">
        <v>23</v>
      </c>
      <c r="B24" s="1" t="s">
        <v>131</v>
      </c>
      <c r="C24" s="1" t="s">
        <v>143</v>
      </c>
      <c r="D24" s="1" t="s">
        <v>86</v>
      </c>
      <c r="E24" s="1" t="s">
        <v>3</v>
      </c>
      <c r="F24" s="1" t="s">
        <v>6</v>
      </c>
      <c r="G24" s="1" t="s">
        <v>4</v>
      </c>
      <c r="H24" s="1"/>
      <c r="I24" s="1">
        <v>360</v>
      </c>
      <c r="J24" s="5">
        <v>131000</v>
      </c>
      <c r="K24" s="1">
        <v>3.75</v>
      </c>
      <c r="L24" s="9">
        <v>41000</v>
      </c>
      <c r="M24" s="9">
        <v>41000</v>
      </c>
      <c r="N24" s="9">
        <v>41000</v>
      </c>
      <c r="O24" s="1">
        <v>303.33999999999997</v>
      </c>
      <c r="P24" s="1">
        <v>0</v>
      </c>
      <c r="Q24" s="1">
        <v>0</v>
      </c>
      <c r="R24" s="10" t="s">
        <v>5</v>
      </c>
      <c r="S24" s="1">
        <v>36400.89</v>
      </c>
      <c r="T24" s="1">
        <v>12998.68</v>
      </c>
      <c r="U24" s="1">
        <v>4</v>
      </c>
      <c r="V24" s="1">
        <v>66.72</v>
      </c>
      <c r="W24" s="1"/>
      <c r="X24" s="1"/>
      <c r="Y24" s="1"/>
      <c r="Z24" s="1"/>
    </row>
    <row r="25" spans="1:26" s="2" customFormat="1" x14ac:dyDescent="0.25">
      <c r="A25" s="8">
        <v>24</v>
      </c>
      <c r="B25" s="1" t="s">
        <v>131</v>
      </c>
      <c r="C25" s="1" t="s">
        <v>143</v>
      </c>
      <c r="D25" s="1" t="s">
        <v>87</v>
      </c>
      <c r="E25" s="1" t="s">
        <v>3</v>
      </c>
      <c r="F25" s="1" t="s">
        <v>6</v>
      </c>
      <c r="G25" s="1" t="s">
        <v>4</v>
      </c>
      <c r="H25" s="1"/>
      <c r="I25" s="1">
        <v>360</v>
      </c>
      <c r="J25" s="5">
        <v>131000</v>
      </c>
      <c r="K25" s="1">
        <v>3.75</v>
      </c>
      <c r="L25" s="9">
        <v>41000</v>
      </c>
      <c r="M25" s="9">
        <v>41000</v>
      </c>
      <c r="N25" s="9">
        <v>41000</v>
      </c>
      <c r="O25" s="1">
        <v>303.33999999999997</v>
      </c>
      <c r="P25" s="1">
        <v>0</v>
      </c>
      <c r="Q25" s="1">
        <v>0</v>
      </c>
      <c r="R25" s="10" t="s">
        <v>5</v>
      </c>
      <c r="S25" s="1">
        <v>36400.89</v>
      </c>
      <c r="T25" s="1">
        <v>12998.68</v>
      </c>
      <c r="U25" s="1">
        <v>4</v>
      </c>
      <c r="V25" s="1">
        <v>66.72</v>
      </c>
      <c r="W25" s="1"/>
      <c r="X25" s="1"/>
      <c r="Y25" s="1"/>
      <c r="Z25" s="1"/>
    </row>
    <row r="26" spans="1:26" s="2" customFormat="1" x14ac:dyDescent="0.25">
      <c r="A26" s="8">
        <v>25</v>
      </c>
      <c r="B26" s="1" t="s">
        <v>131</v>
      </c>
      <c r="C26" s="1" t="s">
        <v>143</v>
      </c>
      <c r="D26" s="1" t="s">
        <v>132</v>
      </c>
      <c r="E26" s="1" t="s">
        <v>3</v>
      </c>
      <c r="F26" s="1" t="s">
        <v>6</v>
      </c>
      <c r="G26" s="1" t="s">
        <v>4</v>
      </c>
      <c r="H26" s="1"/>
      <c r="I26" s="1">
        <v>360</v>
      </c>
      <c r="J26" s="5">
        <v>131000</v>
      </c>
      <c r="K26" s="1">
        <v>3.75</v>
      </c>
      <c r="L26" s="9">
        <v>41000</v>
      </c>
      <c r="M26" s="9">
        <v>41000</v>
      </c>
      <c r="N26" s="9">
        <v>41000</v>
      </c>
      <c r="O26" s="1">
        <v>606.67999999999995</v>
      </c>
      <c r="P26" s="1">
        <v>0</v>
      </c>
      <c r="Q26" s="1">
        <v>0</v>
      </c>
      <c r="R26" s="10" t="s">
        <v>5</v>
      </c>
      <c r="S26" s="1">
        <v>36400.89</v>
      </c>
      <c r="T26" s="1">
        <v>12998.68</v>
      </c>
      <c r="U26" s="1">
        <v>4</v>
      </c>
      <c r="V26" s="1">
        <v>66.72</v>
      </c>
      <c r="W26" s="1">
        <v>36400.89</v>
      </c>
      <c r="X26" s="1">
        <v>12998.68</v>
      </c>
      <c r="Y26" s="1">
        <v>3.9</v>
      </c>
      <c r="Z26" s="1">
        <v>66.72</v>
      </c>
    </row>
    <row r="27" spans="1:26" s="2" customFormat="1" x14ac:dyDescent="0.25">
      <c r="A27" s="8">
        <v>26</v>
      </c>
      <c r="B27" s="1" t="s">
        <v>89</v>
      </c>
      <c r="C27" s="1" t="s">
        <v>143</v>
      </c>
      <c r="D27" s="1" t="s">
        <v>2</v>
      </c>
      <c r="E27" s="1" t="s">
        <v>3</v>
      </c>
      <c r="F27" s="1" t="s">
        <v>6</v>
      </c>
      <c r="G27" s="1" t="s">
        <v>4</v>
      </c>
      <c r="H27" s="1"/>
      <c r="I27" s="1">
        <v>360</v>
      </c>
      <c r="J27" s="5">
        <v>131000</v>
      </c>
      <c r="K27" s="1">
        <v>3.75</v>
      </c>
      <c r="L27" s="9">
        <v>42016</v>
      </c>
      <c r="M27" s="9">
        <v>42016</v>
      </c>
      <c r="N27" s="9">
        <v>42370</v>
      </c>
      <c r="O27" s="1">
        <v>606.67999999999995</v>
      </c>
      <c r="P27" s="1">
        <v>0</v>
      </c>
      <c r="Q27" s="1">
        <v>0</v>
      </c>
      <c r="R27" s="10" t="s">
        <v>5</v>
      </c>
      <c r="S27" s="1">
        <v>36400.89</v>
      </c>
      <c r="T27" s="1">
        <v>12998.68</v>
      </c>
      <c r="U27" s="1">
        <v>4</v>
      </c>
      <c r="V27" s="1">
        <v>66.72</v>
      </c>
      <c r="W27" s="1"/>
      <c r="X27" s="1"/>
      <c r="Y27" s="1"/>
      <c r="Z27" s="1"/>
    </row>
    <row r="28" spans="1:26" s="2" customFormat="1" x14ac:dyDescent="0.25">
      <c r="A28" s="8">
        <v>27</v>
      </c>
      <c r="B28" s="1" t="s">
        <v>133</v>
      </c>
      <c r="C28" s="1" t="s">
        <v>143</v>
      </c>
      <c r="D28" s="1" t="s">
        <v>136</v>
      </c>
      <c r="E28" s="1" t="s">
        <v>3</v>
      </c>
      <c r="F28" s="1" t="s">
        <v>6</v>
      </c>
      <c r="G28" s="1" t="s">
        <v>85</v>
      </c>
      <c r="H28" s="1">
        <v>2</v>
      </c>
      <c r="I28" s="1">
        <v>360</v>
      </c>
      <c r="J28" s="5">
        <v>131000</v>
      </c>
      <c r="K28" s="1">
        <v>3.75</v>
      </c>
      <c r="L28" s="9">
        <v>41000</v>
      </c>
      <c r="M28" s="9">
        <v>41000</v>
      </c>
      <c r="N28" s="9">
        <v>41000</v>
      </c>
      <c r="O28" s="1">
        <v>1213.3599999999999</v>
      </c>
      <c r="P28" s="1">
        <v>0</v>
      </c>
      <c r="Q28" s="1">
        <v>1543.4</v>
      </c>
      <c r="R28" s="10" t="s">
        <v>5</v>
      </c>
      <c r="S28" s="1">
        <v>36400.89</v>
      </c>
      <c r="T28" s="1">
        <v>12998.68</v>
      </c>
      <c r="U28" s="1">
        <v>4</v>
      </c>
      <c r="V28" s="1">
        <v>66.72</v>
      </c>
      <c r="W28" s="1"/>
      <c r="X28" s="1"/>
      <c r="Y28" s="1"/>
      <c r="Z28" s="1"/>
    </row>
    <row r="29" spans="1:26" s="2" customFormat="1" x14ac:dyDescent="0.25">
      <c r="A29" s="8">
        <v>28</v>
      </c>
      <c r="B29" s="1" t="s">
        <v>133</v>
      </c>
      <c r="C29" s="1" t="s">
        <v>143</v>
      </c>
      <c r="D29" s="1" t="s">
        <v>86</v>
      </c>
      <c r="E29" s="1" t="s">
        <v>3</v>
      </c>
      <c r="F29" s="1" t="s">
        <v>6</v>
      </c>
      <c r="G29" s="1" t="s">
        <v>4</v>
      </c>
      <c r="H29" s="1"/>
      <c r="I29" s="1">
        <v>360</v>
      </c>
      <c r="J29" s="5">
        <v>131000</v>
      </c>
      <c r="K29" s="1">
        <v>3.75</v>
      </c>
      <c r="L29" s="9">
        <v>41000</v>
      </c>
      <c r="M29" s="9">
        <v>41000</v>
      </c>
      <c r="N29" s="9">
        <v>41000</v>
      </c>
      <c r="O29" s="1">
        <v>303.33999999999997</v>
      </c>
      <c r="P29" s="1">
        <v>0</v>
      </c>
      <c r="Q29" s="1">
        <v>0</v>
      </c>
      <c r="R29" s="10" t="s">
        <v>5</v>
      </c>
      <c r="S29" s="1">
        <v>36400.89</v>
      </c>
      <c r="T29" s="1">
        <v>12998.68</v>
      </c>
      <c r="U29" s="1">
        <v>4</v>
      </c>
      <c r="V29" s="1">
        <v>66.72</v>
      </c>
      <c r="W29" s="1"/>
      <c r="X29" s="1"/>
      <c r="Y29" s="1"/>
      <c r="Z29" s="1"/>
    </row>
    <row r="30" spans="1:26" s="2" customFormat="1" x14ac:dyDescent="0.25">
      <c r="A30" s="8">
        <v>29</v>
      </c>
      <c r="B30" s="1" t="s">
        <v>133</v>
      </c>
      <c r="C30" s="1" t="s">
        <v>143</v>
      </c>
      <c r="D30" s="1" t="s">
        <v>87</v>
      </c>
      <c r="E30" s="1" t="s">
        <v>3</v>
      </c>
      <c r="F30" s="1" t="s">
        <v>6</v>
      </c>
      <c r="G30" s="1" t="s">
        <v>4</v>
      </c>
      <c r="H30" s="1"/>
      <c r="I30" s="1">
        <v>360</v>
      </c>
      <c r="J30" s="5">
        <v>131000</v>
      </c>
      <c r="K30" s="1">
        <v>3.75</v>
      </c>
      <c r="L30" s="9">
        <v>41000</v>
      </c>
      <c r="M30" s="9">
        <v>41000</v>
      </c>
      <c r="N30" s="9">
        <v>41000</v>
      </c>
      <c r="O30" s="1">
        <v>303.33999999999997</v>
      </c>
      <c r="P30" s="1">
        <v>0</v>
      </c>
      <c r="Q30" s="1">
        <v>0</v>
      </c>
      <c r="R30" s="10" t="s">
        <v>5</v>
      </c>
      <c r="S30" s="1">
        <v>36400.89</v>
      </c>
      <c r="T30" s="1">
        <v>12998.68</v>
      </c>
      <c r="U30" s="1">
        <v>4</v>
      </c>
      <c r="V30" s="1">
        <v>66.72</v>
      </c>
      <c r="W30" s="1"/>
      <c r="X30" s="1"/>
      <c r="Y30" s="1"/>
      <c r="Z30" s="1"/>
    </row>
    <row r="31" spans="1:26" s="2" customFormat="1" x14ac:dyDescent="0.25">
      <c r="A31" s="8">
        <v>30</v>
      </c>
      <c r="B31" s="1" t="s">
        <v>133</v>
      </c>
      <c r="C31" s="1" t="s">
        <v>143</v>
      </c>
      <c r="D31" s="1" t="s">
        <v>132</v>
      </c>
      <c r="E31" s="1" t="s">
        <v>3</v>
      </c>
      <c r="F31" s="1" t="s">
        <v>6</v>
      </c>
      <c r="G31" s="1" t="s">
        <v>4</v>
      </c>
      <c r="H31" s="1"/>
      <c r="I31" s="1">
        <v>360</v>
      </c>
      <c r="J31" s="5">
        <v>131000</v>
      </c>
      <c r="K31" s="1">
        <v>3.75</v>
      </c>
      <c r="L31" s="9">
        <v>41000</v>
      </c>
      <c r="M31" s="9">
        <v>41000</v>
      </c>
      <c r="N31" s="9">
        <v>41000</v>
      </c>
      <c r="O31" s="1">
        <v>606.67999999999995</v>
      </c>
      <c r="P31" s="1">
        <v>0</v>
      </c>
      <c r="Q31" s="1">
        <v>0</v>
      </c>
      <c r="R31" s="10" t="s">
        <v>5</v>
      </c>
      <c r="S31" s="1">
        <v>36400.89</v>
      </c>
      <c r="T31" s="1">
        <v>12998.68</v>
      </c>
      <c r="U31" s="1">
        <v>4</v>
      </c>
      <c r="V31" s="1">
        <v>66.72</v>
      </c>
      <c r="W31" s="1">
        <v>36400.89</v>
      </c>
      <c r="X31" s="1">
        <v>12998.68</v>
      </c>
      <c r="Y31" s="1">
        <v>3.9</v>
      </c>
      <c r="Z31" s="1">
        <v>66.72</v>
      </c>
    </row>
    <row r="32" spans="1:26" s="2" customFormat="1" x14ac:dyDescent="0.25">
      <c r="A32" s="8">
        <v>31</v>
      </c>
      <c r="B32" s="1" t="s">
        <v>134</v>
      </c>
      <c r="C32" s="1" t="s">
        <v>143</v>
      </c>
      <c r="D32" s="1" t="s">
        <v>2</v>
      </c>
      <c r="E32" s="1" t="s">
        <v>3</v>
      </c>
      <c r="F32" s="1" t="s">
        <v>6</v>
      </c>
      <c r="G32" s="1" t="s">
        <v>4</v>
      </c>
      <c r="H32" s="1"/>
      <c r="I32" s="1">
        <v>360</v>
      </c>
      <c r="J32" s="5">
        <v>131000</v>
      </c>
      <c r="K32" s="1">
        <v>3.75</v>
      </c>
      <c r="L32" s="9">
        <v>41000</v>
      </c>
      <c r="M32" s="9">
        <v>41000</v>
      </c>
      <c r="N32" s="9">
        <v>41000</v>
      </c>
      <c r="O32" s="1">
        <v>606.67999999999995</v>
      </c>
      <c r="P32" s="1">
        <v>0</v>
      </c>
      <c r="Q32" s="1">
        <v>0</v>
      </c>
      <c r="R32" s="10" t="s">
        <v>5</v>
      </c>
      <c r="S32" s="1">
        <v>36400.89</v>
      </c>
      <c r="T32" s="1">
        <v>12998.68</v>
      </c>
      <c r="U32" s="1">
        <v>4</v>
      </c>
      <c r="V32" s="1">
        <v>66.72</v>
      </c>
      <c r="W32" s="1">
        <v>36400.89</v>
      </c>
      <c r="X32" s="1">
        <v>12998.68</v>
      </c>
      <c r="Y32" s="1">
        <v>3.9</v>
      </c>
      <c r="Z32" s="1">
        <v>66.72</v>
      </c>
    </row>
    <row r="33" spans="1:26" s="2" customFormat="1" x14ac:dyDescent="0.25">
      <c r="A33" s="8">
        <v>32</v>
      </c>
      <c r="B33" s="1" t="s">
        <v>134</v>
      </c>
      <c r="C33" s="1" t="s">
        <v>143</v>
      </c>
      <c r="D33" s="1" t="s">
        <v>136</v>
      </c>
      <c r="E33" s="1" t="s">
        <v>3</v>
      </c>
      <c r="F33" s="1" t="s">
        <v>6</v>
      </c>
      <c r="G33" s="1" t="s">
        <v>85</v>
      </c>
      <c r="H33" s="1">
        <v>2</v>
      </c>
      <c r="I33" s="1">
        <v>360</v>
      </c>
      <c r="J33" s="5">
        <v>131000</v>
      </c>
      <c r="K33" s="1">
        <v>3.75</v>
      </c>
      <c r="L33" s="9">
        <v>41000</v>
      </c>
      <c r="M33" s="9">
        <v>41000</v>
      </c>
      <c r="N33" s="9">
        <v>41000</v>
      </c>
      <c r="O33" s="1">
        <v>1213.3599999999999</v>
      </c>
      <c r="P33" s="1">
        <v>0</v>
      </c>
      <c r="Q33" s="1">
        <v>1543.4</v>
      </c>
      <c r="R33" s="10" t="s">
        <v>5</v>
      </c>
      <c r="S33" s="1">
        <v>36400.89</v>
      </c>
      <c r="T33" s="1">
        <v>12998.68</v>
      </c>
      <c r="U33" s="1">
        <v>4</v>
      </c>
      <c r="V33" s="1">
        <v>66.72</v>
      </c>
      <c r="W33" s="1"/>
      <c r="X33" s="1"/>
      <c r="Y33" s="1"/>
      <c r="Z33" s="1"/>
    </row>
    <row r="34" spans="1:26" s="2" customFormat="1" x14ac:dyDescent="0.25">
      <c r="A34" s="8">
        <v>33</v>
      </c>
      <c r="B34" s="1" t="s">
        <v>134</v>
      </c>
      <c r="C34" s="1" t="s">
        <v>143</v>
      </c>
      <c r="D34" s="1" t="s">
        <v>86</v>
      </c>
      <c r="E34" s="1" t="s">
        <v>3</v>
      </c>
      <c r="F34" s="1" t="s">
        <v>6</v>
      </c>
      <c r="G34" s="1" t="s">
        <v>4</v>
      </c>
      <c r="H34" s="1"/>
      <c r="I34" s="1">
        <v>360</v>
      </c>
      <c r="J34" s="5">
        <v>131000</v>
      </c>
      <c r="K34" s="1">
        <v>3.75</v>
      </c>
      <c r="L34" s="9">
        <v>41000</v>
      </c>
      <c r="M34" s="9">
        <v>41000</v>
      </c>
      <c r="N34" s="9">
        <v>41000</v>
      </c>
      <c r="O34" s="1">
        <v>303.33999999999997</v>
      </c>
      <c r="P34" s="1">
        <v>0</v>
      </c>
      <c r="Q34" s="1">
        <v>0</v>
      </c>
      <c r="R34" s="10" t="s">
        <v>5</v>
      </c>
      <c r="S34" s="1">
        <v>36400.89</v>
      </c>
      <c r="T34" s="1">
        <v>12998.68</v>
      </c>
      <c r="U34" s="1">
        <v>4</v>
      </c>
      <c r="V34" s="1">
        <v>66.72</v>
      </c>
      <c r="W34" s="1"/>
      <c r="X34" s="1"/>
      <c r="Y34" s="1"/>
      <c r="Z34" s="1"/>
    </row>
    <row r="35" spans="1:26" s="2" customFormat="1" x14ac:dyDescent="0.25">
      <c r="A35" s="8">
        <v>34</v>
      </c>
      <c r="B35" s="1" t="s">
        <v>134</v>
      </c>
      <c r="C35" s="1" t="s">
        <v>143</v>
      </c>
      <c r="D35" s="1" t="s">
        <v>87</v>
      </c>
      <c r="E35" s="1" t="s">
        <v>3</v>
      </c>
      <c r="F35" s="1" t="s">
        <v>6</v>
      </c>
      <c r="G35" s="1" t="s">
        <v>4</v>
      </c>
      <c r="H35" s="1"/>
      <c r="I35" s="1">
        <v>360</v>
      </c>
      <c r="J35" s="5">
        <v>131000</v>
      </c>
      <c r="K35" s="1">
        <v>3.75</v>
      </c>
      <c r="L35" s="9">
        <v>41000</v>
      </c>
      <c r="M35" s="9">
        <v>41000</v>
      </c>
      <c r="N35" s="9">
        <v>41000</v>
      </c>
      <c r="O35" s="1">
        <v>303.33999999999997</v>
      </c>
      <c r="P35" s="1">
        <v>0</v>
      </c>
      <c r="Q35" s="1">
        <v>0</v>
      </c>
      <c r="R35" s="10" t="s">
        <v>5</v>
      </c>
      <c r="S35" s="1">
        <v>36400.89</v>
      </c>
      <c r="T35" s="1">
        <v>12998.68</v>
      </c>
      <c r="U35" s="1">
        <v>4</v>
      </c>
      <c r="V35" s="1">
        <v>66.72</v>
      </c>
      <c r="W35" s="1"/>
      <c r="X35" s="1"/>
      <c r="Y35" s="1"/>
      <c r="Z35" s="1"/>
    </row>
    <row r="36" spans="1:26" s="2" customFormat="1" x14ac:dyDescent="0.25">
      <c r="A36" s="8">
        <v>35</v>
      </c>
      <c r="B36" s="1" t="s">
        <v>134</v>
      </c>
      <c r="C36" s="1" t="s">
        <v>143</v>
      </c>
      <c r="D36" s="1" t="s">
        <v>132</v>
      </c>
      <c r="E36" s="1" t="s">
        <v>3</v>
      </c>
      <c r="F36" s="1" t="s">
        <v>6</v>
      </c>
      <c r="G36" s="1" t="s">
        <v>4</v>
      </c>
      <c r="H36" s="1"/>
      <c r="I36" s="1">
        <v>360</v>
      </c>
      <c r="J36" s="5">
        <v>131000</v>
      </c>
      <c r="K36" s="1">
        <v>3.75</v>
      </c>
      <c r="L36" s="9">
        <v>41000</v>
      </c>
      <c r="M36" s="9">
        <v>41000</v>
      </c>
      <c r="N36" s="9">
        <v>41000</v>
      </c>
      <c r="O36" s="1">
        <v>606.67999999999995</v>
      </c>
      <c r="P36" s="1">
        <v>0</v>
      </c>
      <c r="Q36" s="1">
        <v>0</v>
      </c>
      <c r="R36" s="10" t="s">
        <v>5</v>
      </c>
      <c r="S36" s="1">
        <v>36400.89</v>
      </c>
      <c r="T36" s="1">
        <v>12998.68</v>
      </c>
      <c r="U36" s="1">
        <v>4</v>
      </c>
      <c r="V36" s="1">
        <v>66.72</v>
      </c>
      <c r="W36" s="1">
        <v>36400.89</v>
      </c>
      <c r="X36" s="1">
        <v>12998.68</v>
      </c>
      <c r="Y36" s="1">
        <v>3.9</v>
      </c>
      <c r="Z36" s="1">
        <v>66.72</v>
      </c>
    </row>
    <row r="37" spans="1:26" s="2" customFormat="1" x14ac:dyDescent="0.25">
      <c r="A37" s="8">
        <v>36</v>
      </c>
      <c r="B37" s="1" t="s">
        <v>135</v>
      </c>
      <c r="C37" s="1" t="s">
        <v>143</v>
      </c>
      <c r="D37" s="1" t="s">
        <v>2</v>
      </c>
      <c r="E37" s="1" t="s">
        <v>3</v>
      </c>
      <c r="F37" s="1" t="s">
        <v>6</v>
      </c>
      <c r="G37" s="1" t="s">
        <v>4</v>
      </c>
      <c r="H37" s="1"/>
      <c r="I37" s="1">
        <v>360</v>
      </c>
      <c r="J37" s="5">
        <v>131000</v>
      </c>
      <c r="K37" s="1">
        <v>3.75</v>
      </c>
      <c r="L37" s="9">
        <v>41000</v>
      </c>
      <c r="M37" s="9">
        <v>41000</v>
      </c>
      <c r="N37" s="9">
        <v>41000</v>
      </c>
      <c r="O37" s="1">
        <v>606.67999999999995</v>
      </c>
      <c r="P37" s="1">
        <v>0</v>
      </c>
      <c r="Q37" s="1">
        <v>0</v>
      </c>
      <c r="R37" s="10" t="s">
        <v>5</v>
      </c>
      <c r="S37" s="1">
        <v>36400.89</v>
      </c>
      <c r="T37" s="1">
        <v>12998.68</v>
      </c>
      <c r="U37" s="1">
        <v>4</v>
      </c>
      <c r="V37" s="1">
        <v>66.72</v>
      </c>
      <c r="W37" s="1">
        <v>36400.89</v>
      </c>
      <c r="X37" s="1">
        <v>12998.68</v>
      </c>
      <c r="Y37" s="1">
        <v>3.9</v>
      </c>
      <c r="Z37" s="1">
        <v>66.72</v>
      </c>
    </row>
    <row r="38" spans="1:26" s="2" customFormat="1" x14ac:dyDescent="0.25">
      <c r="A38" s="8">
        <v>37</v>
      </c>
      <c r="B38" s="1" t="s">
        <v>0</v>
      </c>
      <c r="C38" s="1" t="s">
        <v>143</v>
      </c>
      <c r="D38" s="1" t="s">
        <v>136</v>
      </c>
      <c r="E38" s="1" t="s">
        <v>3</v>
      </c>
      <c r="F38" s="1" t="s">
        <v>6</v>
      </c>
      <c r="G38" s="1" t="s">
        <v>85</v>
      </c>
      <c r="H38" s="1">
        <v>2</v>
      </c>
      <c r="I38" s="1">
        <v>360</v>
      </c>
      <c r="J38" s="5">
        <v>131000</v>
      </c>
      <c r="K38" s="1">
        <v>3.75</v>
      </c>
      <c r="L38" s="9">
        <v>41000</v>
      </c>
      <c r="M38" s="9">
        <v>41000</v>
      </c>
      <c r="N38" s="9">
        <v>41000</v>
      </c>
      <c r="O38" s="1">
        <v>1213.3599999999999</v>
      </c>
      <c r="P38" s="1">
        <v>0</v>
      </c>
      <c r="Q38" s="1">
        <v>1543.4</v>
      </c>
      <c r="R38" s="10" t="s">
        <v>5</v>
      </c>
      <c r="S38" s="1">
        <v>36400.89</v>
      </c>
      <c r="T38" s="1">
        <v>12998.68</v>
      </c>
      <c r="U38" s="1">
        <v>4</v>
      </c>
      <c r="V38" s="1">
        <v>66.72</v>
      </c>
      <c r="W38" s="1"/>
      <c r="X38" s="1"/>
      <c r="Y38" s="1"/>
      <c r="Z38" s="1"/>
    </row>
    <row r="39" spans="1:26" s="2" customFormat="1" x14ac:dyDescent="0.25">
      <c r="A39" s="8">
        <v>38</v>
      </c>
      <c r="B39" s="1" t="s">
        <v>0</v>
      </c>
      <c r="C39" s="1" t="s">
        <v>143</v>
      </c>
      <c r="D39" s="1" t="s">
        <v>86</v>
      </c>
      <c r="E39" s="1" t="s">
        <v>3</v>
      </c>
      <c r="F39" s="1" t="s">
        <v>6</v>
      </c>
      <c r="G39" s="1" t="s">
        <v>4</v>
      </c>
      <c r="H39" s="1"/>
      <c r="I39" s="1">
        <v>360</v>
      </c>
      <c r="J39" s="5">
        <v>131000</v>
      </c>
      <c r="K39" s="1">
        <v>3.75</v>
      </c>
      <c r="L39" s="9">
        <v>41000</v>
      </c>
      <c r="M39" s="9">
        <v>41000</v>
      </c>
      <c r="N39" s="9">
        <v>41000</v>
      </c>
      <c r="O39" s="1">
        <v>303.33999999999997</v>
      </c>
      <c r="P39" s="1">
        <v>0</v>
      </c>
      <c r="Q39" s="1">
        <v>0</v>
      </c>
      <c r="R39" s="10" t="s">
        <v>5</v>
      </c>
      <c r="S39" s="1">
        <v>36400.89</v>
      </c>
      <c r="T39" s="1">
        <v>12998.68</v>
      </c>
      <c r="U39" s="1">
        <v>4</v>
      </c>
      <c r="V39" s="1">
        <v>66.72</v>
      </c>
      <c r="W39" s="1"/>
      <c r="X39" s="1"/>
      <c r="Y39" s="1"/>
      <c r="Z39" s="1"/>
    </row>
    <row r="40" spans="1:26" s="2" customFormat="1" x14ac:dyDescent="0.25">
      <c r="A40" s="8">
        <v>39</v>
      </c>
      <c r="B40" s="1" t="s">
        <v>0</v>
      </c>
      <c r="C40" s="1" t="s">
        <v>143</v>
      </c>
      <c r="D40" s="1" t="s">
        <v>87</v>
      </c>
      <c r="E40" s="1" t="s">
        <v>3</v>
      </c>
      <c r="F40" s="1" t="s">
        <v>6</v>
      </c>
      <c r="G40" s="1" t="s">
        <v>4</v>
      </c>
      <c r="H40" s="1"/>
      <c r="I40" s="1">
        <v>360</v>
      </c>
      <c r="J40" s="5">
        <v>131000</v>
      </c>
      <c r="K40" s="1">
        <v>3.75</v>
      </c>
      <c r="L40" s="9">
        <v>41000</v>
      </c>
      <c r="M40" s="9">
        <v>41000</v>
      </c>
      <c r="N40" s="9">
        <v>41000</v>
      </c>
      <c r="O40" s="1">
        <v>303.33999999999997</v>
      </c>
      <c r="P40" s="1">
        <v>0</v>
      </c>
      <c r="Q40" s="1">
        <v>0</v>
      </c>
      <c r="R40" s="10" t="s">
        <v>5</v>
      </c>
      <c r="S40" s="1">
        <v>36400.89</v>
      </c>
      <c r="T40" s="1">
        <v>12998.68</v>
      </c>
      <c r="U40" s="1">
        <v>4</v>
      </c>
      <c r="V40" s="1">
        <v>66.72</v>
      </c>
      <c r="W40" s="1"/>
      <c r="X40" s="1"/>
      <c r="Y40" s="1"/>
      <c r="Z40" s="1"/>
    </row>
    <row r="41" spans="1:26" s="2" customFormat="1" x14ac:dyDescent="0.25">
      <c r="A41" s="8">
        <v>40</v>
      </c>
      <c r="B41" s="1" t="s">
        <v>135</v>
      </c>
      <c r="C41" s="1" t="s">
        <v>143</v>
      </c>
      <c r="D41" s="1" t="s">
        <v>132</v>
      </c>
      <c r="E41" s="1" t="s">
        <v>3</v>
      </c>
      <c r="F41" s="1" t="s">
        <v>6</v>
      </c>
      <c r="G41" s="1" t="s">
        <v>4</v>
      </c>
      <c r="H41" s="1"/>
      <c r="I41" s="1">
        <v>360</v>
      </c>
      <c r="J41" s="5">
        <v>131000</v>
      </c>
      <c r="K41" s="1">
        <v>3.75</v>
      </c>
      <c r="L41" s="9">
        <v>41000</v>
      </c>
      <c r="M41" s="9">
        <v>41000</v>
      </c>
      <c r="N41" s="9">
        <v>41000</v>
      </c>
      <c r="O41" s="1">
        <v>606.67999999999995</v>
      </c>
      <c r="P41" s="1">
        <v>0</v>
      </c>
      <c r="Q41" s="1">
        <v>0</v>
      </c>
      <c r="R41" s="10" t="s">
        <v>5</v>
      </c>
      <c r="S41" s="1">
        <v>36400.89</v>
      </c>
      <c r="T41" s="1">
        <v>12998.68</v>
      </c>
      <c r="U41" s="1">
        <v>4</v>
      </c>
      <c r="V41" s="1">
        <v>66.72</v>
      </c>
      <c r="W41" s="1">
        <v>36400.89</v>
      </c>
      <c r="X41" s="1">
        <v>12998.68</v>
      </c>
      <c r="Y41" s="1">
        <v>3.9</v>
      </c>
      <c r="Z41" s="1">
        <v>66.72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3"/>
  <sheetViews>
    <sheetView zoomScaleNormal="100" workbookViewId="0">
      <selection activeCell="A4" sqref="A4"/>
    </sheetView>
  </sheetViews>
  <sheetFormatPr defaultRowHeight="15" x14ac:dyDescent="0.25"/>
  <cols>
    <col min="1" max="1" width="10" style="11" bestFit="1" customWidth="1"/>
    <col min="2" max="3" width="14" style="2" bestFit="1" customWidth="1"/>
    <col min="4" max="4" width="20.5703125" style="2" bestFit="1" customWidth="1"/>
    <col min="5" max="5" width="31.85546875" style="2" bestFit="1" customWidth="1"/>
    <col min="6" max="6" width="27" style="2" bestFit="1" customWidth="1"/>
    <col min="7" max="7" width="21.140625" style="2" bestFit="1" customWidth="1"/>
    <col min="8" max="8" width="21.85546875" style="2" bestFit="1" customWidth="1"/>
    <col min="9" max="9" width="30.85546875" style="2" bestFit="1" customWidth="1"/>
    <col min="10" max="10" width="23.140625" style="2" bestFit="1" customWidth="1"/>
    <col min="11" max="11" width="27.42578125" style="2" bestFit="1" customWidth="1"/>
    <col min="12" max="12" width="34.5703125" style="2" bestFit="1" customWidth="1"/>
    <col min="13" max="13" width="31.28515625" style="2" bestFit="1" customWidth="1"/>
    <col min="14" max="14" width="48" style="2" bestFit="1" customWidth="1"/>
    <col min="15" max="15" width="43.140625" style="2" bestFit="1" customWidth="1"/>
    <col min="16" max="16" width="46.28515625" style="2" bestFit="1" customWidth="1"/>
    <col min="17" max="17" width="27.42578125" style="2" bestFit="1" customWidth="1"/>
    <col min="18" max="18" width="31.28515625" style="2" bestFit="1" customWidth="1"/>
    <col min="19" max="19" width="20.42578125" style="2" bestFit="1" customWidth="1"/>
    <col min="20" max="20" width="23" style="2" bestFit="1" customWidth="1"/>
    <col min="21" max="21" width="36.140625" style="2" bestFit="1" customWidth="1"/>
    <col min="22" max="22" width="40" style="2" bestFit="1" customWidth="1"/>
    <col min="23" max="23" width="29.140625" style="2" bestFit="1" customWidth="1"/>
    <col min="24" max="24" width="31.7109375" style="2" bestFit="1" customWidth="1"/>
    <col min="25" max="25" width="31.140625" style="2" bestFit="1" customWidth="1"/>
    <col min="26" max="26" width="29.42578125" style="2" bestFit="1" customWidth="1"/>
    <col min="27" max="27" width="28" style="2" bestFit="1" customWidth="1"/>
    <col min="28" max="28" width="40.140625" style="2" bestFit="1" customWidth="1"/>
    <col min="29" max="29" width="39" style="2" bestFit="1" customWidth="1"/>
    <col min="30" max="30" width="25.28515625" style="2" bestFit="1" customWidth="1"/>
    <col min="31" max="31" width="23.7109375" style="2" bestFit="1" customWidth="1"/>
    <col min="32" max="32" width="23.140625" style="2" bestFit="1" customWidth="1"/>
    <col min="33" max="33" width="28.5703125" style="2" bestFit="1" customWidth="1"/>
    <col min="34" max="34" width="27.42578125" style="2" bestFit="1" customWidth="1"/>
    <col min="35" max="35" width="25.85546875" style="2" bestFit="1" customWidth="1"/>
    <col min="36" max="36" width="23.85546875" style="2" bestFit="1" customWidth="1"/>
    <col min="37" max="37" width="22.7109375" style="2" bestFit="1" customWidth="1"/>
    <col min="38" max="38" width="29.85546875" style="2" bestFit="1" customWidth="1"/>
    <col min="39" max="39" width="27.85546875" style="2" bestFit="1" customWidth="1"/>
    <col min="40" max="40" width="31.5703125" style="2" bestFit="1" customWidth="1"/>
    <col min="41" max="41" width="30" style="2" bestFit="1" customWidth="1"/>
    <col min="42" max="42" width="28.42578125" style="2" bestFit="1" customWidth="1"/>
    <col min="43" max="44" width="34.7109375" style="2" bestFit="1" customWidth="1"/>
    <col min="45" max="45" width="27.42578125" style="2" bestFit="1" customWidth="1"/>
    <col min="46" max="46" width="31.140625" style="2" bestFit="1" customWidth="1"/>
    <col min="47" max="47" width="20.42578125" style="2" bestFit="1" customWidth="1"/>
    <col min="48" max="48" width="21.140625" style="2" bestFit="1" customWidth="1"/>
    <col min="49" max="16384" width="9.140625" style="2"/>
  </cols>
  <sheetData>
    <row r="1" spans="1:48" s="24" customFormat="1" ht="18.75" customHeight="1" x14ac:dyDescent="0.25">
      <c r="A1" s="17" t="s">
        <v>33</v>
      </c>
      <c r="B1" s="18" t="s">
        <v>104</v>
      </c>
      <c r="C1" s="18" t="s">
        <v>106</v>
      </c>
      <c r="D1" s="18" t="s">
        <v>90</v>
      </c>
      <c r="E1" s="19" t="s">
        <v>91</v>
      </c>
      <c r="F1" s="19" t="s">
        <v>92</v>
      </c>
      <c r="G1" s="19" t="s">
        <v>93</v>
      </c>
      <c r="H1" s="19" t="s">
        <v>94</v>
      </c>
      <c r="I1" s="20" t="s">
        <v>95</v>
      </c>
      <c r="J1" s="20" t="s">
        <v>96</v>
      </c>
      <c r="K1" s="20" t="s">
        <v>97</v>
      </c>
      <c r="L1" s="20" t="s">
        <v>98</v>
      </c>
      <c r="M1" s="20" t="s">
        <v>99</v>
      </c>
      <c r="N1" s="20" t="s">
        <v>100</v>
      </c>
      <c r="O1" s="20" t="s">
        <v>101</v>
      </c>
      <c r="P1" s="20" t="s">
        <v>102</v>
      </c>
      <c r="Q1" s="21" t="s">
        <v>42</v>
      </c>
      <c r="R1" s="21" t="s">
        <v>43</v>
      </c>
      <c r="S1" s="21" t="s">
        <v>44</v>
      </c>
      <c r="T1" s="22" t="s">
        <v>45</v>
      </c>
      <c r="U1" s="21" t="s">
        <v>107</v>
      </c>
      <c r="V1" s="21" t="s">
        <v>108</v>
      </c>
      <c r="W1" s="21" t="s">
        <v>109</v>
      </c>
      <c r="X1" s="22" t="s">
        <v>110</v>
      </c>
      <c r="Y1" s="23" t="s">
        <v>111</v>
      </c>
      <c r="Z1" s="23" t="s">
        <v>112</v>
      </c>
      <c r="AA1" s="23" t="s">
        <v>113</v>
      </c>
      <c r="AB1" s="23" t="s">
        <v>114</v>
      </c>
      <c r="AC1" s="23" t="s">
        <v>115</v>
      </c>
      <c r="AD1" s="23" t="s">
        <v>116</v>
      </c>
      <c r="AE1" s="23" t="s">
        <v>117</v>
      </c>
      <c r="AF1" s="23" t="s">
        <v>118</v>
      </c>
      <c r="AG1" s="23" t="s">
        <v>119</v>
      </c>
      <c r="AH1" s="23" t="s">
        <v>120</v>
      </c>
      <c r="AI1" s="23" t="s">
        <v>128</v>
      </c>
      <c r="AJ1" s="23" t="s">
        <v>129</v>
      </c>
      <c r="AK1" s="23" t="s">
        <v>130</v>
      </c>
      <c r="AL1" s="23" t="s">
        <v>121</v>
      </c>
      <c r="AM1" s="23" t="s">
        <v>122</v>
      </c>
      <c r="AN1" s="23" t="s">
        <v>123</v>
      </c>
      <c r="AO1" s="23" t="s">
        <v>124</v>
      </c>
      <c r="AP1" s="23" t="s">
        <v>125</v>
      </c>
      <c r="AQ1" s="23" t="s">
        <v>126</v>
      </c>
      <c r="AR1" s="23" t="s">
        <v>127</v>
      </c>
      <c r="AS1" s="16" t="s">
        <v>42</v>
      </c>
      <c r="AT1" s="16" t="s">
        <v>43</v>
      </c>
      <c r="AU1" s="16" t="s">
        <v>44</v>
      </c>
      <c r="AV1" s="16" t="s">
        <v>31</v>
      </c>
    </row>
    <row r="2" spans="1:48" x14ac:dyDescent="0.25">
      <c r="A2" s="12">
        <v>1</v>
      </c>
      <c r="B2" s="3" t="s">
        <v>105</v>
      </c>
      <c r="C2" s="3" t="s">
        <v>105</v>
      </c>
      <c r="D2" s="3" t="s">
        <v>103</v>
      </c>
      <c r="E2" s="13">
        <v>42739</v>
      </c>
      <c r="F2" s="3">
        <v>2</v>
      </c>
      <c r="G2" s="3">
        <v>2</v>
      </c>
      <c r="H2" s="3">
        <v>2</v>
      </c>
      <c r="I2" s="3">
        <v>1</v>
      </c>
      <c r="J2" s="13">
        <v>42829</v>
      </c>
      <c r="K2" s="3">
        <v>1000</v>
      </c>
      <c r="L2" s="3">
        <v>1</v>
      </c>
      <c r="M2" s="13">
        <v>42834</v>
      </c>
      <c r="N2" s="3">
        <v>1000</v>
      </c>
      <c r="O2" s="13">
        <v>42829</v>
      </c>
      <c r="P2" s="3">
        <v>1300</v>
      </c>
      <c r="Q2" s="3">
        <v>200</v>
      </c>
      <c r="R2" s="3">
        <v>0</v>
      </c>
      <c r="S2" s="3">
        <v>0</v>
      </c>
      <c r="T2" s="3">
        <v>16.666599999999999</v>
      </c>
      <c r="U2" s="3">
        <v>200</v>
      </c>
      <c r="V2" s="3">
        <v>50</v>
      </c>
      <c r="W2" s="3">
        <v>50</v>
      </c>
      <c r="X2" s="3">
        <v>100</v>
      </c>
      <c r="Y2" s="43">
        <v>1083.33</v>
      </c>
      <c r="Z2" s="43">
        <v>166.66</v>
      </c>
      <c r="AA2" s="43">
        <v>166.66</v>
      </c>
      <c r="AB2" s="43">
        <v>1000</v>
      </c>
      <c r="AC2" s="43">
        <v>999.96</v>
      </c>
      <c r="AD2" s="43">
        <v>666.68</v>
      </c>
      <c r="AE2" s="43">
        <v>166.66</v>
      </c>
      <c r="AF2" s="43">
        <v>166.66</v>
      </c>
      <c r="AG2" s="43">
        <v>1000</v>
      </c>
      <c r="AH2" s="43">
        <v>999.96</v>
      </c>
      <c r="AI2" s="43">
        <v>2600</v>
      </c>
      <c r="AJ2" s="43">
        <v>2600</v>
      </c>
      <c r="AK2" s="43">
        <v>2600</v>
      </c>
      <c r="AL2" s="43">
        <v>15600</v>
      </c>
      <c r="AM2" s="43">
        <v>15600</v>
      </c>
      <c r="AN2" s="43">
        <v>3933.28</v>
      </c>
      <c r="AO2" s="43">
        <v>2933.32</v>
      </c>
      <c r="AP2" s="43">
        <v>2933.32</v>
      </c>
      <c r="AQ2" s="43">
        <v>17600</v>
      </c>
      <c r="AR2" s="43">
        <v>17599.919999999998</v>
      </c>
      <c r="AS2" s="43">
        <v>200</v>
      </c>
      <c r="AT2" s="44">
        <v>0</v>
      </c>
      <c r="AU2" s="44">
        <v>0</v>
      </c>
      <c r="AV2" s="44">
        <v>0</v>
      </c>
    </row>
    <row r="3" spans="1:48" x14ac:dyDescent="0.25">
      <c r="A3" s="12">
        <v>2</v>
      </c>
      <c r="B3" s="3"/>
      <c r="C3" s="3"/>
      <c r="D3" s="3"/>
      <c r="E3" s="13"/>
      <c r="F3" s="3"/>
      <c r="G3" s="3"/>
      <c r="H3" s="3"/>
      <c r="I3" s="3"/>
      <c r="J3" s="13"/>
      <c r="K3" s="3"/>
      <c r="L3" s="3"/>
      <c r="M3" s="13"/>
      <c r="N3" s="3"/>
      <c r="O3" s="13"/>
      <c r="P3" s="3"/>
      <c r="Q3" s="3"/>
      <c r="R3" s="3"/>
      <c r="S3" s="3"/>
      <c r="T3" s="3"/>
      <c r="U3" s="3"/>
      <c r="V3" s="3"/>
      <c r="W3" s="3"/>
      <c r="X3" s="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4"/>
      <c r="AU3" s="44"/>
      <c r="AV3" s="4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B1" zoomScaleNormal="100" workbookViewId="0">
      <selection activeCell="B5" sqref="B5"/>
    </sheetView>
  </sheetViews>
  <sheetFormatPr defaultRowHeight="15" x14ac:dyDescent="0.25"/>
  <cols>
    <col min="1" max="1" width="9" style="11"/>
    <col min="2" max="2" width="29" style="2" bestFit="1" customWidth="1"/>
    <col min="3" max="3" width="8.5703125" style="2" bestFit="1" customWidth="1"/>
    <col min="4" max="4" width="19.28515625" style="2" bestFit="1" customWidth="1"/>
    <col min="5" max="5" width="8.85546875" style="2" bestFit="1" customWidth="1"/>
    <col min="6" max="6" width="14.5703125" style="2" bestFit="1" customWidth="1"/>
    <col min="7" max="7" width="36.42578125" style="2" bestFit="1" customWidth="1"/>
    <col min="8" max="8" width="19.140625" style="2" bestFit="1" customWidth="1"/>
    <col min="9" max="9" width="13.42578125" style="2" bestFit="1" customWidth="1"/>
    <col min="10" max="10" width="11.42578125" style="6" bestFit="1" customWidth="1"/>
    <col min="11" max="11" width="12.7109375" style="2" bestFit="1" customWidth="1"/>
    <col min="12" max="12" width="11.42578125" style="2" bestFit="1" customWidth="1"/>
    <col min="13" max="13" width="25.85546875" style="2" bestFit="1" customWidth="1"/>
    <col min="14" max="14" width="17.42578125" style="2" bestFit="1" customWidth="1"/>
    <col min="15" max="15" width="13.42578125" style="2" bestFit="1" customWidth="1"/>
    <col min="16" max="16" width="8.85546875" style="2" bestFit="1" customWidth="1"/>
    <col min="17" max="17" width="18.140625" style="2" bestFit="1" customWidth="1"/>
    <col min="18" max="18" width="21.5703125" style="2" bestFit="1" customWidth="1"/>
    <col min="19" max="19" width="24.85546875" style="2" bestFit="1" customWidth="1"/>
    <col min="20" max="20" width="11" style="2" bestFit="1" customWidth="1"/>
    <col min="21" max="21" width="19.42578125" style="2" bestFit="1" customWidth="1"/>
    <col min="22" max="22" width="19.7109375" style="2" bestFit="1" customWidth="1"/>
    <col min="23" max="23" width="13.140625" style="2" bestFit="1" customWidth="1"/>
    <col min="24" max="24" width="22.28515625" style="2" bestFit="1" customWidth="1"/>
    <col min="25" max="25" width="28.85546875" style="2" bestFit="1" customWidth="1"/>
    <col min="26" max="26" width="24.28515625" style="2" bestFit="1" customWidth="1"/>
    <col min="27" max="27" width="14.85546875" style="2" bestFit="1" customWidth="1"/>
    <col min="28" max="28" width="10.42578125" style="2" bestFit="1" customWidth="1"/>
    <col min="29" max="30" width="19.42578125" style="2" bestFit="1" customWidth="1"/>
    <col min="31" max="31" width="7" style="2" bestFit="1" customWidth="1"/>
    <col min="32" max="32" width="15.42578125" style="2" bestFit="1" customWidth="1"/>
    <col min="33" max="33" width="16.42578125" style="2" bestFit="1" customWidth="1"/>
    <col min="34" max="34" width="14.140625" style="2" bestFit="1" customWidth="1"/>
    <col min="35" max="35" width="15" style="2" bestFit="1" customWidth="1"/>
    <col min="36" max="36" width="16.28515625" style="2" bestFit="1" customWidth="1"/>
    <col min="37" max="37" width="19" style="2" bestFit="1" customWidth="1"/>
    <col min="38" max="38" width="10.85546875" style="2" bestFit="1" customWidth="1"/>
    <col min="39" max="39" width="17" style="2" bestFit="1" customWidth="1"/>
    <col min="40" max="40" width="22.85546875" style="2" bestFit="1" customWidth="1"/>
    <col min="41" max="41" width="21.140625" style="2" bestFit="1" customWidth="1"/>
    <col min="42" max="16384" width="9.140625" style="2"/>
  </cols>
  <sheetData>
    <row r="1" spans="1:41" s="24" customFormat="1" ht="18.75" customHeight="1" thickBot="1" x14ac:dyDescent="0.3">
      <c r="A1" s="46" t="s">
        <v>33</v>
      </c>
      <c r="B1" s="38" t="s">
        <v>10</v>
      </c>
      <c r="C1" s="38" t="s">
        <v>11</v>
      </c>
      <c r="D1" s="38" t="s">
        <v>12</v>
      </c>
      <c r="E1" s="38" t="s">
        <v>13</v>
      </c>
      <c r="F1" s="38" t="s">
        <v>14</v>
      </c>
      <c r="G1" s="38" t="s">
        <v>15</v>
      </c>
      <c r="H1" s="47" t="s">
        <v>36</v>
      </c>
      <c r="I1" s="39" t="s">
        <v>34</v>
      </c>
      <c r="J1" s="39" t="s">
        <v>16</v>
      </c>
      <c r="K1" s="40" t="s">
        <v>17</v>
      </c>
      <c r="L1" s="39" t="s">
        <v>18</v>
      </c>
      <c r="M1" s="39" t="s">
        <v>19</v>
      </c>
      <c r="N1" s="39" t="s">
        <v>37</v>
      </c>
      <c r="O1" s="39" t="s">
        <v>20</v>
      </c>
      <c r="P1" s="39" t="s">
        <v>21</v>
      </c>
      <c r="Q1" s="39" t="s">
        <v>22</v>
      </c>
      <c r="R1" s="39" t="s">
        <v>23</v>
      </c>
      <c r="S1" s="48" t="s">
        <v>32</v>
      </c>
      <c r="T1" s="48" t="s">
        <v>38</v>
      </c>
      <c r="U1" s="48" t="s">
        <v>39</v>
      </c>
      <c r="V1" s="48" t="s">
        <v>40</v>
      </c>
      <c r="W1" s="48" t="s">
        <v>41</v>
      </c>
      <c r="X1" s="48" t="s">
        <v>46</v>
      </c>
      <c r="Y1" s="48" t="s">
        <v>144</v>
      </c>
      <c r="Z1" s="48" t="s">
        <v>150</v>
      </c>
      <c r="AA1" s="41" t="s">
        <v>35</v>
      </c>
      <c r="AB1" s="41" t="s">
        <v>9</v>
      </c>
      <c r="AC1" s="41" t="s">
        <v>30</v>
      </c>
      <c r="AD1" s="41" t="s">
        <v>29</v>
      </c>
      <c r="AE1" s="41" t="s">
        <v>7</v>
      </c>
      <c r="AF1" s="41" t="s">
        <v>149</v>
      </c>
      <c r="AG1" s="41" t="s">
        <v>145</v>
      </c>
      <c r="AH1" s="41" t="s">
        <v>24</v>
      </c>
      <c r="AI1" s="41" t="s">
        <v>26</v>
      </c>
      <c r="AJ1" s="41" t="s">
        <v>25</v>
      </c>
      <c r="AK1" s="41" t="s">
        <v>146</v>
      </c>
      <c r="AL1" s="41" t="s">
        <v>8</v>
      </c>
      <c r="AM1" s="41" t="s">
        <v>147</v>
      </c>
      <c r="AN1" s="41" t="s">
        <v>148</v>
      </c>
      <c r="AO1" s="42" t="s">
        <v>31</v>
      </c>
    </row>
    <row r="2" spans="1:41" x14ac:dyDescent="0.25">
      <c r="A2" s="52">
        <v>1</v>
      </c>
      <c r="B2" s="49" t="s">
        <v>88</v>
      </c>
      <c r="C2" s="49" t="s">
        <v>1</v>
      </c>
      <c r="D2" s="49" t="s">
        <v>103</v>
      </c>
      <c r="E2" s="49" t="s">
        <v>3</v>
      </c>
      <c r="F2" s="49" t="s">
        <v>6</v>
      </c>
      <c r="G2" s="49" t="s">
        <v>151</v>
      </c>
      <c r="H2" s="49"/>
      <c r="I2" s="49">
        <v>360</v>
      </c>
      <c r="J2" s="50">
        <v>131000</v>
      </c>
      <c r="K2" s="49">
        <v>3.75</v>
      </c>
      <c r="L2" s="53">
        <v>40969</v>
      </c>
      <c r="M2" s="53">
        <v>40969</v>
      </c>
      <c r="N2" s="53">
        <v>41000</v>
      </c>
      <c r="O2" s="55">
        <v>606.91</v>
      </c>
      <c r="P2" s="49">
        <v>0</v>
      </c>
      <c r="Q2" s="49">
        <v>0</v>
      </c>
      <c r="R2" s="54" t="s">
        <v>5</v>
      </c>
      <c r="S2" s="51">
        <v>606.91</v>
      </c>
      <c r="T2" s="55">
        <v>40.39</v>
      </c>
      <c r="U2" s="51">
        <v>747.3</v>
      </c>
      <c r="V2" s="53">
        <v>43435</v>
      </c>
      <c r="W2" s="53">
        <v>43070</v>
      </c>
      <c r="X2" s="55">
        <v>100</v>
      </c>
      <c r="Y2" s="55"/>
      <c r="Z2" s="55">
        <v>221757.48</v>
      </c>
      <c r="AA2" s="55">
        <v>606.91</v>
      </c>
      <c r="AB2" s="55">
        <v>40.39</v>
      </c>
      <c r="AC2" s="53">
        <v>43435</v>
      </c>
      <c r="AD2" s="51">
        <v>747.3</v>
      </c>
      <c r="AE2" s="51">
        <v>3.9348000000000001</v>
      </c>
      <c r="AF2" s="55"/>
      <c r="AG2" s="55">
        <v>221757.48</v>
      </c>
      <c r="AH2" s="55">
        <v>90757.48</v>
      </c>
      <c r="AI2" s="55"/>
      <c r="AJ2" s="55">
        <v>131000</v>
      </c>
      <c r="AK2" s="55">
        <v>1200</v>
      </c>
      <c r="AL2" s="51">
        <v>66.783100000000005</v>
      </c>
      <c r="AM2" s="55" t="s">
        <v>152</v>
      </c>
      <c r="AN2" s="55"/>
      <c r="AO2" s="55">
        <v>100</v>
      </c>
    </row>
    <row r="3" spans="1:41" x14ac:dyDescent="0.25">
      <c r="A3" s="52">
        <v>2</v>
      </c>
      <c r="B3" s="49" t="s">
        <v>88</v>
      </c>
      <c r="C3" s="49" t="s">
        <v>1</v>
      </c>
      <c r="D3" s="49" t="s">
        <v>136</v>
      </c>
      <c r="E3" s="49" t="s">
        <v>3</v>
      </c>
      <c r="F3" s="49" t="s">
        <v>6</v>
      </c>
      <c r="G3" s="49" t="s">
        <v>85</v>
      </c>
      <c r="H3" s="49">
        <v>2</v>
      </c>
      <c r="I3" s="49">
        <v>180</v>
      </c>
      <c r="J3" s="50">
        <v>131000</v>
      </c>
      <c r="K3" s="49">
        <v>3.75</v>
      </c>
      <c r="L3" s="53">
        <v>40969</v>
      </c>
      <c r="M3" s="53">
        <v>40969</v>
      </c>
      <c r="N3" s="53">
        <v>41030</v>
      </c>
      <c r="O3" s="55">
        <v>1214.82</v>
      </c>
      <c r="P3" s="49">
        <v>0</v>
      </c>
      <c r="Q3" s="49">
        <v>1216.18</v>
      </c>
      <c r="R3" s="54" t="s">
        <v>5</v>
      </c>
      <c r="S3" s="51">
        <v>1214.82</v>
      </c>
      <c r="T3" s="55">
        <v>80.78</v>
      </c>
      <c r="U3" s="51">
        <v>1495.6</v>
      </c>
      <c r="V3" s="53">
        <v>43466</v>
      </c>
      <c r="W3" s="53">
        <v>43101</v>
      </c>
      <c r="X3" s="55">
        <v>200</v>
      </c>
      <c r="Y3" s="55">
        <v>1216.18</v>
      </c>
      <c r="Z3" s="55">
        <v>221900.16</v>
      </c>
      <c r="AA3" s="55">
        <v>1214.82</v>
      </c>
      <c r="AB3" s="55">
        <v>80.78</v>
      </c>
      <c r="AC3" s="53">
        <v>43466</v>
      </c>
      <c r="AD3" s="51">
        <v>1495.6</v>
      </c>
      <c r="AE3" s="51">
        <v>3.9323000000000001</v>
      </c>
      <c r="AF3" s="55"/>
      <c r="AG3" s="55">
        <v>221900.16</v>
      </c>
      <c r="AH3" s="55">
        <v>90900.160000000003</v>
      </c>
      <c r="AI3" s="55"/>
      <c r="AJ3" s="55">
        <v>131000</v>
      </c>
      <c r="AK3" s="55">
        <v>1200</v>
      </c>
      <c r="AL3" s="51">
        <v>66.922899999999998</v>
      </c>
      <c r="AM3" s="55" t="s">
        <v>153</v>
      </c>
      <c r="AN3" s="55"/>
      <c r="AO3" s="55">
        <v>200</v>
      </c>
    </row>
    <row r="4" spans="1:41" x14ac:dyDescent="0.25">
      <c r="A4" s="52">
        <v>3</v>
      </c>
      <c r="B4" s="49" t="s">
        <v>133</v>
      </c>
      <c r="C4" s="49" t="s">
        <v>1</v>
      </c>
      <c r="D4" s="49" t="s">
        <v>103</v>
      </c>
      <c r="E4" s="49" t="s">
        <v>3</v>
      </c>
      <c r="F4" s="49" t="s">
        <v>6</v>
      </c>
      <c r="G4" s="49" t="s">
        <v>151</v>
      </c>
      <c r="H4" s="49"/>
      <c r="I4" s="49">
        <v>360</v>
      </c>
      <c r="J4" s="50">
        <v>131000</v>
      </c>
      <c r="K4" s="49">
        <v>3.75</v>
      </c>
      <c r="L4" s="53">
        <v>40969</v>
      </c>
      <c r="M4" s="53">
        <v>40969</v>
      </c>
      <c r="N4" s="53">
        <v>41000</v>
      </c>
      <c r="O4" s="55">
        <v>606.70000000000005</v>
      </c>
      <c r="P4" s="49">
        <v>0</v>
      </c>
      <c r="Q4" s="49">
        <v>606.67999999999995</v>
      </c>
      <c r="R4" s="54" t="s">
        <v>5</v>
      </c>
      <c r="S4" s="51">
        <v>606.70000000000005</v>
      </c>
      <c r="T4" s="55">
        <v>40.39</v>
      </c>
      <c r="U4" s="51">
        <v>747.09</v>
      </c>
      <c r="V4" s="53">
        <v>43435</v>
      </c>
      <c r="W4" s="53">
        <v>43070</v>
      </c>
      <c r="X4" s="55">
        <v>100</v>
      </c>
      <c r="Y4" s="55">
        <v>606.67999999999995</v>
      </c>
      <c r="Z4" s="55">
        <v>221683.57</v>
      </c>
      <c r="AA4" s="55">
        <v>606.70000000000005</v>
      </c>
      <c r="AB4" s="55">
        <v>40.39</v>
      </c>
      <c r="AC4" s="53">
        <v>43435</v>
      </c>
      <c r="AD4" s="51">
        <v>747.09</v>
      </c>
      <c r="AE4" s="51">
        <v>3.9319999999999999</v>
      </c>
      <c r="AF4" s="55"/>
      <c r="AG4" s="55">
        <v>221683.57</v>
      </c>
      <c r="AH4" s="55">
        <v>90683.57</v>
      </c>
      <c r="AI4" s="55"/>
      <c r="AJ4" s="55">
        <v>131000</v>
      </c>
      <c r="AK4" s="55">
        <v>1200</v>
      </c>
      <c r="AL4" s="51">
        <v>66.725999999999999</v>
      </c>
      <c r="AM4" s="55" t="s">
        <v>153</v>
      </c>
      <c r="AN4" s="55"/>
      <c r="AO4" s="55">
        <v>100</v>
      </c>
    </row>
    <row r="5" spans="1:41" x14ac:dyDescent="0.25">
      <c r="A5" s="52">
        <v>4</v>
      </c>
      <c r="B5" s="49" t="s">
        <v>133</v>
      </c>
      <c r="C5" s="49" t="s">
        <v>1</v>
      </c>
      <c r="D5" s="49" t="s">
        <v>136</v>
      </c>
      <c r="E5" s="49" t="s">
        <v>3</v>
      </c>
      <c r="F5" s="49" t="s">
        <v>6</v>
      </c>
      <c r="G5" s="49" t="s">
        <v>85</v>
      </c>
      <c r="H5" s="49">
        <v>2</v>
      </c>
      <c r="I5" s="49">
        <v>180</v>
      </c>
      <c r="J5" s="50">
        <v>131000</v>
      </c>
      <c r="K5" s="49">
        <v>3.75</v>
      </c>
      <c r="L5" s="53">
        <v>40969</v>
      </c>
      <c r="M5" s="53">
        <v>40969</v>
      </c>
      <c r="N5" s="53">
        <v>41030</v>
      </c>
      <c r="O5" s="55">
        <v>1214.4100000000001</v>
      </c>
      <c r="P5" s="49">
        <v>0</v>
      </c>
      <c r="Q5" s="49">
        <v>1214.2</v>
      </c>
      <c r="R5" s="54" t="s">
        <v>5</v>
      </c>
      <c r="S5" s="51">
        <v>1214.4100000000001</v>
      </c>
      <c r="T5" s="55">
        <v>80.78</v>
      </c>
      <c r="U5" s="51">
        <v>1495.19</v>
      </c>
      <c r="V5" s="53">
        <v>43405</v>
      </c>
      <c r="W5" s="53">
        <v>43101</v>
      </c>
      <c r="X5" s="55">
        <v>200</v>
      </c>
      <c r="Y5" s="55">
        <v>1214.2</v>
      </c>
      <c r="Z5" s="55">
        <v>221824.79</v>
      </c>
      <c r="AA5" s="55">
        <v>1214.4100000000001</v>
      </c>
      <c r="AB5" s="55">
        <v>80.78</v>
      </c>
      <c r="AC5" s="53">
        <v>43405</v>
      </c>
      <c r="AD5" s="51">
        <v>1495.19</v>
      </c>
      <c r="AE5" s="51">
        <v>3.9295</v>
      </c>
      <c r="AF5" s="55"/>
      <c r="AG5" s="55">
        <v>221824.79</v>
      </c>
      <c r="AH5" s="55">
        <v>97868.29</v>
      </c>
      <c r="AI5" s="55"/>
      <c r="AJ5" s="55">
        <v>131000</v>
      </c>
      <c r="AK5" s="55">
        <v>1200</v>
      </c>
      <c r="AL5" s="51">
        <v>66.864999999999995</v>
      </c>
      <c r="AM5" s="55" t="s">
        <v>154</v>
      </c>
      <c r="AN5" s="55"/>
      <c r="AO5" s="55">
        <v>200</v>
      </c>
    </row>
    <row r="6" spans="1:41" x14ac:dyDescent="0.25">
      <c r="A6" s="52">
        <v>5</v>
      </c>
      <c r="B6" s="49" t="s">
        <v>134</v>
      </c>
      <c r="C6" s="49" t="s">
        <v>1</v>
      </c>
      <c r="D6" s="49" t="s">
        <v>103</v>
      </c>
      <c r="E6" s="49" t="s">
        <v>3</v>
      </c>
      <c r="F6" s="49" t="s">
        <v>6</v>
      </c>
      <c r="G6" s="49" t="s">
        <v>151</v>
      </c>
      <c r="H6" s="49"/>
      <c r="I6" s="49">
        <v>360</v>
      </c>
      <c r="J6" s="50">
        <v>131000</v>
      </c>
      <c r="K6" s="49">
        <v>3.75</v>
      </c>
      <c r="L6" s="53">
        <v>40969</v>
      </c>
      <c r="M6" s="53">
        <v>40969</v>
      </c>
      <c r="N6" s="53">
        <v>41000</v>
      </c>
      <c r="O6" s="55">
        <v>610.79</v>
      </c>
      <c r="P6" s="49">
        <v>0</v>
      </c>
      <c r="Q6" s="49">
        <v>610.55999999999995</v>
      </c>
      <c r="R6" s="54" t="s">
        <v>5</v>
      </c>
      <c r="S6" s="51">
        <v>610.79</v>
      </c>
      <c r="T6" s="55">
        <v>40.39</v>
      </c>
      <c r="U6" s="51">
        <v>751.18</v>
      </c>
      <c r="V6" s="53">
        <v>43435</v>
      </c>
      <c r="W6" s="53">
        <v>43070</v>
      </c>
      <c r="X6" s="55">
        <v>100</v>
      </c>
      <c r="Y6" s="55">
        <v>610.55999999999995</v>
      </c>
      <c r="Z6" s="55">
        <v>223155.76</v>
      </c>
      <c r="AA6" s="55">
        <v>610.79</v>
      </c>
      <c r="AB6" s="55">
        <v>40.39</v>
      </c>
      <c r="AC6" s="53">
        <v>43435</v>
      </c>
      <c r="AD6" s="51">
        <v>751.18</v>
      </c>
      <c r="AE6" s="51">
        <v>3.9870999999999999</v>
      </c>
      <c r="AF6" s="55"/>
      <c r="AG6" s="55">
        <v>223155.76</v>
      </c>
      <c r="AH6" s="55">
        <v>92155.76</v>
      </c>
      <c r="AI6" s="55"/>
      <c r="AJ6" s="55">
        <v>131000</v>
      </c>
      <c r="AK6" s="55">
        <v>1200</v>
      </c>
      <c r="AL6" s="51">
        <v>67.850499999999997</v>
      </c>
      <c r="AM6" s="55" t="s">
        <v>155</v>
      </c>
      <c r="AN6" s="55"/>
      <c r="AO6" s="55">
        <v>100</v>
      </c>
    </row>
    <row r="7" spans="1:41" x14ac:dyDescent="0.25">
      <c r="A7" s="52">
        <v>6</v>
      </c>
      <c r="B7" s="49" t="s">
        <v>134</v>
      </c>
      <c r="C7" s="49" t="s">
        <v>1</v>
      </c>
      <c r="D7" s="49" t="s">
        <v>136</v>
      </c>
      <c r="E7" s="49" t="s">
        <v>3</v>
      </c>
      <c r="F7" s="49" t="s">
        <v>6</v>
      </c>
      <c r="G7" s="49" t="s">
        <v>85</v>
      </c>
      <c r="H7" s="49">
        <v>2</v>
      </c>
      <c r="I7" s="49">
        <v>360</v>
      </c>
      <c r="J7" s="50">
        <v>131000</v>
      </c>
      <c r="K7" s="49">
        <v>3.75</v>
      </c>
      <c r="L7" s="53">
        <v>40969</v>
      </c>
      <c r="M7" s="53">
        <v>40969</v>
      </c>
      <c r="N7" s="53">
        <v>41030</v>
      </c>
      <c r="O7" s="55">
        <v>1222.5999999999999</v>
      </c>
      <c r="P7" s="49">
        <v>0</v>
      </c>
      <c r="Q7" s="49">
        <v>1222.53</v>
      </c>
      <c r="R7" s="54" t="s">
        <v>5</v>
      </c>
      <c r="S7" s="51">
        <v>1222.5999999999999</v>
      </c>
      <c r="T7" s="55">
        <v>80.78</v>
      </c>
      <c r="U7" s="51">
        <v>1503.38</v>
      </c>
      <c r="V7" s="53">
        <v>43466</v>
      </c>
      <c r="W7" s="53">
        <v>43101</v>
      </c>
      <c r="X7" s="55">
        <v>200</v>
      </c>
      <c r="Y7" s="55">
        <v>1222.53</v>
      </c>
      <c r="Z7" s="55">
        <v>223299.13</v>
      </c>
      <c r="AA7" s="55">
        <v>1222.5999999999999</v>
      </c>
      <c r="AB7" s="55">
        <v>80.78</v>
      </c>
      <c r="AC7" s="53">
        <v>43435</v>
      </c>
      <c r="AD7" s="51">
        <v>1503.38</v>
      </c>
      <c r="AE7" s="51">
        <v>3.9847000000000001</v>
      </c>
      <c r="AF7" s="55"/>
      <c r="AG7" s="55">
        <v>223299.13</v>
      </c>
      <c r="AH7" s="55">
        <v>92299.13</v>
      </c>
      <c r="AI7" s="55"/>
      <c r="AJ7" s="55">
        <v>131000</v>
      </c>
      <c r="AK7" s="55">
        <v>1200</v>
      </c>
      <c r="AL7" s="51">
        <v>67.991</v>
      </c>
      <c r="AM7" s="55" t="s">
        <v>154</v>
      </c>
      <c r="AN7" s="55"/>
      <c r="AO7" s="55">
        <v>200</v>
      </c>
    </row>
    <row r="8" spans="1:41" x14ac:dyDescent="0.25">
      <c r="A8" s="52">
        <v>7</v>
      </c>
      <c r="B8" s="49" t="s">
        <v>135</v>
      </c>
      <c r="C8" s="49" t="s">
        <v>1</v>
      </c>
      <c r="D8" s="49" t="s">
        <v>103</v>
      </c>
      <c r="E8" s="49" t="s">
        <v>3</v>
      </c>
      <c r="F8" s="49" t="s">
        <v>6</v>
      </c>
      <c r="G8" s="49" t="s">
        <v>151</v>
      </c>
      <c r="H8" s="49"/>
      <c r="I8" s="49">
        <v>360</v>
      </c>
      <c r="J8" s="50">
        <v>131000</v>
      </c>
      <c r="K8" s="49">
        <v>3.75</v>
      </c>
      <c r="L8" s="53">
        <v>40969</v>
      </c>
      <c r="M8" s="53">
        <v>40969</v>
      </c>
      <c r="N8" s="53">
        <v>41000</v>
      </c>
      <c r="O8" s="55">
        <v>606.67999999999995</v>
      </c>
      <c r="P8" s="49">
        <v>0</v>
      </c>
      <c r="Q8" s="49">
        <v>0</v>
      </c>
      <c r="R8" s="54" t="s">
        <v>5</v>
      </c>
      <c r="S8" s="51">
        <v>606.67999999999995</v>
      </c>
      <c r="T8" s="55">
        <v>40.39</v>
      </c>
      <c r="U8" s="51">
        <v>747.07</v>
      </c>
      <c r="V8" s="53">
        <v>43405</v>
      </c>
      <c r="W8" s="53">
        <v>43070</v>
      </c>
      <c r="X8" s="55">
        <v>100</v>
      </c>
      <c r="Y8" s="55">
        <v>0</v>
      </c>
      <c r="Z8" s="55">
        <v>221636</v>
      </c>
      <c r="AA8" s="55">
        <v>606.67999999999995</v>
      </c>
      <c r="AB8" s="55">
        <v>40.39</v>
      </c>
      <c r="AC8" s="53">
        <v>43405</v>
      </c>
      <c r="AD8" s="51">
        <v>747.06999999999994</v>
      </c>
      <c r="AE8" s="51">
        <v>3.9297</v>
      </c>
      <c r="AF8" s="55"/>
      <c r="AG8" s="55">
        <v>221636</v>
      </c>
      <c r="AH8" s="55">
        <v>90636.49</v>
      </c>
      <c r="AI8" s="55">
        <v>0</v>
      </c>
      <c r="AJ8" s="55">
        <v>131000</v>
      </c>
      <c r="AK8" s="55">
        <v>1200</v>
      </c>
      <c r="AL8" s="51">
        <v>66.72</v>
      </c>
      <c r="AM8" s="55" t="s">
        <v>153</v>
      </c>
      <c r="AN8" s="55"/>
      <c r="AO8" s="55">
        <v>100</v>
      </c>
    </row>
    <row r="9" spans="1:41" x14ac:dyDescent="0.25">
      <c r="A9" s="52">
        <v>8</v>
      </c>
      <c r="B9" s="49" t="s">
        <v>135</v>
      </c>
      <c r="C9" s="49" t="s">
        <v>1</v>
      </c>
      <c r="D9" s="49" t="s">
        <v>136</v>
      </c>
      <c r="E9" s="49" t="s">
        <v>3</v>
      </c>
      <c r="F9" s="49" t="s">
        <v>6</v>
      </c>
      <c r="G9" s="49" t="s">
        <v>85</v>
      </c>
      <c r="H9" s="49">
        <v>2</v>
      </c>
      <c r="I9" s="49">
        <v>180</v>
      </c>
      <c r="J9" s="50">
        <v>131000</v>
      </c>
      <c r="K9" s="49">
        <v>3.75</v>
      </c>
      <c r="L9" s="53">
        <v>40969</v>
      </c>
      <c r="M9" s="53">
        <v>40969</v>
      </c>
      <c r="N9" s="53">
        <v>41030</v>
      </c>
      <c r="O9" s="55">
        <v>1214.3900000000001</v>
      </c>
      <c r="P9" s="49">
        <v>0</v>
      </c>
      <c r="Q9" s="49">
        <v>1213.26</v>
      </c>
      <c r="R9" s="54" t="s">
        <v>5</v>
      </c>
      <c r="S9" s="51">
        <v>1214.3900000000001</v>
      </c>
      <c r="T9" s="55">
        <v>80.78</v>
      </c>
      <c r="U9" s="51">
        <f>1214.39+80.78+200</f>
        <v>1495.17</v>
      </c>
      <c r="V9" s="53">
        <v>43405</v>
      </c>
      <c r="W9" s="53">
        <v>43101</v>
      </c>
      <c r="X9" s="55">
        <v>200</v>
      </c>
      <c r="Y9" s="55">
        <v>1213.26</v>
      </c>
      <c r="Z9" s="55">
        <v>221820.27</v>
      </c>
      <c r="AA9" s="55">
        <v>1214.3900000000001</v>
      </c>
      <c r="AB9" s="55">
        <v>80.78</v>
      </c>
      <c r="AC9" s="53">
        <v>43405</v>
      </c>
      <c r="AD9" s="51">
        <v>747.06999999999994</v>
      </c>
      <c r="AE9" s="51">
        <v>3.9293999999999998</v>
      </c>
      <c r="AF9" s="55"/>
      <c r="AG9" s="55">
        <v>221820.27</v>
      </c>
      <c r="AH9" s="55">
        <v>90820.4</v>
      </c>
      <c r="AI9" s="55">
        <v>0</v>
      </c>
      <c r="AJ9" s="55">
        <v>131000</v>
      </c>
      <c r="AK9" s="55">
        <v>1200</v>
      </c>
      <c r="AL9" s="51">
        <v>66.861000000000004</v>
      </c>
      <c r="AM9" s="55" t="s">
        <v>153</v>
      </c>
      <c r="AN9" s="55"/>
      <c r="AO9" s="55">
        <v>200</v>
      </c>
    </row>
    <row r="10" spans="1:41" x14ac:dyDescent="0.25">
      <c r="A10" s="52">
        <v>9</v>
      </c>
      <c r="B10" s="49" t="s">
        <v>135</v>
      </c>
      <c r="C10" s="49" t="s">
        <v>1</v>
      </c>
      <c r="D10" s="49" t="s">
        <v>87</v>
      </c>
      <c r="E10" s="49" t="s">
        <v>3</v>
      </c>
      <c r="F10" s="49" t="s">
        <v>6</v>
      </c>
      <c r="G10" s="49" t="s">
        <v>151</v>
      </c>
      <c r="H10" s="49"/>
      <c r="I10" s="49">
        <v>720</v>
      </c>
      <c r="J10" s="50">
        <v>131000</v>
      </c>
      <c r="K10" s="49">
        <v>3.75</v>
      </c>
      <c r="L10" s="53">
        <v>40969</v>
      </c>
      <c r="M10" s="53">
        <v>40969</v>
      </c>
      <c r="N10" s="53">
        <v>40983</v>
      </c>
      <c r="O10" s="55">
        <v>303.20999999999998</v>
      </c>
      <c r="P10" s="49">
        <v>0</v>
      </c>
      <c r="Q10" s="49">
        <v>0</v>
      </c>
      <c r="R10" s="54" t="s">
        <v>5</v>
      </c>
      <c r="S10" s="51">
        <v>303.20999999999998</v>
      </c>
      <c r="T10" s="55">
        <v>20.2</v>
      </c>
      <c r="U10" s="51">
        <f>323.41+50</f>
        <v>373.41</v>
      </c>
      <c r="V10" s="53">
        <v>43419</v>
      </c>
      <c r="W10" s="53">
        <v>43054</v>
      </c>
      <c r="X10" s="55">
        <v>50</v>
      </c>
      <c r="Y10" s="55"/>
      <c r="Z10" s="55">
        <v>221563.4</v>
      </c>
      <c r="AA10" s="55">
        <v>303.20999999999998</v>
      </c>
      <c r="AB10" s="55">
        <v>20.2</v>
      </c>
      <c r="AC10" s="53">
        <v>43419</v>
      </c>
      <c r="AD10" s="51">
        <v>303.20999999999998</v>
      </c>
      <c r="AE10" s="51">
        <v>3.9318</v>
      </c>
      <c r="AF10" s="55"/>
      <c r="AG10" s="55">
        <v>221563.4</v>
      </c>
      <c r="AH10" s="55">
        <v>90566.94</v>
      </c>
      <c r="AI10" s="55">
        <v>0</v>
      </c>
      <c r="AJ10" s="55">
        <v>131000</v>
      </c>
      <c r="AK10" s="55"/>
      <c r="AL10" s="51">
        <v>66.652000000000001</v>
      </c>
      <c r="AM10" s="55" t="s">
        <v>156</v>
      </c>
      <c r="AN10" s="55"/>
      <c r="AO10" s="5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>
      <selection activeCell="L2" sqref="A1:L6"/>
    </sheetView>
  </sheetViews>
  <sheetFormatPr defaultRowHeight="15" x14ac:dyDescent="0.25"/>
  <cols>
    <col min="1" max="1" width="9" style="11"/>
    <col min="2" max="2" width="10.28515625" style="2" bestFit="1" customWidth="1"/>
    <col min="3" max="4" width="12.28515625" style="2" bestFit="1" customWidth="1"/>
    <col min="5" max="5" width="21.85546875" style="2" bestFit="1" customWidth="1"/>
    <col min="6" max="6" width="20.28515625" style="2" bestFit="1" customWidth="1"/>
    <col min="7" max="7" width="5.85546875" style="2" bestFit="1" customWidth="1"/>
    <col min="8" max="8" width="16.85546875" style="2" bestFit="1" customWidth="1"/>
    <col min="9" max="9" width="16.42578125" style="2" bestFit="1" customWidth="1"/>
    <col min="10" max="10" width="12" style="2" bestFit="1" customWidth="1"/>
    <col min="11" max="11" width="14" style="2" bestFit="1" customWidth="1"/>
    <col min="12" max="12" width="4.85546875" style="2" bestFit="1" customWidth="1"/>
    <col min="13" max="16384" width="9.140625" style="2"/>
  </cols>
  <sheetData>
    <row r="1" spans="1:12" s="24" customFormat="1" ht="18.75" customHeight="1" thickBot="1" x14ac:dyDescent="0.3">
      <c r="A1" s="25" t="s">
        <v>33</v>
      </c>
      <c r="B1" s="26" t="s">
        <v>140</v>
      </c>
      <c r="C1" s="27" t="s">
        <v>141</v>
      </c>
      <c r="D1" s="27" t="s">
        <v>142</v>
      </c>
      <c r="E1" s="35" t="s">
        <v>51</v>
      </c>
      <c r="F1" s="35" t="s">
        <v>81</v>
      </c>
      <c r="G1" s="36" t="s">
        <v>9</v>
      </c>
      <c r="H1" s="23" t="s">
        <v>30</v>
      </c>
      <c r="I1" s="23" t="s">
        <v>29</v>
      </c>
      <c r="J1" s="23" t="s">
        <v>52</v>
      </c>
      <c r="K1" s="23" t="s">
        <v>25</v>
      </c>
      <c r="L1" s="36" t="s">
        <v>7</v>
      </c>
    </row>
    <row r="2" spans="1:12" x14ac:dyDescent="0.25">
      <c r="A2" s="8">
        <v>1</v>
      </c>
      <c r="B2" s="1" t="s">
        <v>137</v>
      </c>
      <c r="C2" s="1" t="s">
        <v>138</v>
      </c>
      <c r="D2" s="1" t="s">
        <v>139</v>
      </c>
      <c r="E2" s="1">
        <v>0</v>
      </c>
      <c r="F2" s="1">
        <v>155000</v>
      </c>
      <c r="G2" s="1">
        <v>40.39</v>
      </c>
      <c r="H2" s="13">
        <v>42372</v>
      </c>
      <c r="I2" s="3">
        <v>747.06999999999994</v>
      </c>
      <c r="J2" s="45">
        <v>220303.13</v>
      </c>
      <c r="K2" s="3">
        <v>131000</v>
      </c>
      <c r="L2" s="1">
        <v>3.89</v>
      </c>
    </row>
    <row r="3" spans="1:12" x14ac:dyDescent="0.25">
      <c r="A3" s="8">
        <v>2</v>
      </c>
      <c r="B3" s="1" t="s">
        <v>137</v>
      </c>
      <c r="C3" s="1" t="s">
        <v>138</v>
      </c>
      <c r="D3" s="1" t="s">
        <v>139</v>
      </c>
      <c r="E3" s="1">
        <v>0</v>
      </c>
      <c r="F3" s="1">
        <v>131189</v>
      </c>
      <c r="G3" s="1"/>
      <c r="H3" s="13">
        <v>42372</v>
      </c>
      <c r="I3" s="3"/>
      <c r="J3" s="45"/>
      <c r="K3" s="3"/>
      <c r="L3" s="1"/>
    </row>
    <row r="4" spans="1:12" x14ac:dyDescent="0.25">
      <c r="A4" s="8">
        <v>3</v>
      </c>
      <c r="B4" s="1" t="s">
        <v>137</v>
      </c>
      <c r="C4" s="1" t="s">
        <v>138</v>
      </c>
      <c r="D4" s="1" t="s">
        <v>139</v>
      </c>
      <c r="E4" s="1">
        <v>0</v>
      </c>
      <c r="F4" s="1">
        <v>131188</v>
      </c>
      <c r="G4" s="1"/>
      <c r="H4" s="13">
        <v>42372</v>
      </c>
      <c r="I4" s="3"/>
      <c r="J4" s="45"/>
      <c r="K4" s="3"/>
      <c r="L4" s="1"/>
    </row>
    <row r="5" spans="1:12" x14ac:dyDescent="0.25">
      <c r="A5" s="8">
        <v>4</v>
      </c>
      <c r="B5" s="1" t="s">
        <v>137</v>
      </c>
      <c r="C5" s="1" t="s">
        <v>138</v>
      </c>
      <c r="D5" s="1" t="s">
        <v>139</v>
      </c>
      <c r="E5" s="1">
        <v>0</v>
      </c>
      <c r="F5" s="1">
        <v>164860</v>
      </c>
      <c r="G5" s="1"/>
      <c r="H5" s="13">
        <v>42372</v>
      </c>
      <c r="I5" s="3"/>
      <c r="J5" s="45"/>
      <c r="K5" s="3"/>
      <c r="L5" s="1"/>
    </row>
    <row r="6" spans="1:12" x14ac:dyDescent="0.25">
      <c r="A6" s="8">
        <v>5</v>
      </c>
      <c r="B6" s="1" t="s">
        <v>137</v>
      </c>
      <c r="C6" s="1" t="s">
        <v>138</v>
      </c>
      <c r="D6" s="1" t="s">
        <v>139</v>
      </c>
      <c r="E6" s="1">
        <v>0</v>
      </c>
      <c r="F6" s="1">
        <v>164861</v>
      </c>
      <c r="G6" s="1"/>
      <c r="H6" s="13">
        <v>42372</v>
      </c>
      <c r="I6" s="3"/>
      <c r="J6" s="45"/>
      <c r="K6" s="3"/>
      <c r="L6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11" sqref="E11"/>
    </sheetView>
  </sheetViews>
  <sheetFormatPr defaultRowHeight="15" x14ac:dyDescent="0.25"/>
  <cols>
    <col min="2" max="2" width="10.28515625" bestFit="1" customWidth="1"/>
    <col min="3" max="4" width="12.28515625" bestFit="1" customWidth="1"/>
    <col min="5" max="5" width="25" bestFit="1" customWidth="1"/>
    <col min="6" max="6" width="23.28515625" bestFit="1" customWidth="1"/>
    <col min="8" max="9" width="19.42578125" bestFit="1" customWidth="1"/>
    <col min="10" max="10" width="14" bestFit="1" customWidth="1"/>
    <col min="11" max="11" width="16.28515625" bestFit="1" customWidth="1"/>
  </cols>
  <sheetData>
    <row r="1" spans="1:12" ht="15.75" thickBot="1" x14ac:dyDescent="0.3">
      <c r="A1" s="25" t="s">
        <v>33</v>
      </c>
      <c r="B1" s="26" t="s">
        <v>140</v>
      </c>
      <c r="C1" s="27" t="s">
        <v>141</v>
      </c>
      <c r="D1" s="27" t="s">
        <v>142</v>
      </c>
      <c r="E1" s="35" t="s">
        <v>51</v>
      </c>
      <c r="F1" s="35" t="s">
        <v>81</v>
      </c>
      <c r="G1" s="36" t="s">
        <v>9</v>
      </c>
      <c r="H1" s="36" t="s">
        <v>30</v>
      </c>
      <c r="I1" s="36" t="s">
        <v>29</v>
      </c>
      <c r="J1" s="36" t="s">
        <v>52</v>
      </c>
      <c r="K1" s="36" t="s">
        <v>25</v>
      </c>
      <c r="L1" s="36" t="s">
        <v>7</v>
      </c>
    </row>
    <row r="2" spans="1:12" x14ac:dyDescent="0.25">
      <c r="A2" s="8">
        <v>1</v>
      </c>
      <c r="B2" s="1" t="s">
        <v>137</v>
      </c>
      <c r="C2" s="1" t="s">
        <v>138</v>
      </c>
      <c r="D2" s="1" t="s">
        <v>139</v>
      </c>
      <c r="E2" s="1">
        <v>0</v>
      </c>
      <c r="F2" s="1">
        <v>155000</v>
      </c>
      <c r="G2" s="1">
        <v>40.39</v>
      </c>
      <c r="H2" s="14">
        <v>42372</v>
      </c>
      <c r="I2" s="1">
        <v>747.06999999999994</v>
      </c>
      <c r="J2" s="15">
        <v>220303.13</v>
      </c>
      <c r="K2" s="1">
        <v>131000</v>
      </c>
      <c r="L2" s="1">
        <v>3.89</v>
      </c>
    </row>
    <row r="3" spans="1:12" x14ac:dyDescent="0.25">
      <c r="A3" s="12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12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4" sqref="D4"/>
    </sheetView>
  </sheetViews>
  <sheetFormatPr defaultRowHeight="15" x14ac:dyDescent="0.25"/>
  <cols>
    <col min="1" max="1" width="9" style="11"/>
    <col min="2" max="2" width="12.42578125" style="2" bestFit="1" customWidth="1"/>
    <col min="3" max="3" width="14.42578125" style="2" bestFit="1" customWidth="1"/>
    <col min="4" max="4" width="9.85546875" style="6" bestFit="1" customWidth="1"/>
    <col min="5" max="5" width="12.7109375" style="2" bestFit="1" customWidth="1"/>
    <col min="6" max="7" width="13.42578125" style="2" bestFit="1" customWidth="1"/>
    <col min="8" max="16384" width="9.140625" style="2"/>
  </cols>
  <sheetData>
    <row r="1" spans="1:7" s="24" customFormat="1" ht="18.75" customHeight="1" thickBot="1" x14ac:dyDescent="0.3">
      <c r="A1" s="25" t="s">
        <v>33</v>
      </c>
      <c r="B1" s="29" t="s">
        <v>71</v>
      </c>
      <c r="C1" s="30" t="s">
        <v>72</v>
      </c>
      <c r="D1" s="31" t="s">
        <v>73</v>
      </c>
      <c r="E1" s="32" t="s">
        <v>74</v>
      </c>
      <c r="F1" s="33" t="s">
        <v>75</v>
      </c>
      <c r="G1" s="33" t="s">
        <v>80</v>
      </c>
    </row>
    <row r="2" spans="1:7" x14ac:dyDescent="0.25">
      <c r="A2" s="8">
        <v>1</v>
      </c>
      <c r="B2" s="1">
        <v>1</v>
      </c>
      <c r="C2" s="1" t="s">
        <v>76</v>
      </c>
      <c r="D2" s="5" t="s">
        <v>77</v>
      </c>
      <c r="E2" s="1" t="s">
        <v>78</v>
      </c>
      <c r="F2" s="1" t="s">
        <v>78</v>
      </c>
      <c r="G2" s="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PrepaidCharges</vt:lpstr>
      <vt:lpstr>LoanEstimate</vt:lpstr>
      <vt:lpstr>Scenarios</vt:lpstr>
      <vt:lpstr>Escrow</vt:lpstr>
      <vt:lpstr>ClosingDisclosure</vt:lpstr>
      <vt:lpstr>MortgageInsurance</vt:lpstr>
      <vt:lpstr>Sheet2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2017-04-04T09:31:25Z</dcterms:modified>
</cp:coreProperties>
</file>