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deepblue/Downloads/"/>
    </mc:Choice>
  </mc:AlternateContent>
  <xr:revisionPtr revIDLastSave="0" documentId="13_ncr:1_{525E1F9D-D34D-A049-8171-BEB25C4078E4}" xr6:coauthVersionLast="46" xr6:coauthVersionMax="46" xr10:uidLastSave="{00000000-0000-0000-0000-000000000000}"/>
  <bookViews>
    <workbookView xWindow="-25480" yWindow="0" windowWidth="25480" windowHeight="216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Z30" i="1" l="1"/>
  <c r="AA30" i="1"/>
  <c r="L30" i="1"/>
  <c r="K30" i="1"/>
  <c r="I30" i="1"/>
  <c r="J30" i="1" s="1"/>
  <c r="S30" i="1" l="1"/>
  <c r="T30" i="1" s="1"/>
  <c r="Q30" i="1"/>
  <c r="R30" i="1" s="1"/>
  <c r="X30" i="1" l="1"/>
  <c r="E31" i="1" s="1"/>
  <c r="AC30" i="1"/>
  <c r="N31" i="1" s="1"/>
  <c r="Y30" i="1"/>
  <c r="F31" i="1" s="1"/>
  <c r="U30" i="1"/>
  <c r="W30" i="1" s="1"/>
  <c r="AB30" i="1"/>
  <c r="M31" i="1" s="1"/>
  <c r="G31" i="1"/>
  <c r="H31" i="1"/>
  <c r="V30" i="1"/>
  <c r="AE30" i="1"/>
  <c r="P31" i="1" s="1"/>
  <c r="AD30" i="1"/>
  <c r="O31" i="1" s="1"/>
  <c r="K31" i="1" l="1"/>
  <c r="I31" i="1"/>
  <c r="L31" i="1" l="1"/>
  <c r="J31" i="1"/>
  <c r="S31" i="1" l="1"/>
  <c r="Q31" i="1"/>
  <c r="R31" i="1" l="1"/>
  <c r="T31" i="1"/>
  <c r="V31" i="1" l="1"/>
  <c r="AE31" i="1"/>
  <c r="AD31" i="1"/>
  <c r="Z31" i="1"/>
  <c r="Y31" i="1"/>
  <c r="AB31" i="1"/>
  <c r="X31" i="1"/>
  <c r="U31" i="1"/>
  <c r="AA31" i="1"/>
  <c r="AC31" i="1"/>
  <c r="M32" i="1" l="1"/>
  <c r="O32" i="1"/>
  <c r="F32" i="1"/>
  <c r="P32" i="1"/>
  <c r="H32" i="1"/>
  <c r="W31" i="1"/>
  <c r="G32" i="1"/>
  <c r="N32" i="1"/>
  <c r="E32" i="1"/>
  <c r="K32" i="1" l="1"/>
  <c r="I32" i="1"/>
  <c r="J32" i="1" l="1"/>
  <c r="L32" i="1"/>
  <c r="S32" i="1" l="1"/>
  <c r="Q32" i="1"/>
  <c r="R32" i="1" l="1"/>
  <c r="T32" i="1"/>
  <c r="AD32" i="1" l="1"/>
  <c r="V32" i="1"/>
  <c r="AE32" i="1"/>
  <c r="AA32" i="1"/>
  <c r="AB32" i="1"/>
  <c r="Y32" i="1"/>
  <c r="X32" i="1"/>
  <c r="AC32" i="1"/>
  <c r="Z32" i="1"/>
  <c r="U32" i="1"/>
  <c r="W32" i="1" l="1"/>
  <c r="M33" i="1"/>
  <c r="P33" i="1"/>
  <c r="N33" i="1"/>
  <c r="F33" i="1"/>
  <c r="H33" i="1"/>
  <c r="G33" i="1"/>
  <c r="E33" i="1"/>
  <c r="O33" i="1"/>
  <c r="I33" i="1" l="1"/>
  <c r="K33" i="1"/>
  <c r="L33" i="1" l="1"/>
  <c r="J33" i="1"/>
  <c r="S33" i="1" l="1"/>
  <c r="Q33" i="1"/>
  <c r="R33" i="1" l="1"/>
  <c r="T33" i="1"/>
  <c r="V33" i="1" l="1"/>
  <c r="AD33" i="1"/>
  <c r="AE33" i="1"/>
  <c r="Z33" i="1"/>
  <c r="U33" i="1"/>
  <c r="X33" i="1"/>
  <c r="AC33" i="1"/>
  <c r="AB33" i="1"/>
  <c r="Y33" i="1"/>
  <c r="AA33" i="1"/>
  <c r="G34" i="1" l="1"/>
  <c r="E34" i="1"/>
  <c r="H34" i="1"/>
  <c r="O34" i="1"/>
  <c r="W33" i="1"/>
  <c r="P34" i="1"/>
  <c r="M34" i="1"/>
  <c r="F34" i="1"/>
  <c r="N34" i="1"/>
  <c r="I34" i="1" l="1"/>
  <c r="K34" i="1"/>
  <c r="J34" i="1" l="1"/>
  <c r="L34" i="1"/>
  <c r="S34" i="1" l="1"/>
  <c r="Q34" i="1"/>
  <c r="T34" i="1" l="1"/>
  <c r="R34" i="1"/>
  <c r="U34" i="1" l="1"/>
  <c r="AA34" i="1"/>
  <c r="AB34" i="1"/>
  <c r="AC34" i="1"/>
  <c r="X34" i="1"/>
  <c r="Y34" i="1"/>
  <c r="Z34" i="1"/>
  <c r="AD34" i="1"/>
  <c r="AE34" i="1"/>
  <c r="V34" i="1"/>
  <c r="G35" i="1" l="1"/>
  <c r="F35" i="1"/>
  <c r="H35" i="1"/>
  <c r="E35" i="1"/>
  <c r="M35" i="1"/>
  <c r="N35" i="1"/>
  <c r="W34" i="1"/>
  <c r="P35" i="1"/>
  <c r="O35" i="1"/>
  <c r="I35" i="1" l="1"/>
  <c r="K35" i="1"/>
  <c r="L35" i="1" l="1"/>
  <c r="J35" i="1"/>
  <c r="S35" i="1" l="1"/>
  <c r="Q35" i="1"/>
  <c r="T35" i="1" l="1"/>
  <c r="R35" i="1"/>
  <c r="AB35" i="1" l="1"/>
  <c r="AC35" i="1"/>
  <c r="U35" i="1"/>
  <c r="X35" i="1"/>
  <c r="Z35" i="1"/>
  <c r="Y35" i="1"/>
  <c r="AA35" i="1"/>
  <c r="V35" i="1"/>
  <c r="AE35" i="1"/>
  <c r="AD35" i="1"/>
  <c r="H36" i="1" l="1"/>
  <c r="E36" i="1"/>
  <c r="N36" i="1"/>
  <c r="G36" i="1"/>
  <c r="O36" i="1"/>
  <c r="M36" i="1"/>
  <c r="F36" i="1"/>
  <c r="W35" i="1"/>
  <c r="P36" i="1"/>
  <c r="K36" i="1" l="1"/>
  <c r="I36" i="1"/>
  <c r="L36" i="1" l="1"/>
  <c r="J36" i="1"/>
  <c r="Q36" i="1" l="1"/>
  <c r="S36" i="1"/>
  <c r="T36" i="1" l="1"/>
  <c r="R36" i="1"/>
  <c r="V36" i="1" l="1"/>
  <c r="AD36" i="1"/>
  <c r="AE36" i="1"/>
  <c r="AA36" i="1"/>
  <c r="Y36" i="1"/>
  <c r="AC36" i="1"/>
  <c r="X36" i="1"/>
  <c r="Z36" i="1"/>
  <c r="AB36" i="1"/>
  <c r="U36" i="1"/>
  <c r="H37" i="1" l="1"/>
  <c r="M37" i="1"/>
  <c r="O37" i="1"/>
  <c r="F37" i="1"/>
  <c r="P37" i="1"/>
  <c r="G37" i="1"/>
  <c r="N37" i="1"/>
  <c r="W36" i="1"/>
  <c r="E37" i="1"/>
  <c r="K37" i="1" l="1"/>
  <c r="I37" i="1"/>
  <c r="L37" i="1" l="1"/>
  <c r="J37" i="1"/>
  <c r="Q37" i="1" l="1"/>
  <c r="S37" i="1"/>
  <c r="T37" i="1" l="1"/>
  <c r="R37" i="1"/>
  <c r="AD37" i="1" l="1"/>
  <c r="V37" i="1"/>
  <c r="AE37" i="1"/>
  <c r="X37" i="1"/>
  <c r="AA37" i="1"/>
  <c r="AC37" i="1"/>
  <c r="Y37" i="1"/>
  <c r="Z37" i="1"/>
  <c r="U37" i="1"/>
  <c r="AB37" i="1"/>
  <c r="E38" i="1" l="1"/>
  <c r="H38" i="1"/>
  <c r="M38" i="1"/>
  <c r="N38" i="1"/>
  <c r="G38" i="1"/>
  <c r="O38" i="1"/>
  <c r="P38" i="1"/>
  <c r="W37" i="1"/>
  <c r="F38" i="1"/>
  <c r="K38" i="1" l="1"/>
  <c r="I38" i="1"/>
  <c r="L38" i="1" l="1"/>
  <c r="J38" i="1"/>
  <c r="Q38" i="1" l="1"/>
  <c r="S38" i="1"/>
  <c r="T38" i="1" l="1"/>
  <c r="R38" i="1"/>
  <c r="AA38" i="1" l="1"/>
  <c r="AC38" i="1"/>
  <c r="Z38" i="1"/>
  <c r="AB38" i="1"/>
  <c r="Y38" i="1"/>
  <c r="U38" i="1"/>
  <c r="X38" i="1"/>
  <c r="AD38" i="1"/>
  <c r="AE38" i="1"/>
  <c r="V38" i="1"/>
  <c r="M39" i="1" l="1"/>
  <c r="N39" i="1"/>
  <c r="F39" i="1"/>
  <c r="H39" i="1"/>
  <c r="E39" i="1"/>
  <c r="W38" i="1"/>
  <c r="G39" i="1"/>
  <c r="P39" i="1"/>
  <c r="O39" i="1"/>
  <c r="K39" i="1" l="1"/>
  <c r="I39" i="1"/>
  <c r="L39" i="1" l="1"/>
  <c r="J39" i="1"/>
  <c r="Q39" i="1" l="1"/>
  <c r="S39" i="1"/>
  <c r="T39" i="1" l="1"/>
  <c r="R39" i="1"/>
  <c r="AA39" i="1" l="1"/>
  <c r="Z39" i="1"/>
  <c r="X39" i="1"/>
  <c r="U39" i="1"/>
  <c r="AC39" i="1"/>
  <c r="AB39" i="1"/>
  <c r="Y39" i="1"/>
  <c r="AD39" i="1"/>
  <c r="AE39" i="1"/>
  <c r="V39" i="1"/>
  <c r="M40" i="1" l="1"/>
  <c r="G40" i="1"/>
  <c r="F40" i="1"/>
  <c r="N40" i="1"/>
  <c r="W39" i="1"/>
  <c r="E40" i="1"/>
  <c r="P40" i="1"/>
  <c r="O40" i="1"/>
  <c r="H40" i="1"/>
  <c r="K40" i="1" l="1"/>
  <c r="I40" i="1"/>
  <c r="L40" i="1" l="1"/>
  <c r="J40" i="1"/>
  <c r="Q40" i="1" l="1"/>
  <c r="S40" i="1"/>
  <c r="R40" i="1" l="1"/>
  <c r="T40" i="1"/>
  <c r="AE40" i="1" l="1"/>
  <c r="AD40" i="1"/>
  <c r="V40" i="1"/>
  <c r="AA40" i="1"/>
  <c r="U40" i="1"/>
  <c r="X40" i="1"/>
  <c r="Y40" i="1"/>
  <c r="AB40" i="1"/>
  <c r="Z40" i="1"/>
  <c r="AC40" i="1"/>
  <c r="E41" i="1" l="1"/>
  <c r="H41" i="1"/>
  <c r="G41" i="1"/>
  <c r="P41" i="1"/>
  <c r="W40" i="1"/>
  <c r="N41" i="1"/>
  <c r="O41" i="1"/>
  <c r="M41" i="1"/>
  <c r="F41" i="1"/>
  <c r="K41" i="1" l="1"/>
  <c r="I41" i="1"/>
  <c r="J41" i="1" l="1"/>
  <c r="L41" i="1"/>
  <c r="S41" i="1" l="1"/>
  <c r="Q41" i="1"/>
  <c r="T41" i="1" l="1"/>
  <c r="R41" i="1"/>
  <c r="AC41" i="1" l="1"/>
  <c r="AB41" i="1"/>
  <c r="U41" i="1"/>
  <c r="Z41" i="1"/>
  <c r="X41" i="1"/>
  <c r="Y41" i="1"/>
  <c r="AA41" i="1"/>
  <c r="AD41" i="1"/>
  <c r="V41" i="1"/>
  <c r="AE41" i="1"/>
  <c r="F42" i="1" l="1"/>
  <c r="W41" i="1"/>
  <c r="G42" i="1"/>
  <c r="P42" i="1"/>
  <c r="H42" i="1"/>
  <c r="E42" i="1"/>
  <c r="M42" i="1"/>
  <c r="O42" i="1"/>
  <c r="N42" i="1"/>
  <c r="K42" i="1" l="1"/>
  <c r="I42" i="1"/>
  <c r="L42" i="1" l="1"/>
  <c r="J42" i="1"/>
  <c r="Q42" i="1" l="1"/>
  <c r="S42" i="1"/>
  <c r="R42" i="1" l="1"/>
  <c r="T42" i="1"/>
  <c r="AE42" i="1" l="1"/>
  <c r="AD42" i="1"/>
  <c r="V42" i="1"/>
  <c r="AA42" i="1"/>
  <c r="AC42" i="1"/>
  <c r="Z42" i="1"/>
  <c r="AB42" i="1"/>
  <c r="Y42" i="1"/>
  <c r="X42" i="1"/>
  <c r="U42" i="1"/>
  <c r="G43" i="1" l="1"/>
  <c r="H43" i="1"/>
  <c r="E43" i="1"/>
  <c r="P43" i="1"/>
  <c r="N43" i="1"/>
  <c r="W42" i="1"/>
  <c r="O43" i="1"/>
  <c r="F43" i="1"/>
  <c r="M43" i="1"/>
  <c r="I43" i="1" l="1"/>
  <c r="K43" i="1"/>
  <c r="L43" i="1" l="1"/>
  <c r="J43" i="1"/>
  <c r="Q43" i="1" l="1"/>
  <c r="S43" i="1"/>
  <c r="R43" i="1" l="1"/>
  <c r="T43" i="1"/>
  <c r="V43" i="1" l="1"/>
  <c r="AE43" i="1"/>
  <c r="AD43" i="1"/>
  <c r="AA43" i="1"/>
  <c r="AB43" i="1"/>
  <c r="U43" i="1"/>
  <c r="Y43" i="1"/>
  <c r="AC43" i="1"/>
  <c r="Z43" i="1"/>
  <c r="X43" i="1"/>
  <c r="M44" i="1" l="1"/>
  <c r="E44" i="1"/>
  <c r="P44" i="1"/>
  <c r="W43" i="1"/>
  <c r="O44" i="1"/>
  <c r="H44" i="1"/>
  <c r="G44" i="1"/>
  <c r="N44" i="1"/>
  <c r="F44" i="1"/>
  <c r="K44" i="1" l="1"/>
  <c r="I44" i="1"/>
  <c r="L44" i="1" l="1"/>
  <c r="J44" i="1"/>
  <c r="Q44" i="1" l="1"/>
  <c r="S44" i="1"/>
  <c r="T44" i="1" l="1"/>
  <c r="R44" i="1"/>
  <c r="AA44" i="1" l="1"/>
  <c r="AC44" i="1"/>
  <c r="X44" i="1"/>
  <c r="AB44" i="1"/>
  <c r="Z44" i="1"/>
  <c r="Y44" i="1"/>
  <c r="U44" i="1"/>
  <c r="AE44" i="1"/>
  <c r="V44" i="1"/>
  <c r="AD44" i="1"/>
  <c r="O45" i="1" l="1"/>
  <c r="N45" i="1"/>
  <c r="F45" i="1"/>
  <c r="G45" i="1"/>
  <c r="M45" i="1"/>
  <c r="E45" i="1"/>
  <c r="W44" i="1"/>
  <c r="P45" i="1"/>
  <c r="H45" i="1"/>
  <c r="K45" i="1" l="1"/>
  <c r="I45" i="1"/>
  <c r="J45" i="1" l="1"/>
  <c r="L45" i="1"/>
  <c r="S45" i="1" l="1"/>
  <c r="Q45" i="1"/>
  <c r="R45" i="1" l="1"/>
  <c r="T45" i="1"/>
  <c r="V45" i="1" l="1"/>
  <c r="AD45" i="1"/>
  <c r="AE45" i="1"/>
  <c r="Z45" i="1"/>
  <c r="Y45" i="1"/>
  <c r="AA45" i="1"/>
  <c r="AC45" i="1"/>
  <c r="U45" i="1"/>
  <c r="X45" i="1"/>
  <c r="AB45" i="1"/>
  <c r="F46" i="1" l="1"/>
  <c r="H46" i="1"/>
  <c r="P46" i="1"/>
  <c r="O46" i="1"/>
  <c r="G46" i="1"/>
  <c r="M46" i="1"/>
  <c r="E46" i="1"/>
  <c r="W45" i="1"/>
  <c r="N46" i="1"/>
  <c r="I46" i="1" l="1"/>
  <c r="K46" i="1"/>
  <c r="L46" i="1" l="1"/>
  <c r="J46" i="1"/>
  <c r="Q46" i="1" l="1"/>
  <c r="S46" i="1"/>
  <c r="R46" i="1" l="1"/>
  <c r="T46" i="1"/>
  <c r="AE46" i="1" l="1"/>
  <c r="V46" i="1"/>
  <c r="AD46" i="1"/>
  <c r="AC46" i="1"/>
  <c r="AB46" i="1"/>
  <c r="Y46" i="1"/>
  <c r="X46" i="1"/>
  <c r="AA46" i="1"/>
  <c r="U46" i="1"/>
  <c r="Z46" i="1"/>
  <c r="F47" i="1" l="1"/>
  <c r="M47" i="1"/>
  <c r="G47" i="1"/>
  <c r="H47" i="1"/>
  <c r="P47" i="1"/>
  <c r="N47" i="1"/>
  <c r="O47" i="1"/>
  <c r="W46" i="1"/>
  <c r="E47" i="1"/>
  <c r="K47" i="1" l="1"/>
  <c r="I47" i="1"/>
  <c r="L47" i="1" l="1"/>
  <c r="J47" i="1"/>
  <c r="Q47" i="1" l="1"/>
  <c r="S47" i="1"/>
  <c r="R47" i="1" l="1"/>
  <c r="T47" i="1"/>
  <c r="V47" i="1" l="1"/>
  <c r="AD47" i="1"/>
  <c r="AE47" i="1"/>
  <c r="AB47" i="1"/>
  <c r="U47" i="1"/>
  <c r="AC47" i="1"/>
  <c r="Y47" i="1"/>
  <c r="Z47" i="1"/>
  <c r="AA47" i="1"/>
  <c r="X47" i="1"/>
  <c r="W47" i="1" l="1"/>
  <c r="E48" i="1"/>
  <c r="O48" i="1"/>
  <c r="N48" i="1"/>
  <c r="M48" i="1"/>
  <c r="P48" i="1"/>
  <c r="G48" i="1"/>
  <c r="H48" i="1"/>
  <c r="F48" i="1"/>
  <c r="K48" i="1" l="1"/>
  <c r="I48" i="1"/>
  <c r="J48" i="1" l="1"/>
  <c r="L48" i="1"/>
  <c r="S48" i="1" l="1"/>
  <c r="Q48" i="1"/>
  <c r="R48" i="1" l="1"/>
  <c r="T48" i="1"/>
  <c r="AE48" i="1" l="1"/>
  <c r="V48" i="1"/>
  <c r="AD48" i="1"/>
  <c r="AA48" i="1"/>
  <c r="U48" i="1"/>
  <c r="AB48" i="1"/>
  <c r="AC48" i="1"/>
  <c r="X48" i="1"/>
  <c r="Y48" i="1"/>
  <c r="Z48" i="1"/>
  <c r="W48" i="1" l="1"/>
  <c r="G49" i="1"/>
  <c r="F49" i="1"/>
  <c r="M49" i="1"/>
  <c r="H49" i="1"/>
  <c r="O49" i="1"/>
  <c r="E49" i="1"/>
  <c r="N49" i="1"/>
  <c r="P49" i="1"/>
  <c r="K49" i="1" l="1"/>
  <c r="I49" i="1"/>
  <c r="L49" i="1" l="1"/>
  <c r="J49" i="1"/>
  <c r="S49" i="1" l="1"/>
  <c r="Q49" i="1"/>
  <c r="T49" i="1" l="1"/>
  <c r="R49" i="1"/>
  <c r="AA49" i="1" l="1"/>
  <c r="U49" i="1"/>
  <c r="X49" i="1"/>
  <c r="AB49" i="1"/>
  <c r="AC49" i="1"/>
  <c r="Z49" i="1"/>
  <c r="Y49" i="1"/>
  <c r="AD49" i="1"/>
  <c r="AE49" i="1"/>
  <c r="V49" i="1"/>
  <c r="G50" i="1" l="1"/>
  <c r="M50" i="1"/>
  <c r="W49" i="1"/>
  <c r="E50" i="1"/>
  <c r="F50" i="1"/>
  <c r="N50" i="1"/>
  <c r="P50" i="1"/>
  <c r="O50" i="1"/>
  <c r="H50" i="1"/>
  <c r="I50" i="1" l="1"/>
  <c r="K50" i="1"/>
  <c r="L50" i="1" l="1"/>
  <c r="J50" i="1"/>
  <c r="Q50" i="1" l="1"/>
  <c r="S50" i="1"/>
  <c r="R50" i="1" l="1"/>
  <c r="T50" i="1"/>
  <c r="AD50" i="1" l="1"/>
  <c r="V50" i="1"/>
  <c r="AE50" i="1"/>
  <c r="AA50" i="1"/>
  <c r="X50" i="1"/>
  <c r="U50" i="1"/>
  <c r="Y50" i="1"/>
  <c r="AC50" i="1"/>
  <c r="Z50" i="1"/>
  <c r="AB50" i="1"/>
  <c r="W50" i="1" l="1"/>
  <c r="H51" i="1"/>
  <c r="E51" i="1"/>
  <c r="M51" i="1"/>
  <c r="P51" i="1"/>
  <c r="N51" i="1"/>
  <c r="O51" i="1"/>
  <c r="G51" i="1"/>
  <c r="F51" i="1"/>
  <c r="K51" i="1" l="1"/>
  <c r="I51" i="1"/>
  <c r="J51" i="1" l="1"/>
  <c r="L51" i="1"/>
  <c r="Q51" i="1" l="1"/>
  <c r="S51" i="1"/>
  <c r="T51" i="1" l="1"/>
  <c r="R51" i="1"/>
  <c r="AA51" i="1" l="1"/>
  <c r="U51" i="1"/>
  <c r="Y51" i="1"/>
  <c r="AC51" i="1"/>
  <c r="AB51" i="1"/>
  <c r="Z51" i="1"/>
  <c r="X51" i="1"/>
  <c r="AE51" i="1"/>
  <c r="AD51" i="1"/>
  <c r="V51" i="1"/>
  <c r="G52" i="1" l="1"/>
  <c r="N52" i="1"/>
  <c r="W51" i="1"/>
  <c r="E52" i="1"/>
  <c r="M52" i="1"/>
  <c r="F52" i="1"/>
  <c r="P52" i="1"/>
  <c r="O52" i="1"/>
  <c r="H52" i="1"/>
  <c r="K52" i="1" l="1"/>
  <c r="I52" i="1"/>
  <c r="J52" i="1" l="1"/>
  <c r="L52" i="1"/>
  <c r="S52" i="1" l="1"/>
  <c r="Q52" i="1"/>
  <c r="R52" i="1" l="1"/>
  <c r="T52" i="1"/>
  <c r="AD52" i="1" l="1"/>
  <c r="AE52" i="1"/>
  <c r="V52" i="1"/>
  <c r="AA52" i="1"/>
  <c r="Y52" i="1"/>
  <c r="Z52" i="1"/>
  <c r="AC52" i="1"/>
  <c r="U52" i="1"/>
  <c r="X52" i="1"/>
  <c r="AB52" i="1"/>
  <c r="M53" i="1" l="1"/>
  <c r="G53" i="1"/>
  <c r="F53" i="1"/>
  <c r="H53" i="1"/>
  <c r="E53" i="1"/>
  <c r="P53" i="1"/>
  <c r="W52" i="1"/>
  <c r="N53" i="1"/>
  <c r="O53" i="1"/>
  <c r="K53" i="1" l="1"/>
  <c r="I53" i="1"/>
  <c r="J53" i="1" l="1"/>
  <c r="L53" i="1"/>
  <c r="S53" i="1" l="1"/>
  <c r="Q53" i="1"/>
  <c r="R53" i="1" l="1"/>
  <c r="T53" i="1"/>
  <c r="AE53" i="1" l="1"/>
  <c r="AD53" i="1"/>
  <c r="V53" i="1"/>
  <c r="AA53" i="1"/>
  <c r="AB53" i="1"/>
  <c r="Y53" i="1"/>
  <c r="X53" i="1"/>
  <c r="AC53" i="1"/>
  <c r="Z53" i="1"/>
  <c r="U53" i="1"/>
  <c r="F54" i="1" l="1"/>
  <c r="O54" i="1"/>
  <c r="H54" i="1"/>
  <c r="W53" i="1"/>
  <c r="N54" i="1"/>
  <c r="P54" i="1"/>
  <c r="M54" i="1"/>
  <c r="G54" i="1"/>
  <c r="E54" i="1"/>
  <c r="K54" i="1" l="1"/>
  <c r="I54" i="1"/>
  <c r="L54" i="1" l="1"/>
  <c r="J54" i="1"/>
  <c r="S54" i="1" l="1"/>
  <c r="Q54" i="1"/>
  <c r="R54" i="1" l="1"/>
  <c r="T54" i="1"/>
  <c r="AE54" i="1" l="1"/>
  <c r="AD54" i="1"/>
  <c r="V54" i="1"/>
  <c r="AC54" i="1"/>
  <c r="U54" i="1"/>
  <c r="AB54" i="1"/>
  <c r="AA54" i="1"/>
  <c r="Z54" i="1"/>
  <c r="Y54" i="1"/>
  <c r="X54" i="1"/>
  <c r="M55" i="1" l="1"/>
  <c r="N55" i="1"/>
  <c r="O55" i="1"/>
  <c r="E55" i="1"/>
  <c r="W54" i="1"/>
  <c r="F55" i="1"/>
  <c r="G55" i="1"/>
  <c r="H55" i="1"/>
  <c r="P55" i="1"/>
  <c r="K55" i="1" l="1"/>
  <c r="I55" i="1"/>
  <c r="L55" i="1" l="1"/>
  <c r="J55" i="1"/>
  <c r="S55" i="1" l="1"/>
  <c r="Q55" i="1"/>
  <c r="R55" i="1" l="1"/>
  <c r="T55" i="1"/>
  <c r="AD55" i="1" l="1"/>
  <c r="V55" i="1"/>
  <c r="AE55" i="1"/>
  <c r="AB55" i="1"/>
  <c r="U55" i="1"/>
  <c r="AC55" i="1"/>
  <c r="Z55" i="1"/>
  <c r="X55" i="1"/>
  <c r="Y55" i="1"/>
  <c r="AA55" i="1"/>
  <c r="W55" i="1" l="1"/>
  <c r="N56" i="1"/>
  <c r="M56" i="1"/>
  <c r="F56" i="1"/>
  <c r="H56" i="1"/>
  <c r="P56" i="1"/>
  <c r="E56" i="1"/>
  <c r="G56" i="1"/>
  <c r="O56" i="1"/>
  <c r="K56" i="1" l="1"/>
  <c r="I56" i="1"/>
  <c r="J56" i="1" l="1"/>
  <c r="L56" i="1"/>
  <c r="S56" i="1" l="1"/>
  <c r="Q56" i="1"/>
  <c r="R56" i="1" l="1"/>
  <c r="T56" i="1"/>
  <c r="V56" i="1" l="1"/>
  <c r="AE56" i="1"/>
  <c r="AD56" i="1"/>
  <c r="U56" i="1"/>
  <c r="AA56" i="1"/>
  <c r="Z56" i="1"/>
  <c r="Y56" i="1"/>
  <c r="X56" i="1"/>
  <c r="AB56" i="1"/>
  <c r="AC56" i="1"/>
  <c r="P57" i="1" l="1"/>
  <c r="G57" i="1"/>
  <c r="W56" i="1"/>
  <c r="O57" i="1"/>
  <c r="H57" i="1"/>
  <c r="N57" i="1"/>
  <c r="M57" i="1"/>
  <c r="E57" i="1"/>
  <c r="F57" i="1"/>
  <c r="K57" i="1" l="1"/>
  <c r="I57" i="1"/>
  <c r="J57" i="1" l="1"/>
  <c r="L57" i="1"/>
  <c r="Q57" i="1" l="1"/>
  <c r="S57" i="1"/>
  <c r="R57" i="1" l="1"/>
  <c r="T57" i="1"/>
  <c r="AD57" i="1" l="1"/>
  <c r="V57" i="1"/>
  <c r="AE57" i="1"/>
  <c r="AA57" i="1"/>
  <c r="AC57" i="1"/>
  <c r="U57" i="1"/>
  <c r="AB57" i="1"/>
  <c r="Z57" i="1"/>
  <c r="Y57" i="1"/>
  <c r="X57" i="1"/>
  <c r="W57" i="1" l="1"/>
  <c r="N58" i="1"/>
  <c r="F58" i="1"/>
  <c r="E58" i="1"/>
  <c r="O58" i="1"/>
  <c r="H58" i="1"/>
  <c r="P58" i="1"/>
  <c r="G58" i="1"/>
  <c r="M58" i="1"/>
  <c r="I58" i="1" l="1"/>
  <c r="K58" i="1"/>
  <c r="L58" i="1" l="1"/>
  <c r="J58" i="1"/>
  <c r="Q58" i="1" l="1"/>
  <c r="S58" i="1"/>
  <c r="T58" i="1" l="1"/>
  <c r="R58" i="1"/>
  <c r="AA58" i="1" l="1"/>
  <c r="X58" i="1"/>
  <c r="U58" i="1"/>
  <c r="AC58" i="1"/>
  <c r="AB58" i="1"/>
  <c r="Z58" i="1"/>
  <c r="Y58" i="1"/>
  <c r="AE58" i="1"/>
  <c r="V58" i="1"/>
  <c r="AD58" i="1"/>
  <c r="W58" i="1" l="1"/>
  <c r="G59" i="1"/>
  <c r="N59" i="1"/>
  <c r="F59" i="1"/>
  <c r="M59" i="1"/>
  <c r="O59" i="1"/>
  <c r="E59" i="1"/>
  <c r="P59" i="1"/>
  <c r="H59" i="1"/>
  <c r="K59" i="1" l="1"/>
  <c r="I59" i="1"/>
  <c r="L59" i="1" l="1"/>
  <c r="J59" i="1"/>
  <c r="S59" i="1" l="1"/>
  <c r="Q59" i="1"/>
  <c r="R59" i="1" l="1"/>
  <c r="T59" i="1"/>
  <c r="AD59" i="1" l="1"/>
  <c r="AE59" i="1"/>
  <c r="V59" i="1"/>
  <c r="AA59" i="1"/>
  <c r="Z59" i="1"/>
  <c r="U59" i="1"/>
  <c r="Y59" i="1"/>
  <c r="X59" i="1"/>
  <c r="AC59" i="1"/>
  <c r="AB59" i="1"/>
  <c r="W59" i="1" l="1"/>
  <c r="N60" i="1"/>
  <c r="G60" i="1"/>
  <c r="H60" i="1"/>
  <c r="M60" i="1"/>
  <c r="P60" i="1"/>
  <c r="O60" i="1"/>
  <c r="E60" i="1"/>
  <c r="F60" i="1"/>
  <c r="I60" i="1" l="1"/>
  <c r="K60" i="1"/>
  <c r="J60" i="1" l="1"/>
  <c r="L60" i="1"/>
  <c r="Q60" i="1" l="1"/>
  <c r="S60" i="1"/>
  <c r="R60" i="1" l="1"/>
  <c r="T60" i="1"/>
  <c r="AE60" i="1" l="1"/>
  <c r="V60" i="1"/>
  <c r="AD60" i="1"/>
  <c r="AA60" i="1"/>
  <c r="X60" i="1"/>
  <c r="AC60" i="1"/>
  <c r="AB60" i="1"/>
  <c r="U60" i="1"/>
  <c r="Z60" i="1"/>
  <c r="Y60" i="1"/>
  <c r="N61" i="1" l="1"/>
  <c r="G61" i="1"/>
  <c r="E61" i="1"/>
  <c r="H61" i="1"/>
  <c r="O61" i="1"/>
  <c r="W60" i="1"/>
  <c r="F61" i="1"/>
  <c r="P61" i="1"/>
  <c r="M61" i="1"/>
  <c r="I61" i="1" l="1"/>
  <c r="K61" i="1"/>
  <c r="L61" i="1" l="1"/>
  <c r="J61" i="1"/>
  <c r="S61" i="1" l="1"/>
  <c r="Q61" i="1"/>
  <c r="R61" i="1" l="1"/>
  <c r="T61" i="1"/>
  <c r="V61" i="1" l="1"/>
  <c r="AE61" i="1"/>
  <c r="AD61" i="1"/>
  <c r="AA61" i="1"/>
  <c r="AB61" i="1"/>
  <c r="Y61" i="1"/>
  <c r="X61" i="1"/>
  <c r="U61" i="1"/>
  <c r="AC61" i="1"/>
  <c r="Z61" i="1"/>
  <c r="O62" i="1" l="1"/>
  <c r="M62" i="1"/>
  <c r="G62" i="1"/>
  <c r="F62" i="1"/>
  <c r="H62" i="1"/>
  <c r="N62" i="1"/>
  <c r="P62" i="1"/>
  <c r="W61" i="1"/>
  <c r="E62" i="1"/>
  <c r="K62" i="1" l="1"/>
  <c r="I62" i="1"/>
  <c r="L62" i="1" l="1"/>
  <c r="J62" i="1"/>
  <c r="S62" i="1" l="1"/>
  <c r="Q62" i="1"/>
  <c r="R62" i="1" l="1"/>
  <c r="T62" i="1"/>
  <c r="AE62" i="1" l="1"/>
  <c r="AD62" i="1"/>
  <c r="V62" i="1"/>
  <c r="AA62" i="1"/>
  <c r="X62" i="1"/>
  <c r="Y62" i="1"/>
  <c r="Z62" i="1"/>
  <c r="AC62" i="1"/>
  <c r="U62" i="1"/>
  <c r="AB62" i="1"/>
  <c r="W62" i="1" l="1"/>
  <c r="E63" i="1"/>
  <c r="P63" i="1"/>
  <c r="F63" i="1"/>
  <c r="H63" i="1"/>
  <c r="M63" i="1"/>
  <c r="O63" i="1"/>
  <c r="N63" i="1"/>
  <c r="G63" i="1"/>
  <c r="I63" i="1" l="1"/>
  <c r="K63" i="1"/>
  <c r="L63" i="1" l="1"/>
  <c r="J63" i="1"/>
  <c r="Q63" i="1" l="1"/>
  <c r="S63" i="1"/>
  <c r="T63" i="1" l="1"/>
  <c r="R63" i="1"/>
  <c r="AA63" i="1" l="1"/>
  <c r="U63" i="1"/>
  <c r="Y63" i="1"/>
  <c r="Z63" i="1"/>
  <c r="AB63" i="1"/>
  <c r="X63" i="1"/>
  <c r="AC63" i="1"/>
  <c r="AD63" i="1"/>
  <c r="AE63" i="1"/>
  <c r="V63" i="1"/>
  <c r="E64" i="1" l="1"/>
  <c r="M64" i="1"/>
  <c r="F64" i="1"/>
  <c r="W63" i="1"/>
  <c r="N64" i="1"/>
  <c r="G64" i="1"/>
  <c r="P64" i="1"/>
  <c r="O64" i="1"/>
  <c r="H64" i="1"/>
  <c r="K64" i="1" l="1"/>
  <c r="I64" i="1"/>
  <c r="L64" i="1" l="1"/>
  <c r="J64" i="1"/>
  <c r="S64" i="1" l="1"/>
  <c r="Q64" i="1"/>
  <c r="R64" i="1" l="1"/>
  <c r="T64" i="1"/>
  <c r="AD64" i="1" l="1"/>
  <c r="V64" i="1"/>
  <c r="AE64" i="1"/>
  <c r="U64" i="1"/>
  <c r="AB64" i="1"/>
  <c r="AC64" i="1"/>
  <c r="X64" i="1"/>
  <c r="AA64" i="1"/>
  <c r="Y64" i="1"/>
  <c r="Z64" i="1"/>
  <c r="G65" i="1" l="1"/>
  <c r="N65" i="1"/>
  <c r="M65" i="1"/>
  <c r="W64" i="1"/>
  <c r="P65" i="1"/>
  <c r="F65" i="1"/>
  <c r="H65" i="1"/>
  <c r="E65" i="1"/>
  <c r="O65" i="1"/>
  <c r="K65" i="1" l="1"/>
  <c r="I65" i="1"/>
  <c r="J65" i="1" l="1"/>
  <c r="L65" i="1"/>
  <c r="S65" i="1" l="1"/>
  <c r="Q65" i="1"/>
  <c r="R65" i="1" l="1"/>
  <c r="T65" i="1"/>
  <c r="AE65" i="1" l="1"/>
  <c r="AD65" i="1"/>
  <c r="V65" i="1"/>
  <c r="AA65" i="1"/>
  <c r="Y65" i="1"/>
  <c r="U65" i="1"/>
  <c r="Z65" i="1"/>
  <c r="X65" i="1"/>
  <c r="AC65" i="1"/>
  <c r="AB65" i="1"/>
  <c r="F66" i="1" l="1"/>
  <c r="O66" i="1"/>
  <c r="W65" i="1"/>
  <c r="N66" i="1"/>
  <c r="P66" i="1"/>
  <c r="H66" i="1"/>
  <c r="M66" i="1"/>
  <c r="E66" i="1"/>
  <c r="G66" i="1"/>
  <c r="I66" i="1" l="1"/>
  <c r="K66" i="1"/>
  <c r="J66" i="1" l="1"/>
  <c r="L66" i="1"/>
  <c r="S66" i="1" l="1"/>
  <c r="Q66" i="1"/>
  <c r="R66" i="1" l="1"/>
  <c r="T66" i="1"/>
  <c r="AE66" i="1" l="1"/>
  <c r="V66" i="1"/>
  <c r="AD66" i="1"/>
  <c r="AA66" i="1"/>
  <c r="U66" i="1"/>
  <c r="AB66" i="1"/>
  <c r="Z66" i="1"/>
  <c r="X66" i="1"/>
  <c r="Y66" i="1"/>
  <c r="AC66" i="1"/>
  <c r="M67" i="1" l="1"/>
  <c r="F67" i="1"/>
  <c r="P67" i="1"/>
  <c r="W66" i="1"/>
  <c r="H67" i="1"/>
  <c r="N67" i="1"/>
  <c r="O67" i="1"/>
  <c r="E67" i="1"/>
  <c r="G67" i="1"/>
  <c r="I67" i="1" l="1"/>
  <c r="K67" i="1"/>
  <c r="L67" i="1" l="1"/>
  <c r="J67" i="1"/>
  <c r="S67" i="1" l="1"/>
  <c r="Q67" i="1"/>
  <c r="R67" i="1" l="1"/>
  <c r="T67" i="1"/>
  <c r="AD67" i="1" l="1"/>
  <c r="V67" i="1"/>
  <c r="AE67" i="1"/>
  <c r="AA67" i="1"/>
  <c r="Y67" i="1"/>
  <c r="X67" i="1"/>
  <c r="AC67" i="1"/>
  <c r="U67" i="1"/>
  <c r="Z67" i="1"/>
  <c r="AB67" i="1"/>
  <c r="G68" i="1" l="1"/>
  <c r="E68" i="1"/>
  <c r="M68" i="1"/>
  <c r="P68" i="1"/>
  <c r="O68" i="1"/>
  <c r="F68" i="1"/>
  <c r="H68" i="1"/>
  <c r="W67" i="1"/>
  <c r="N68" i="1"/>
  <c r="I68" i="1" l="1"/>
  <c r="K68" i="1"/>
  <c r="J68" i="1" l="1"/>
  <c r="L68" i="1"/>
  <c r="Q68" i="1" l="1"/>
  <c r="S68" i="1"/>
  <c r="T68" i="1" l="1"/>
  <c r="R68" i="1"/>
  <c r="AB68" i="1" l="1"/>
  <c r="AC68" i="1"/>
  <c r="U68" i="1"/>
  <c r="X68" i="1"/>
  <c r="Z68" i="1"/>
  <c r="AA68" i="1"/>
  <c r="Y68" i="1"/>
  <c r="V68" i="1"/>
  <c r="AE68" i="1"/>
  <c r="AD68" i="1"/>
  <c r="G69" i="1" l="1"/>
  <c r="F69" i="1"/>
  <c r="M69" i="1"/>
  <c r="H69" i="1"/>
  <c r="E69" i="1"/>
  <c r="O69" i="1"/>
  <c r="P69" i="1"/>
  <c r="N69" i="1"/>
  <c r="W68" i="1"/>
  <c r="K69" i="1" l="1"/>
  <c r="I69" i="1"/>
  <c r="J69" i="1" l="1"/>
  <c r="L69" i="1"/>
  <c r="Q69" i="1" l="1"/>
  <c r="S69" i="1"/>
  <c r="T69" i="1" l="1"/>
  <c r="R69" i="1"/>
  <c r="AC69" i="1" l="1"/>
  <c r="U69" i="1"/>
  <c r="AB69" i="1"/>
  <c r="Z69" i="1"/>
  <c r="Y69" i="1"/>
  <c r="X69" i="1"/>
  <c r="AA69" i="1"/>
  <c r="AD69" i="1"/>
  <c r="V69" i="1"/>
  <c r="AE69" i="1"/>
  <c r="H70" i="1" l="1"/>
  <c r="W69" i="1"/>
  <c r="F70" i="1"/>
  <c r="N70" i="1"/>
  <c r="E70" i="1"/>
  <c r="G70" i="1"/>
  <c r="P70" i="1"/>
  <c r="M70" i="1"/>
  <c r="O70" i="1"/>
  <c r="K70" i="1" l="1"/>
  <c r="L70" i="1" s="1"/>
  <c r="I70" i="1"/>
  <c r="J70" i="1" s="1"/>
  <c r="Q70" i="1" s="1"/>
  <c r="R70" i="1" s="1"/>
  <c r="S70" i="1" l="1"/>
  <c r="T70" i="1" s="1"/>
  <c r="AA70" i="1" s="1"/>
  <c r="H71" i="1" s="1"/>
  <c r="Y70" i="1"/>
  <c r="F71" i="1" s="1"/>
  <c r="AC70" i="1"/>
  <c r="N71" i="1" s="1"/>
  <c r="U70" i="1"/>
  <c r="W70" i="1" s="1"/>
  <c r="AB70" i="1"/>
  <c r="M71" i="1" s="1"/>
  <c r="X70" i="1"/>
  <c r="E71" i="1" s="1"/>
  <c r="I71" i="1" s="1"/>
  <c r="J71" i="1" s="1"/>
  <c r="Z70" i="1"/>
  <c r="G71" i="1" s="1"/>
  <c r="AE70" i="1"/>
  <c r="P71" i="1" s="1"/>
  <c r="V70" i="1"/>
  <c r="AD70" i="1"/>
  <c r="O71" i="1" s="1"/>
  <c r="K71" i="1" l="1"/>
  <c r="L71" i="1" s="1"/>
  <c r="Q71" i="1"/>
  <c r="R71" i="1" s="1"/>
  <c r="S71" i="1"/>
  <c r="T71" i="1" s="1"/>
  <c r="AD71" i="1" l="1"/>
  <c r="O72" i="1" s="1"/>
  <c r="AE71" i="1"/>
  <c r="P72" i="1" s="1"/>
  <c r="V71" i="1"/>
  <c r="AA71" i="1"/>
  <c r="H72" i="1" s="1"/>
  <c r="X71" i="1"/>
  <c r="E72" i="1" s="1"/>
  <c r="Y71" i="1"/>
  <c r="F72" i="1" s="1"/>
  <c r="AC71" i="1"/>
  <c r="N72" i="1" s="1"/>
  <c r="Z71" i="1"/>
  <c r="G72" i="1" s="1"/>
  <c r="K72" i="1" s="1"/>
  <c r="L72" i="1" s="1"/>
  <c r="U71" i="1"/>
  <c r="AB71" i="1"/>
  <c r="M72" i="1" s="1"/>
  <c r="I72" i="1" l="1"/>
  <c r="J72" i="1" s="1"/>
  <c r="Q72" i="1"/>
  <c r="R72" i="1" s="1"/>
  <c r="W71" i="1"/>
  <c r="S72" i="1"/>
  <c r="T72" i="1" s="1"/>
  <c r="V72" i="1" l="1"/>
  <c r="AE72" i="1"/>
  <c r="P73" i="1" s="1"/>
  <c r="AD72" i="1"/>
  <c r="O73" i="1" s="1"/>
  <c r="U72" i="1"/>
  <c r="W72" i="1" s="1"/>
  <c r="AA72" i="1"/>
  <c r="H73" i="1" s="1"/>
  <c r="AC72" i="1"/>
  <c r="N73" i="1" s="1"/>
  <c r="Z72" i="1"/>
  <c r="G73" i="1" s="1"/>
  <c r="AB72" i="1"/>
  <c r="M73" i="1" s="1"/>
  <c r="Y72" i="1"/>
  <c r="F73" i="1" s="1"/>
  <c r="X72" i="1"/>
  <c r="E73" i="1" s="1"/>
  <c r="I73" i="1" s="1"/>
  <c r="J73" i="1" s="1"/>
  <c r="K73" i="1" l="1"/>
  <c r="L73" i="1" s="1"/>
  <c r="S73" i="1"/>
  <c r="T73" i="1" s="1"/>
  <c r="Q73" i="1"/>
  <c r="R73" i="1" s="1"/>
  <c r="AB73" i="1" l="1"/>
  <c r="M74" i="1" s="1"/>
  <c r="AC73" i="1"/>
  <c r="N74" i="1" s="1"/>
  <c r="U73" i="1"/>
  <c r="W73" i="1" s="1"/>
  <c r="X73" i="1"/>
  <c r="E74" i="1" s="1"/>
  <c r="Z73" i="1"/>
  <c r="G74" i="1" s="1"/>
  <c r="Y73" i="1"/>
  <c r="F74" i="1" s="1"/>
  <c r="AA73" i="1"/>
  <c r="H74" i="1" s="1"/>
  <c r="AE73" i="1"/>
  <c r="P74" i="1" s="1"/>
  <c r="V73" i="1"/>
  <c r="AD73" i="1"/>
  <c r="O74" i="1" s="1"/>
  <c r="I74" i="1" l="1"/>
  <c r="J74" i="1" s="1"/>
  <c r="K74" i="1"/>
  <c r="L74" i="1" s="1"/>
  <c r="S74" i="1" s="1"/>
  <c r="T74" i="1" s="1"/>
  <c r="Q74" i="1" l="1"/>
  <c r="R74" i="1" s="1"/>
  <c r="AC74" i="1" s="1"/>
  <c r="N75" i="1" s="1"/>
  <c r="AB74" i="1"/>
  <c r="M75" i="1" s="1"/>
  <c r="Y74" i="1"/>
  <c r="F75" i="1" s="1"/>
  <c r="Z74" i="1"/>
  <c r="G75" i="1" s="1"/>
  <c r="AA74" i="1"/>
  <c r="H75" i="1" s="1"/>
  <c r="X74" i="1"/>
  <c r="E75" i="1" s="1"/>
  <c r="I75" i="1" s="1"/>
  <c r="J75" i="1" s="1"/>
  <c r="AD74" i="1"/>
  <c r="O75" i="1" s="1"/>
  <c r="V74" i="1"/>
  <c r="AE74" i="1"/>
  <c r="P75" i="1" s="1"/>
  <c r="U74" i="1" l="1"/>
  <c r="K75" i="1"/>
  <c r="L75" i="1" s="1"/>
  <c r="S75" i="1" s="1"/>
  <c r="T75" i="1" s="1"/>
  <c r="W74" i="1"/>
  <c r="Q75" i="1" l="1"/>
  <c r="R75" i="1" s="1"/>
  <c r="AC75" i="1"/>
  <c r="N76" i="1" s="1"/>
  <c r="U75" i="1"/>
  <c r="AB75" i="1"/>
  <c r="M76" i="1" s="1"/>
  <c r="Z75" i="1"/>
  <c r="G76" i="1" s="1"/>
  <c r="X75" i="1"/>
  <c r="E76" i="1" s="1"/>
  <c r="AA75" i="1"/>
  <c r="H76" i="1" s="1"/>
  <c r="Y75" i="1"/>
  <c r="F76" i="1" s="1"/>
  <c r="V75" i="1"/>
  <c r="AE75" i="1"/>
  <c r="P76" i="1" s="1"/>
  <c r="AD75" i="1"/>
  <c r="O76" i="1" s="1"/>
  <c r="I76" i="1" l="1"/>
  <c r="J76" i="1" s="1"/>
  <c r="K76" i="1"/>
  <c r="L76" i="1" s="1"/>
  <c r="Q76" i="1" s="1"/>
  <c r="R76" i="1" s="1"/>
  <c r="W75" i="1"/>
  <c r="AC76" i="1" l="1"/>
  <c r="N77" i="1" s="1"/>
  <c r="AB76" i="1"/>
  <c r="M77" i="1" s="1"/>
  <c r="U76" i="1"/>
  <c r="S76" i="1"/>
  <c r="T76" i="1" s="1"/>
  <c r="Z76" i="1" s="1"/>
  <c r="G77" i="1" s="1"/>
  <c r="AE76" i="1" l="1"/>
  <c r="P77" i="1" s="1"/>
  <c r="AD76" i="1"/>
  <c r="O77" i="1" s="1"/>
  <c r="V76" i="1"/>
  <c r="W76" i="1" s="1"/>
  <c r="Y76" i="1"/>
  <c r="F77" i="1" s="1"/>
  <c r="X76" i="1"/>
  <c r="E77" i="1" s="1"/>
  <c r="AA76" i="1"/>
  <c r="H77" i="1" s="1"/>
  <c r="I77" i="1" l="1"/>
  <c r="J77" i="1" s="1"/>
  <c r="K77" i="1"/>
  <c r="L77" i="1" s="1"/>
  <c r="Q77" i="1" s="1"/>
  <c r="R77" i="1" s="1"/>
  <c r="AC77" i="1" l="1"/>
  <c r="N78" i="1" s="1"/>
  <c r="U77" i="1"/>
  <c r="AB77" i="1"/>
  <c r="M78" i="1" s="1"/>
  <c r="S77" i="1"/>
  <c r="T77" i="1" s="1"/>
  <c r="Z77" i="1" s="1"/>
  <c r="G78" i="1" s="1"/>
  <c r="AD77" i="1" l="1"/>
  <c r="O78" i="1" s="1"/>
  <c r="AE77" i="1"/>
  <c r="P78" i="1" s="1"/>
  <c r="V77" i="1"/>
  <c r="W77" i="1" s="1"/>
  <c r="Y77" i="1"/>
  <c r="F78" i="1" s="1"/>
  <c r="X77" i="1"/>
  <c r="E78" i="1" s="1"/>
  <c r="AA77" i="1"/>
  <c r="H78" i="1" s="1"/>
  <c r="K78" i="1" s="1"/>
  <c r="L78" i="1" s="1"/>
  <c r="I78" i="1" l="1"/>
  <c r="J78" i="1" s="1"/>
  <c r="Q78" i="1" s="1"/>
  <c r="R78" i="1" s="1"/>
  <c r="AC78" i="1" l="1"/>
  <c r="N79" i="1" s="1"/>
  <c r="U78" i="1"/>
  <c r="AB78" i="1"/>
  <c r="M79" i="1" s="1"/>
  <c r="S78" i="1"/>
  <c r="T78" i="1" s="1"/>
  <c r="AE78" i="1" l="1"/>
  <c r="P79" i="1" s="1"/>
  <c r="AD78" i="1"/>
  <c r="O79" i="1" s="1"/>
  <c r="V78" i="1"/>
  <c r="W78" i="1" s="1"/>
  <c r="Z78" i="1"/>
  <c r="G79" i="1" s="1"/>
  <c r="AA78" i="1"/>
  <c r="H79" i="1" s="1"/>
  <c r="X78" i="1"/>
  <c r="E79" i="1" s="1"/>
  <c r="Y78" i="1"/>
  <c r="F79" i="1" s="1"/>
  <c r="I79" i="1" l="1"/>
  <c r="J79" i="1" s="1"/>
  <c r="K79" i="1"/>
  <c r="L79" i="1" s="1"/>
  <c r="Q79" i="1" s="1"/>
  <c r="R79" i="1" s="1"/>
  <c r="U79" i="1" l="1"/>
  <c r="AB79" i="1"/>
  <c r="M80" i="1" s="1"/>
  <c r="AC79" i="1"/>
  <c r="N80" i="1" s="1"/>
  <c r="S79" i="1"/>
  <c r="T79" i="1" s="1"/>
  <c r="AE79" i="1" l="1"/>
  <c r="P80" i="1" s="1"/>
  <c r="AD79" i="1"/>
  <c r="O80" i="1" s="1"/>
  <c r="V79" i="1"/>
  <c r="W79" i="1" s="1"/>
  <c r="Z79" i="1"/>
  <c r="G80" i="1" s="1"/>
  <c r="X79" i="1"/>
  <c r="E80" i="1" s="1"/>
  <c r="Y79" i="1"/>
  <c r="F80" i="1" s="1"/>
  <c r="AA79" i="1"/>
  <c r="H80" i="1" s="1"/>
  <c r="I80" i="1" l="1"/>
  <c r="J80" i="1" s="1"/>
  <c r="K80" i="1"/>
  <c r="L80" i="1" s="1"/>
  <c r="S80" i="1" s="1"/>
  <c r="T80" i="1" s="1"/>
  <c r="Q80" i="1" l="1"/>
  <c r="R80" i="1" s="1"/>
  <c r="AE80" i="1"/>
  <c r="AD80" i="1"/>
  <c r="V80" i="1"/>
  <c r="Z80" i="1"/>
  <c r="X80" i="1"/>
  <c r="AA80" i="1"/>
  <c r="AC80" i="1" l="1"/>
  <c r="U80" i="1"/>
  <c r="W80" i="1" s="1"/>
  <c r="AB80" i="1"/>
  <c r="Y80" i="1"/>
</calcChain>
</file>

<file path=xl/sharedStrings.xml><?xml version="1.0" encoding="utf-8"?>
<sst xmlns="http://schemas.openxmlformats.org/spreadsheetml/2006/main" count="66" uniqueCount="64">
  <si>
    <t>∂o1/∂w5 = a_h1</t>
  </si>
  <si>
    <t>h1=w1*i1+w2*i2</t>
  </si>
  <si>
    <t>h2=w3*i1+w4*i2</t>
  </si>
  <si>
    <t>o1=w5*a_h1+w6*a_h2</t>
  </si>
  <si>
    <t>o2=w7*a_h1+w8*a_h2</t>
  </si>
  <si>
    <t>E1=0.5*(t1-a_o1)^2</t>
  </si>
  <si>
    <t>E2=0.5*(t2-a_o2)^2</t>
  </si>
  <si>
    <t>ET=E1+E2</t>
  </si>
  <si>
    <t xml:space="preserve">Learning rate 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</si>
  <si>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</si>
  <si>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</si>
  <si>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</si>
  <si>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</si>
  <si>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</si>
  <si>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</si>
  <si>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</si>
  <si>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</si>
  <si>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</si>
  <si>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</si>
  <si>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</si>
  <si>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</si>
  <si>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</si>
  <si>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</si>
  <si>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</si>
  <si>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</si>
  <si>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</si>
  <si>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</si>
  <si>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</si>
  <si>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</si>
  <si>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</si>
  <si>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</si>
  <si>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Etotal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</si>
  <si>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</si>
  <si>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</si>
  <si>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</si>
  <si>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</si>
  <si>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</si>
  <si>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</si>
  <si>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</si>
  <si>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</si>
  <si>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a_h1=sig(h1)</t>
  </si>
  <si>
    <t>a_h2=sig(h2)</t>
  </si>
  <si>
    <t>a_o1=sig(o1)</t>
  </si>
  <si>
    <t>a_o2=sig(o2)</t>
  </si>
  <si>
    <t>sig means sigmoid</t>
  </si>
  <si>
    <t>∂a_o1/∂o1 = ∂(sig(o1))/o1</t>
  </si>
  <si>
    <t>∂ao_1/∂o1 = sig(o1)*(1-sig(o1)) = a_o1 * (1-ao1)</t>
  </si>
  <si>
    <t>∂E_t/∂w5= ∂(E1+E2)/∂w5 = ∂e1/∂w5 = ∂(E1)/∂ao_1 * ∂ao_1/∂o1 * ∂o1/∂w5</t>
  </si>
  <si>
    <t>∂E1/∂a_o1 = ∂(0.5*(t1-a_o1)^2)/∂ao_1</t>
  </si>
  <si>
    <t>∂E1/∂a_o1 = (a_o1-t1)</t>
  </si>
  <si>
    <t>∂E_t/∂w5 = (a_o1 - t1) * ao_1 *( 1-ao_1) * a_h1</t>
  </si>
  <si>
    <t>∂E_t/∂w6 = (a_o1 - t1) * ao_1 *( 1-ao_1) * a_h2</t>
  </si>
  <si>
    <t>∂E_t/∂w7 = (a_o2 - t2) * ao_2 * (1-ao_2) * a_h1</t>
  </si>
  <si>
    <t>∂E_t/∂w8 = (a_o2 - t2) * ao_2 *( 1-ao_2 )* a_h2</t>
  </si>
  <si>
    <t>∂E1/∂a_h2 = (a_o2 - t2) * a_o2 * (1- a_o2) * w8</t>
  </si>
  <si>
    <t>∂E2/∂a_h2 = (a_o1 - t1) * a_o1 *( 1 - a_o1)* w6</t>
  </si>
  <si>
    <t>∂E_t/∂w1 = ∂(E1+E2)/∂a_h1</t>
  </si>
  <si>
    <t>∂E1/∂a_h1 = ∂E1/∂a_o1 * ∂a_o1/∂o1 * ∂o1/∂a_h1 = (ao1- t1) * a_o1 * (1 - a_o1) * w5</t>
  </si>
  <si>
    <t>∂E2/∂a_h1 = ∂E2/∂a_o2 * ∂a_o2/∂o2 * ∂o2/∂a_h1 = (a_o2-t2) * a_o2 * (1 - a_o2) * w7</t>
  </si>
  <si>
    <t>∂E_t/∂w1 = ∂E_t/∂a_h1 * ∂a_h1/∂h1 * ∂h1/∂w1</t>
  </si>
  <si>
    <t>∂E_t/∂w1 = ∂E_t/∂a_h1 * ∂a_h1 * (1- ∂a_h1) * i1</t>
  </si>
  <si>
    <t>∂E_t/∂w2 = ∂E_t/∂a_h1 * ∂a_h1 * (1- ∂a_h1) * i2</t>
  </si>
  <si>
    <t>∂E_t/∂w3 = ∂E_t/∂a_h2 * ∂a_h2 * (1- ∂a_h2) * i1</t>
  </si>
  <si>
    <t>∂E_t/∂w4 = ∂E_t/∂a_h2 * ∂a_h2 * (1- ∂a_h2) * 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</si>
</sst>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0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4" fillId="0" borderId="0" xfId="0" applyFont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Sheet1!$W$30:$W$80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6-AF40-A192-6A5A3EFC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353724"/>
        <c:axId val="1873575606"/>
      </c:lineChart>
      <c:catAx>
        <c:axId val="1909353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3575606"/>
        <c:crosses val="autoZero"/>
        <c:auto val="1"/>
        <c:lblAlgn val="ctr"/>
        <c:lblOffset val="100"/>
        <c:noMultiLvlLbl val="1"/>
      </c:catAx>
      <c:valAx>
        <c:axId val="1873575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935372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853832</xdr:colOff>
      <xdr:row>13</xdr:row>
      <xdr:rowOff>86458</xdr:rowOff>
    </xdr:from>
    <xdr:ext cx="4962525" cy="26955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152400</xdr:colOff>
      <xdr:row>12</xdr:row>
      <xdr:rowOff>152400</xdr:rowOff>
    </xdr:from>
    <xdr:ext cx="5810250" cy="2124075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52400" y="2497015"/>
          <a:ext cx="5810250" cy="2124075"/>
          <a:chOff x="353950" y="565700"/>
          <a:chExt cx="5788675" cy="2133025"/>
        </a:xfrm>
      </xdr:grpSpPr>
      <xdr:sp macro="" textlink="">
        <xdr:nvSpPr>
          <xdr:cNvPr id="4" name="Shap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354050" y="821150"/>
            <a:ext cx="491700" cy="511500"/>
          </a:xfrm>
          <a:prstGeom prst="ellipse">
            <a:avLst/>
          </a:prstGeom>
          <a:solidFill>
            <a:srgbClr val="EAD1DC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353950" y="1937325"/>
            <a:ext cx="491700" cy="511500"/>
          </a:xfrm>
          <a:prstGeom prst="ellipse">
            <a:avLst/>
          </a:prstGeom>
          <a:solidFill>
            <a:srgbClr val="EAD1DC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" name="Shap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357125" y="821150"/>
            <a:ext cx="491700" cy="511500"/>
          </a:xfrm>
          <a:prstGeom prst="ellipse">
            <a:avLst/>
          </a:prstGeom>
          <a:solidFill>
            <a:srgbClr val="A4C2F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h1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7" name="Shap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4715675" y="1332650"/>
            <a:ext cx="491700" cy="511500"/>
          </a:xfrm>
          <a:prstGeom prst="ellipse">
            <a:avLst/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E_T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8" name="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839000" y="1937325"/>
            <a:ext cx="491700" cy="511500"/>
          </a:xfrm>
          <a:prstGeom prst="ellipse">
            <a:avLst/>
          </a:prstGeom>
          <a:solidFill>
            <a:srgbClr val="6D9EEB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a_h2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9" name="Shap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868488" y="821150"/>
            <a:ext cx="491700" cy="511500"/>
          </a:xfrm>
          <a:prstGeom prst="ellipse">
            <a:avLst/>
          </a:prstGeom>
          <a:solidFill>
            <a:srgbClr val="6D9EEB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a_h1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10" name="Shap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339938" y="1937325"/>
            <a:ext cx="491700" cy="511500"/>
          </a:xfrm>
          <a:prstGeom prst="ellipse">
            <a:avLst/>
          </a:prstGeom>
          <a:solidFill>
            <a:srgbClr val="A4C2F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h2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11" name="Shap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2881400" y="821150"/>
            <a:ext cx="491700" cy="511500"/>
          </a:xfrm>
          <a:prstGeom prst="ellipse">
            <a:avLst/>
          </a:prstGeom>
          <a:solidFill>
            <a:srgbClr val="DD7E6B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o1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12" name="Shap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2881400" y="1937325"/>
            <a:ext cx="491700" cy="511500"/>
          </a:xfrm>
          <a:prstGeom prst="ellipse">
            <a:avLst/>
          </a:prstGeom>
          <a:solidFill>
            <a:srgbClr val="DD7E6B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FFFF"/>
                </a:solidFill>
              </a:rPr>
              <a:t>o2</a:t>
            </a:r>
            <a:endParaRPr sz="1000">
              <a:solidFill>
                <a:srgbClr val="FFFFFF"/>
              </a:solidFill>
            </a:endParaRPr>
          </a:p>
        </xdr:txBody>
      </xdr:sp>
      <xdr:sp macro="" textlink="">
        <xdr:nvSpPr>
          <xdr:cNvPr id="13" name="Shap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3328825" y="821150"/>
            <a:ext cx="491700" cy="511500"/>
          </a:xfrm>
          <a:prstGeom prst="ellipse">
            <a:avLst/>
          </a:prstGeom>
          <a:solidFill>
            <a:srgbClr val="CC4125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a_o1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14" name="Shap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3328825" y="1937325"/>
            <a:ext cx="491700" cy="511500"/>
          </a:xfrm>
          <a:prstGeom prst="ellipse">
            <a:avLst/>
          </a:prstGeom>
          <a:solidFill>
            <a:srgbClr val="CC4125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a_o2</a:t>
            </a:r>
            <a:endParaRPr sz="800">
              <a:solidFill>
                <a:srgbClr val="FFFFFF"/>
              </a:solidFill>
            </a:endParaRPr>
          </a:p>
        </xdr:txBody>
      </xdr:sp>
      <xdr:cxnSp macro="">
        <xdr:nvCxnSpPr>
          <xdr:cNvPr id="15" name="Shape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>
            <a:stCxn id="3" idx="6"/>
            <a:endCxn id="5" idx="2"/>
          </xdr:cNvCxnSpPr>
        </xdr:nvCxnSpPr>
        <xdr:spPr>
          <a:xfrm>
            <a:off x="845750" y="1076900"/>
            <a:ext cx="511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6" name="Shap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>
            <a:stCxn id="4" idx="6"/>
            <a:endCxn id="5" idx="2"/>
          </xdr:cNvCxnSpPr>
        </xdr:nvCxnSpPr>
        <xdr:spPr>
          <a:xfrm rot="10800000" flipH="1">
            <a:off x="845650" y="1076775"/>
            <a:ext cx="511500" cy="1116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7" name="Shape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>
            <a:stCxn id="3" idx="6"/>
            <a:endCxn id="9" idx="2"/>
          </xdr:cNvCxnSpPr>
        </xdr:nvCxnSpPr>
        <xdr:spPr>
          <a:xfrm>
            <a:off x="845750" y="1076900"/>
            <a:ext cx="494100" cy="1116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8" name="Shape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>
            <a:stCxn id="4" idx="6"/>
            <a:endCxn id="9" idx="2"/>
          </xdr:cNvCxnSpPr>
        </xdr:nvCxnSpPr>
        <xdr:spPr>
          <a:xfrm>
            <a:off x="845650" y="2193075"/>
            <a:ext cx="4944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9" name="Shape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>
            <a:stCxn id="8" idx="6"/>
            <a:endCxn id="11" idx="2"/>
          </xdr:cNvCxnSpPr>
        </xdr:nvCxnSpPr>
        <xdr:spPr>
          <a:xfrm>
            <a:off x="2360188" y="1076900"/>
            <a:ext cx="521100" cy="1116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0" name="Shape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>
            <a:stCxn id="7" idx="6"/>
            <a:endCxn id="10" idx="2"/>
          </xdr:cNvCxnSpPr>
        </xdr:nvCxnSpPr>
        <xdr:spPr>
          <a:xfrm rot="10800000" flipH="1">
            <a:off x="2330700" y="1076775"/>
            <a:ext cx="550800" cy="1116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1" name="Shape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>
            <a:stCxn id="8" idx="6"/>
            <a:endCxn id="10" idx="2"/>
          </xdr:cNvCxnSpPr>
        </xdr:nvCxnSpPr>
        <xdr:spPr>
          <a:xfrm>
            <a:off x="2360188" y="1076900"/>
            <a:ext cx="5211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2" name="Shape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>
            <a:stCxn id="7" idx="6"/>
            <a:endCxn id="11" idx="2"/>
          </xdr:cNvCxnSpPr>
        </xdr:nvCxnSpPr>
        <xdr:spPr>
          <a:xfrm>
            <a:off x="2330700" y="2193075"/>
            <a:ext cx="5508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3" name="Shape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CxnSpPr>
            <a:stCxn id="12" idx="6"/>
            <a:endCxn id="6" idx="2"/>
          </xdr:cNvCxnSpPr>
        </xdr:nvCxnSpPr>
        <xdr:spPr>
          <a:xfrm>
            <a:off x="3820525" y="1076900"/>
            <a:ext cx="895200" cy="511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4" name="Shape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CxnSpPr>
            <a:stCxn id="13" idx="6"/>
            <a:endCxn id="6" idx="2"/>
          </xdr:cNvCxnSpPr>
        </xdr:nvCxnSpPr>
        <xdr:spPr>
          <a:xfrm rot="10800000" flipH="1">
            <a:off x="3820525" y="1588275"/>
            <a:ext cx="895200" cy="604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5" name="Shape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>
            <a:stCxn id="5" idx="0"/>
            <a:endCxn id="8" idx="0"/>
          </xdr:cNvCxnSpPr>
        </xdr:nvCxnSpPr>
        <xdr:spPr>
          <a:xfrm rot="-5400000" flipH="1">
            <a:off x="1858425" y="565700"/>
            <a:ext cx="600" cy="5115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6" name="Shape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>
            <a:stCxn id="10" idx="0"/>
            <a:endCxn id="12" idx="0"/>
          </xdr:cNvCxnSpPr>
        </xdr:nvCxnSpPr>
        <xdr:spPr>
          <a:xfrm rot="-5400000" flipH="1">
            <a:off x="3350600" y="597800"/>
            <a:ext cx="600" cy="447300"/>
          </a:xfrm>
          <a:prstGeom prst="curvedConnector3">
            <a:avLst>
              <a:gd name="adj1" fmla="val -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7" name="Shape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>
            <a:stCxn id="9" idx="4"/>
            <a:endCxn id="7" idx="4"/>
          </xdr:cNvCxnSpPr>
        </xdr:nvCxnSpPr>
        <xdr:spPr>
          <a:xfrm rot="-5400000" flipH="1">
            <a:off x="1835088" y="2199525"/>
            <a:ext cx="600" cy="499200"/>
          </a:xfrm>
          <a:prstGeom prst="curvedConnector3">
            <a:avLst>
              <a:gd name="adj1" fmla="val 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8" name="Shape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>
            <a:stCxn id="11" idx="4"/>
            <a:endCxn id="13" idx="4"/>
          </xdr:cNvCxnSpPr>
        </xdr:nvCxnSpPr>
        <xdr:spPr>
          <a:xfrm rot="-5400000" flipH="1">
            <a:off x="3350600" y="2225475"/>
            <a:ext cx="600" cy="447300"/>
          </a:xfrm>
          <a:prstGeom prst="curvedConnector3">
            <a:avLst>
              <a:gd name="adj1" fmla="val 39687500"/>
            </a:avLst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29" name="Shape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 txBox="1"/>
        </xdr:nvSpPr>
        <xdr:spPr>
          <a:xfrm>
            <a:off x="877788" y="645800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w1 = 0.15</a:t>
            </a:r>
            <a:endParaRPr sz="800"/>
          </a:p>
        </xdr:txBody>
      </xdr:sp>
      <xdr:sp macro="" textlink="">
        <xdr:nvSpPr>
          <xdr:cNvPr id="30" name="Shape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 txBox="1"/>
        </xdr:nvSpPr>
        <xdr:spPr>
          <a:xfrm>
            <a:off x="1180150" y="1258825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w2 = 0.2</a:t>
            </a:r>
            <a:endParaRPr sz="800"/>
          </a:p>
        </xdr:txBody>
      </xdr:sp>
      <xdr:sp macro="" textlink="">
        <xdr:nvSpPr>
          <xdr:cNvPr id="31" name="Shape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 txBox="1"/>
        </xdr:nvSpPr>
        <xdr:spPr>
          <a:xfrm>
            <a:off x="1037500" y="1588400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w3 = 0.25</a:t>
            </a:r>
            <a:endParaRPr sz="800"/>
          </a:p>
        </xdr:txBody>
      </xdr:sp>
      <xdr:sp macro="" textlink="">
        <xdr:nvSpPr>
          <xdr:cNvPr id="32" name="Shape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 txBox="1"/>
        </xdr:nvSpPr>
        <xdr:spPr>
          <a:xfrm>
            <a:off x="840988" y="2193075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w4 = 0.3</a:t>
            </a:r>
            <a:endParaRPr sz="800"/>
          </a:p>
        </xdr:txBody>
      </xdr:sp>
      <xdr:sp macro="" textlink="">
        <xdr:nvSpPr>
          <xdr:cNvPr id="33" name="Shape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 txBox="1"/>
        </xdr:nvSpPr>
        <xdr:spPr>
          <a:xfrm>
            <a:off x="430488" y="2019500"/>
            <a:ext cx="4473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i2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34" name="Shape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 txBox="1"/>
        </xdr:nvSpPr>
        <xdr:spPr>
          <a:xfrm>
            <a:off x="427938" y="881025"/>
            <a:ext cx="4473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>
                <a:solidFill>
                  <a:srgbClr val="FFFFFF"/>
                </a:solidFill>
              </a:rPr>
              <a:t>i1</a:t>
            </a:r>
            <a:endParaRPr sz="800">
              <a:solidFill>
                <a:srgbClr val="FFFFFF"/>
              </a:solidFill>
            </a:endParaRPr>
          </a:p>
        </xdr:txBody>
      </xdr:sp>
      <xdr:sp macro="" textlink="">
        <xdr:nvSpPr>
          <xdr:cNvPr id="35" name="Shape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 txBox="1"/>
        </xdr:nvSpPr>
        <xdr:spPr>
          <a:xfrm>
            <a:off x="2365213" y="583025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w5 = 0.4</a:t>
            </a:r>
            <a:endParaRPr sz="800"/>
          </a:p>
        </xdr:txBody>
      </xdr:sp>
      <xdr:sp macro="" textlink="">
        <xdr:nvSpPr>
          <xdr:cNvPr id="36" name="Shape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 txBox="1"/>
        </xdr:nvSpPr>
        <xdr:spPr>
          <a:xfrm>
            <a:off x="2667575" y="1196050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w6 = 0.45</a:t>
            </a:r>
            <a:endParaRPr sz="800"/>
          </a:p>
        </xdr:txBody>
      </xdr:sp>
      <xdr:sp macro="" textlink="">
        <xdr:nvSpPr>
          <xdr:cNvPr id="37" name="Shape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 txBox="1"/>
        </xdr:nvSpPr>
        <xdr:spPr>
          <a:xfrm>
            <a:off x="2678638" y="1515925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w7 = 0.5</a:t>
            </a:r>
            <a:endParaRPr sz="800"/>
          </a:p>
        </xdr:txBody>
      </xdr:sp>
      <xdr:sp macro="" textlink="">
        <xdr:nvSpPr>
          <xdr:cNvPr id="38" name="Shape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2328413" y="2130300"/>
            <a:ext cx="447300" cy="4311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w8 = 0.55</a:t>
            </a:r>
            <a:endParaRPr sz="800"/>
          </a:p>
        </xdr:txBody>
      </xdr:sp>
      <xdr:sp macro="" textlink="">
        <xdr:nvSpPr>
          <xdr:cNvPr id="39" name="Shape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 txBox="1"/>
        </xdr:nvSpPr>
        <xdr:spPr>
          <a:xfrm>
            <a:off x="4091200" y="983450"/>
            <a:ext cx="3687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E1</a:t>
            </a:r>
            <a:endParaRPr sz="800"/>
          </a:p>
        </xdr:txBody>
      </xdr:sp>
      <xdr:sp macro="" textlink="">
        <xdr:nvSpPr>
          <xdr:cNvPr id="40" name="Shape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 txBox="1"/>
        </xdr:nvSpPr>
        <xdr:spPr>
          <a:xfrm>
            <a:off x="4177125" y="1844150"/>
            <a:ext cx="368700" cy="307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E2</a:t>
            </a:r>
            <a:endParaRPr sz="800"/>
          </a:p>
        </xdr:txBody>
      </xdr:sp>
      <xdr:sp macro="" textlink="">
        <xdr:nvSpPr>
          <xdr:cNvPr id="41" name="Shape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 txBox="1"/>
        </xdr:nvSpPr>
        <xdr:spPr>
          <a:xfrm>
            <a:off x="658925" y="1042475"/>
            <a:ext cx="54837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tabSelected="1" topLeftCell="G10" zoomScale="130" zoomScaleNormal="130" workbookViewId="0">
      <selection activeCell="R24" sqref="R24"/>
    </sheetView>
  </sheetViews>
  <sheetFormatPr baseColWidth="10" defaultColWidth="11.28515625" defaultRowHeight="15" customHeight="1" x14ac:dyDescent="0.2"/>
  <cols>
    <col min="1" max="7" width="10.5703125" customWidth="1"/>
    <col min="8" max="8" width="18.7109375" customWidth="1"/>
    <col min="9" max="42" width="10.5703125" customWidth="1"/>
  </cols>
  <sheetData>
    <row r="1" spans="8:18" ht="15.75" customHeight="1" x14ac:dyDescent="0.2"/>
    <row r="2" spans="8:18" ht="15.75" customHeight="1" x14ac:dyDescent="0.2">
      <c r="R2" s="5" t="s">
        <v>44</v>
      </c>
    </row>
    <row r="3" spans="8:18" ht="15.75" customHeight="1" x14ac:dyDescent="0.2">
      <c r="R3" s="6" t="s">
        <v>47</v>
      </c>
    </row>
    <row r="4" spans="8:18" ht="15.75" customHeight="1" x14ac:dyDescent="0.2">
      <c r="R4" s="6" t="s">
        <v>48</v>
      </c>
    </row>
    <row r="5" spans="8:18" ht="15.75" customHeight="1" x14ac:dyDescent="0.2">
      <c r="R5" s="6" t="s">
        <v>49</v>
      </c>
    </row>
    <row r="6" spans="8:18" ht="15.75" customHeight="1" x14ac:dyDescent="0.2">
      <c r="R6" s="4" t="s">
        <v>45</v>
      </c>
    </row>
    <row r="7" spans="8:18" ht="15.75" customHeight="1" x14ac:dyDescent="0.2">
      <c r="R7" s="6" t="s">
        <v>46</v>
      </c>
    </row>
    <row r="8" spans="8:18" ht="15.75" customHeight="1" x14ac:dyDescent="0.2">
      <c r="R8" s="6"/>
    </row>
    <row r="9" spans="8:18" ht="15.75" customHeight="1" x14ac:dyDescent="0.2">
      <c r="R9" s="4" t="s">
        <v>0</v>
      </c>
    </row>
    <row r="10" spans="8:18" ht="15.75" customHeight="1" x14ac:dyDescent="0.2">
      <c r="H10" s="4" t="s">
        <v>1</v>
      </c>
      <c r="R10" s="6" t="s">
        <v>50</v>
      </c>
    </row>
    <row r="11" spans="8:18" ht="15.75" customHeight="1" x14ac:dyDescent="0.2">
      <c r="H11" s="4" t="s">
        <v>2</v>
      </c>
      <c r="R11" s="6" t="s">
        <v>51</v>
      </c>
    </row>
    <row r="12" spans="8:18" ht="15.75" customHeight="1" x14ac:dyDescent="0.2">
      <c r="H12" s="4" t="s">
        <v>40</v>
      </c>
      <c r="R12" s="6" t="s">
        <v>52</v>
      </c>
    </row>
    <row r="13" spans="8:18" ht="15.75" customHeight="1" x14ac:dyDescent="0.2">
      <c r="H13" s="4" t="s">
        <v>41</v>
      </c>
      <c r="K13" s="1" t="s">
        <v>8</v>
      </c>
      <c r="L13" s="1">
        <v>0.5</v>
      </c>
      <c r="R13" s="6" t="s">
        <v>53</v>
      </c>
    </row>
    <row r="14" spans="8:18" ht="15.75" customHeight="1" x14ac:dyDescent="0.2">
      <c r="H14" s="4" t="s">
        <v>3</v>
      </c>
      <c r="R14" s="4"/>
    </row>
    <row r="15" spans="8:18" ht="15.75" customHeight="1" x14ac:dyDescent="0.2">
      <c r="H15" s="4" t="s">
        <v>4</v>
      </c>
      <c r="R15" s="6" t="s">
        <v>54</v>
      </c>
    </row>
    <row r="16" spans="8:18" ht="15.75" customHeight="1" x14ac:dyDescent="0.2">
      <c r="H16" s="4" t="s">
        <v>42</v>
      </c>
      <c r="R16" s="6" t="s">
        <v>55</v>
      </c>
    </row>
    <row r="17" spans="1:42" ht="15.75" customHeight="1" x14ac:dyDescent="0.2">
      <c r="H17" s="4" t="s">
        <v>43</v>
      </c>
      <c r="R17" s="4"/>
    </row>
    <row r="18" spans="1:42" ht="15.75" customHeight="1" x14ac:dyDescent="0.2">
      <c r="H18" s="4" t="s">
        <v>5</v>
      </c>
      <c r="R18" s="6" t="s">
        <v>56</v>
      </c>
    </row>
    <row r="19" spans="1:42" ht="15.75" customHeight="1" x14ac:dyDescent="0.2">
      <c r="H19" s="4" t="s">
        <v>6</v>
      </c>
      <c r="R19" s="6" t="s">
        <v>57</v>
      </c>
    </row>
    <row r="20" spans="1:42" ht="15.75" customHeight="1" x14ac:dyDescent="0.2">
      <c r="H20" s="4" t="s">
        <v>7</v>
      </c>
      <c r="R20" s="6" t="s">
        <v>58</v>
      </c>
    </row>
    <row r="21" spans="1:42" ht="15.75" customHeight="1" x14ac:dyDescent="0.2">
      <c r="H21" s="4" t="s">
        <v>44</v>
      </c>
      <c r="R21" s="6" t="s">
        <v>59</v>
      </c>
    </row>
    <row r="22" spans="1:42" ht="15.75" customHeight="1" x14ac:dyDescent="0.2">
      <c r="R22" s="6" t="s">
        <v>60</v>
      </c>
    </row>
    <row r="23" spans="1:42" ht="15.75" customHeight="1" x14ac:dyDescent="0.2">
      <c r="R23" s="6" t="s">
        <v>61</v>
      </c>
    </row>
    <row r="24" spans="1:42" ht="15.75" customHeight="1" x14ac:dyDescent="0.2">
      <c r="R24" s="6" t="s">
        <v>62</v>
      </c>
    </row>
    <row r="25" spans="1:42" ht="15.75" customHeight="1" x14ac:dyDescent="0.2">
      <c r="R25" s="6" t="s">
        <v>63</v>
      </c>
    </row>
    <row r="26" spans="1:42" ht="15.75" customHeight="1" x14ac:dyDescent="0.2"/>
    <row r="27" spans="1:42" ht="15.75" customHeight="1" x14ac:dyDescent="0.2"/>
    <row r="28" spans="1:42" ht="15.75" customHeight="1" x14ac:dyDescent="0.2">
      <c r="A28" s="1" t="s">
        <v>8</v>
      </c>
      <c r="B28" s="1">
        <v>0.5</v>
      </c>
    </row>
    <row r="29" spans="1:42" ht="15.75" customHeight="1" x14ac:dyDescent="0.2">
      <c r="A29" s="2" t="s">
        <v>9</v>
      </c>
      <c r="B29" s="2" t="s">
        <v>10</v>
      </c>
      <c r="C29" s="2" t="s">
        <v>11</v>
      </c>
      <c r="D29" s="2" t="s">
        <v>12</v>
      </c>
      <c r="E29" s="2" t="s">
        <v>13</v>
      </c>
      <c r="F29" s="2" t="s">
        <v>14</v>
      </c>
      <c r="G29" s="2" t="s">
        <v>15</v>
      </c>
      <c r="H29" s="2" t="s">
        <v>16</v>
      </c>
      <c r="I29" s="2" t="s">
        <v>17</v>
      </c>
      <c r="J29" s="2" t="s">
        <v>18</v>
      </c>
      <c r="K29" s="2" t="s">
        <v>19</v>
      </c>
      <c r="L29" s="2" t="s">
        <v>20</v>
      </c>
      <c r="M29" s="2" t="s">
        <v>21</v>
      </c>
      <c r="N29" s="2" t="s">
        <v>22</v>
      </c>
      <c r="O29" s="2" t="s">
        <v>23</v>
      </c>
      <c r="P29" s="2" t="s">
        <v>24</v>
      </c>
      <c r="Q29" s="2" t="s">
        <v>25</v>
      </c>
      <c r="R29" s="2" t="s">
        <v>26</v>
      </c>
      <c r="S29" s="2" t="s">
        <v>27</v>
      </c>
      <c r="T29" s="2" t="s">
        <v>28</v>
      </c>
      <c r="U29" s="2" t="s">
        <v>29</v>
      </c>
      <c r="V29" s="2" t="s">
        <v>30</v>
      </c>
      <c r="W29" s="2" t="s">
        <v>31</v>
      </c>
      <c r="X29" s="2" t="s">
        <v>32</v>
      </c>
      <c r="Y29" s="2" t="s">
        <v>33</v>
      </c>
      <c r="Z29" s="2" t="s">
        <v>34</v>
      </c>
      <c r="AA29" s="2" t="s">
        <v>35</v>
      </c>
      <c r="AB29" s="2" t="s">
        <v>36</v>
      </c>
      <c r="AC29" s="2" t="s">
        <v>37</v>
      </c>
      <c r="AD29" s="2" t="s">
        <v>38</v>
      </c>
      <c r="AE29" s="2" t="s">
        <v>39</v>
      </c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ht="15.75" customHeight="1" x14ac:dyDescent="0.2">
      <c r="A30" s="1">
        <v>0.01</v>
      </c>
      <c r="B30" s="1">
        <v>0.99</v>
      </c>
      <c r="C30" s="1">
        <v>0.05</v>
      </c>
      <c r="D30" s="1">
        <v>0.1</v>
      </c>
      <c r="E30" s="1">
        <v>0.15</v>
      </c>
      <c r="F30" s="1">
        <v>0.2</v>
      </c>
      <c r="G30" s="1">
        <v>0.25</v>
      </c>
      <c r="H30" s="1">
        <v>0.3</v>
      </c>
      <c r="I30" s="1">
        <f t="shared" ref="I30:I80" si="0">E30*C30+F30*D30</f>
        <v>2.7500000000000004E-2</v>
      </c>
      <c r="J30" s="1">
        <f t="shared" ref="J30:J80" si="1">1/(1+EXP(-I30))</f>
        <v>0.50687456676453424</v>
      </c>
      <c r="K30" s="1">
        <f t="shared" ref="K30:K80" si="2">G30*C30+H30*D30</f>
        <v>4.2499999999999996E-2</v>
      </c>
      <c r="L30" s="1">
        <f t="shared" ref="L30:L80" si="3">1/(1+EXP(-K30))</f>
        <v>0.51062340100496373</v>
      </c>
      <c r="M30" s="1">
        <v>0.4</v>
      </c>
      <c r="N30" s="1">
        <v>0.45</v>
      </c>
      <c r="O30" s="1">
        <v>0.5</v>
      </c>
      <c r="P30" s="1">
        <v>0.55000000000000004</v>
      </c>
      <c r="Q30" s="1">
        <f t="shared" ref="Q30:Q80" si="4">M30*J30+N30*L30</f>
        <v>0.43253035715804738</v>
      </c>
      <c r="R30" s="1">
        <f t="shared" ref="R30:R80" si="5">1/(1+EXP(-Q30))</f>
        <v>0.60647773220672796</v>
      </c>
      <c r="S30" s="1">
        <f t="shared" ref="S30:S80" si="6">O30*J30+P30*L30</f>
        <v>0.53428015393499717</v>
      </c>
      <c r="T30" s="1">
        <f t="shared" ref="T30:T80" si="7">1/(1+EXP(-S30))</f>
        <v>0.63048083545063482</v>
      </c>
      <c r="U30" s="1">
        <f t="shared" ref="U30:U80" si="8">0.5*(A30-R30)^2</f>
        <v>0.17789284250924053</v>
      </c>
      <c r="V30" s="1">
        <f t="shared" ref="V30:V80" si="9">0.5*(B30-T30)^2</f>
        <v>6.4627014839136757E-2</v>
      </c>
      <c r="W30" s="1">
        <f t="shared" ref="W30:W80" si="10">U30+V30</f>
        <v>0.24251985734837728</v>
      </c>
      <c r="X30" s="1">
        <f t="shared" ref="X30:X80" si="11">((R30-A30)*R30*(1-R30)*M30+(T30-B30)*T30*(1-T30)*O30)*J30*(1-J30)*C30</f>
        <v>1.882556669401121E-4</v>
      </c>
      <c r="Y30" s="1">
        <f t="shared" ref="Y30:Y80" si="12">(((R30-A30)*R30*(1-R30)*M30+(T30-B30)*T30*(1-T30)*O30))*J30*(1-J30)*D30</f>
        <v>3.765113338802242E-4</v>
      </c>
      <c r="Z30" s="1">
        <f>((R30 - A30) * R30 * (1 - R30) *N30   + (T30 - B30 ) * T30 * (1 - T30) * P30) * L30 * (1 - L30) * C30</f>
        <v>2.248134625761188E-4</v>
      </c>
      <c r="AA30" s="1">
        <f>((R30 - A30) * R30 * (1 - R30) *N30   + (T30 - B30 ) * T30 * (1 - T30) * P30) * L30 * (1 - L30) * D30</f>
        <v>4.496269251522376E-4</v>
      </c>
      <c r="AB30" s="1">
        <f t="shared" ref="AB30:AB80" si="13">(R30-A30)*R30*(1-R30)*J30</f>
        <v>7.2157072912136258E-2</v>
      </c>
      <c r="AC30" s="1">
        <f t="shared" ref="AC30:AC80" si="14">(R30-A30)*R30*(1-R30)*L30</f>
        <v>7.2690745191944781E-2</v>
      </c>
      <c r="AD30" s="1">
        <f t="shared" ref="AD30:AD80" si="15">(T30-B30)*T30*(1-T30)*J30</f>
        <v>-4.2455250092604709E-2</v>
      </c>
      <c r="AE30" s="1">
        <f t="shared" ref="AE30:AE80" si="16">(T30-B30)*T30*(1-T30)*L30</f>
        <v>-4.276924828006376E-2</v>
      </c>
    </row>
    <row r="31" spans="1:42" ht="15.75" customHeight="1" x14ac:dyDescent="0.2">
      <c r="A31" s="1">
        <v>0.01</v>
      </c>
      <c r="B31" s="1">
        <v>0.99</v>
      </c>
      <c r="C31" s="1">
        <v>0.05</v>
      </c>
      <c r="D31" s="1">
        <v>0.1</v>
      </c>
      <c r="E31" s="1">
        <f t="shared" ref="E31:H31" si="17">E30-$B$28*X30</f>
        <v>0.14990587216652995</v>
      </c>
      <c r="F31" s="1">
        <f t="shared" si="17"/>
        <v>0.1998117443330599</v>
      </c>
      <c r="G31" s="1">
        <f t="shared" si="17"/>
        <v>0.24988759326871193</v>
      </c>
      <c r="H31" s="1">
        <f t="shared" si="17"/>
        <v>0.29977518653742385</v>
      </c>
      <c r="I31" s="1">
        <f t="shared" si="0"/>
        <v>2.747646804163249E-2</v>
      </c>
      <c r="J31" s="1">
        <f t="shared" si="1"/>
        <v>0.5068686848861037</v>
      </c>
      <c r="K31" s="1">
        <f t="shared" si="2"/>
        <v>4.2471898317177986E-2</v>
      </c>
      <c r="L31" s="1">
        <f t="shared" si="3"/>
        <v>0.51061637875362398</v>
      </c>
      <c r="M31" s="1">
        <f t="shared" ref="M31:P31" si="18">M30 - $B$28*AB30</f>
        <v>0.3639214635439319</v>
      </c>
      <c r="N31" s="1">
        <f t="shared" si="18"/>
        <v>0.41365462740402764</v>
      </c>
      <c r="O31" s="1">
        <f t="shared" si="18"/>
        <v>0.52122762504630238</v>
      </c>
      <c r="P31" s="1">
        <f t="shared" si="18"/>
        <v>0.57138462414003188</v>
      </c>
      <c r="Q31" s="1">
        <f t="shared" si="4"/>
        <v>0.39567922152806312</v>
      </c>
      <c r="R31" s="1">
        <f t="shared" si="5"/>
        <v>0.59764910542281569</v>
      </c>
      <c r="S31" s="1">
        <f t="shared" si="6"/>
        <v>0.55595230848741006</v>
      </c>
      <c r="T31" s="1">
        <f t="shared" si="7"/>
        <v>0.63551546628555877</v>
      </c>
      <c r="U31" s="1">
        <f t="shared" si="8"/>
        <v>0.17266573555211776</v>
      </c>
      <c r="V31" s="1">
        <f t="shared" si="9"/>
        <v>6.2829642321372406E-2</v>
      </c>
      <c r="W31" s="1">
        <f t="shared" si="10"/>
        <v>0.23549537787349017</v>
      </c>
      <c r="X31" s="1">
        <f t="shared" si="11"/>
        <v>1.0781316692656065E-4</v>
      </c>
      <c r="Y31" s="1">
        <f t="shared" si="12"/>
        <v>2.1562633385312129E-4</v>
      </c>
      <c r="Z31" s="1">
        <f t="shared" ref="Z31:Z80" si="19">((R31 - A31) * R31 * (1 - R31) *N31   + (T31 - B31 ) * T31 * (1 - T31) * P31) * L31 * (1 - L31) * C31</f>
        <v>1.4413454540450861E-4</v>
      </c>
      <c r="AA31" s="1">
        <f t="shared" ref="AA31:AA80" si="20">((R31 - A31) * R31 * (1 - R31) *N31   + (T31 - B31 ) * T31 * (1 - T31) * P31) * L31 * (1 - L31) * D31</f>
        <v>2.8826909080901722E-4</v>
      </c>
      <c r="AB31" s="1">
        <f t="shared" si="13"/>
        <v>7.1625024756718864E-2</v>
      </c>
      <c r="AC31" s="1">
        <f t="shared" si="14"/>
        <v>7.2154607021407524E-2</v>
      </c>
      <c r="AD31" s="1">
        <f t="shared" si="15"/>
        <v>-4.1619607570877327E-2</v>
      </c>
      <c r="AE31" s="1">
        <f t="shared" si="16"/>
        <v>-4.1927335297432436E-2</v>
      </c>
    </row>
    <row r="32" spans="1:42" ht="15.75" customHeight="1" x14ac:dyDescent="0.2">
      <c r="A32" s="1">
        <v>0.01</v>
      </c>
      <c r="B32" s="1">
        <v>0.99</v>
      </c>
      <c r="C32" s="1">
        <v>0.05</v>
      </c>
      <c r="D32" s="1">
        <v>0.1</v>
      </c>
      <c r="E32" s="1">
        <f t="shared" ref="E32:H32" si="21">E31-$B$28*X31</f>
        <v>0.14985196558306668</v>
      </c>
      <c r="F32" s="1">
        <f t="shared" si="21"/>
        <v>0.19970393116613333</v>
      </c>
      <c r="G32" s="1">
        <f t="shared" si="21"/>
        <v>0.24981552599600967</v>
      </c>
      <c r="H32" s="1">
        <f t="shared" si="21"/>
        <v>0.29963105199201934</v>
      </c>
      <c r="I32" s="1">
        <f t="shared" si="0"/>
        <v>2.7462991395766669E-2</v>
      </c>
      <c r="J32" s="1">
        <f t="shared" si="1"/>
        <v>0.50686531636013787</v>
      </c>
      <c r="K32" s="1">
        <f t="shared" si="2"/>
        <v>4.2453881499002422E-2</v>
      </c>
      <c r="L32" s="1">
        <f t="shared" si="3"/>
        <v>0.51061187657884965</v>
      </c>
      <c r="M32" s="1">
        <f t="shared" ref="M32:P32" si="22">M31 - $B$28*AB31</f>
        <v>0.32810895116557248</v>
      </c>
      <c r="N32" s="1">
        <f t="shared" si="22"/>
        <v>0.37757732389332388</v>
      </c>
      <c r="O32" s="1">
        <f t="shared" si="22"/>
        <v>0.542037428831741</v>
      </c>
      <c r="P32" s="1">
        <f t="shared" si="22"/>
        <v>0.59234829178874815</v>
      </c>
      <c r="Q32" s="1">
        <f t="shared" si="4"/>
        <v>0.35910251323992115</v>
      </c>
      <c r="R32" s="1">
        <f t="shared" si="5"/>
        <v>0.58882316047387184</v>
      </c>
      <c r="S32" s="1">
        <f t="shared" si="6"/>
        <v>0.57720004570236483</v>
      </c>
      <c r="T32" s="1">
        <f t="shared" si="7"/>
        <v>0.64042288273336123</v>
      </c>
      <c r="U32" s="1">
        <f t="shared" si="8"/>
        <v>0.16751812555048079</v>
      </c>
      <c r="V32" s="1">
        <f t="shared" si="9"/>
        <v>6.1102080458226654E-2</v>
      </c>
      <c r="W32" s="1">
        <f t="shared" si="10"/>
        <v>0.22862020600870744</v>
      </c>
      <c r="X32" s="1">
        <f t="shared" si="11"/>
        <v>2.9323069624365552E-5</v>
      </c>
      <c r="Y32" s="1">
        <f t="shared" si="12"/>
        <v>5.8646139248731104E-5</v>
      </c>
      <c r="Z32" s="1">
        <f t="shared" si="19"/>
        <v>6.5328838952553596E-5</v>
      </c>
      <c r="AA32" s="1">
        <f t="shared" si="20"/>
        <v>1.3065767790510719E-4</v>
      </c>
      <c r="AB32" s="1">
        <f t="shared" si="13"/>
        <v>7.1031666302848406E-2</v>
      </c>
      <c r="AC32" s="1">
        <f t="shared" si="14"/>
        <v>7.1556706005999005E-2</v>
      </c>
      <c r="AD32" s="1">
        <f t="shared" si="15"/>
        <v>-4.0803222041132202E-2</v>
      </c>
      <c r="AE32" s="1">
        <f t="shared" si="16"/>
        <v>-4.110482430816511E-2</v>
      </c>
    </row>
    <row r="33" spans="1:31" ht="15.75" customHeight="1" x14ac:dyDescent="0.2">
      <c r="A33" s="1">
        <v>0.01</v>
      </c>
      <c r="B33" s="1">
        <v>0.99</v>
      </c>
      <c r="C33" s="1">
        <v>0.05</v>
      </c>
      <c r="D33" s="1">
        <v>0.1</v>
      </c>
      <c r="E33" s="1">
        <f t="shared" ref="E33:H33" si="23">E32-$B$28*X32</f>
        <v>0.14983730404825449</v>
      </c>
      <c r="F33" s="1">
        <f t="shared" si="23"/>
        <v>0.19967460809650897</v>
      </c>
      <c r="G33" s="1">
        <f t="shared" si="23"/>
        <v>0.2497828615765334</v>
      </c>
      <c r="H33" s="1">
        <f t="shared" si="23"/>
        <v>0.29956572315306679</v>
      </c>
      <c r="I33" s="1">
        <f t="shared" si="0"/>
        <v>2.7459326012063624E-2</v>
      </c>
      <c r="J33" s="1">
        <f t="shared" si="1"/>
        <v>0.50686440018694801</v>
      </c>
      <c r="K33" s="1">
        <f t="shared" si="2"/>
        <v>4.2445715394133353E-2</v>
      </c>
      <c r="L33" s="1">
        <f t="shared" si="3"/>
        <v>0.51060983597205634</v>
      </c>
      <c r="M33" s="1">
        <f t="shared" ref="M33:P33" si="24">M32 - $B$28*AB32</f>
        <v>0.29259311801414828</v>
      </c>
      <c r="N33" s="1">
        <f t="shared" si="24"/>
        <v>0.34179897089032441</v>
      </c>
      <c r="O33" s="1">
        <f t="shared" si="24"/>
        <v>0.56243903985230714</v>
      </c>
      <c r="P33" s="1">
        <f t="shared" si="24"/>
        <v>0.61290070394283069</v>
      </c>
      <c r="Q33" s="1">
        <f t="shared" si="4"/>
        <v>0.32283095172279641</v>
      </c>
      <c r="R33" s="1">
        <f t="shared" si="5"/>
        <v>0.58001402141982483</v>
      </c>
      <c r="S33" s="1">
        <f t="shared" si="6"/>
        <v>0.59803345448386924</v>
      </c>
      <c r="T33" s="1">
        <f t="shared" si="7"/>
        <v>0.64520626283828375</v>
      </c>
      <c r="U33" s="1">
        <f t="shared" si="8"/>
        <v>0.16245799230760025</v>
      </c>
      <c r="V33" s="1">
        <f t="shared" si="9"/>
        <v>5.944136059297133E-2</v>
      </c>
      <c r="W33" s="1">
        <f t="shared" si="10"/>
        <v>0.22189935290057158</v>
      </c>
      <c r="X33" s="1">
        <f t="shared" si="11"/>
        <v>-4.7049991639886758E-5</v>
      </c>
      <c r="Y33" s="1">
        <f t="shared" si="12"/>
        <v>-9.4099983279773516E-5</v>
      </c>
      <c r="Z33" s="1">
        <f t="shared" si="19"/>
        <v>-1.1434055342190275E-5</v>
      </c>
      <c r="AA33" s="1">
        <f t="shared" si="20"/>
        <v>-2.2868110684380551E-5</v>
      </c>
      <c r="AB33" s="1">
        <f t="shared" si="13"/>
        <v>7.0380218722495377E-2</v>
      </c>
      <c r="AC33" s="1">
        <f t="shared" si="14"/>
        <v>7.0900287975080009E-2</v>
      </c>
      <c r="AD33" s="1">
        <f t="shared" si="15"/>
        <v>-4.0006050377705042E-2</v>
      </c>
      <c r="AE33" s="1">
        <f t="shared" si="16"/>
        <v>-4.0301672032432102E-2</v>
      </c>
    </row>
    <row r="34" spans="1:31" ht="15.75" customHeight="1" x14ac:dyDescent="0.2">
      <c r="A34" s="1">
        <v>0.01</v>
      </c>
      <c r="B34" s="1">
        <v>0.99</v>
      </c>
      <c r="C34" s="1">
        <v>0.05</v>
      </c>
      <c r="D34" s="1">
        <v>0.1</v>
      </c>
      <c r="E34" s="1">
        <f t="shared" ref="E34:H34" si="25">E33-$B$28*X33</f>
        <v>0.14986082904407444</v>
      </c>
      <c r="F34" s="1">
        <f t="shared" si="25"/>
        <v>0.19972165808814885</v>
      </c>
      <c r="G34" s="1">
        <f t="shared" si="25"/>
        <v>0.2497885786042045</v>
      </c>
      <c r="H34" s="1">
        <f t="shared" si="25"/>
        <v>0.299577157208409</v>
      </c>
      <c r="I34" s="1">
        <f t="shared" si="0"/>
        <v>2.7465207261018608E-2</v>
      </c>
      <c r="J34" s="1">
        <f t="shared" si="1"/>
        <v>0.50686587022200302</v>
      </c>
      <c r="K34" s="1">
        <f t="shared" si="2"/>
        <v>4.2447144651051122E-2</v>
      </c>
      <c r="L34" s="1">
        <f t="shared" si="3"/>
        <v>0.5106101931253908</v>
      </c>
      <c r="M34" s="1">
        <f t="shared" ref="M34:P34" si="26">M33 - $B$28*AB33</f>
        <v>0.25740300865290061</v>
      </c>
      <c r="N34" s="1">
        <f t="shared" si="26"/>
        <v>0.30634882690278442</v>
      </c>
      <c r="O34" s="1">
        <f t="shared" si="26"/>
        <v>0.5824420650411597</v>
      </c>
      <c r="P34" s="1">
        <f t="shared" si="26"/>
        <v>0.63305153995904673</v>
      </c>
      <c r="Q34" s="1">
        <f t="shared" si="4"/>
        <v>0.2868936336471819</v>
      </c>
      <c r="R34" s="1">
        <f t="shared" si="5"/>
        <v>0.5712354735096804</v>
      </c>
      <c r="S34" s="1">
        <f t="shared" si="6"/>
        <v>0.61846257322780285</v>
      </c>
      <c r="T34" s="1">
        <f t="shared" si="7"/>
        <v>0.64986880415272352</v>
      </c>
      <c r="U34" s="1">
        <f t="shared" si="8"/>
        <v>0.15749262836281758</v>
      </c>
      <c r="V34" s="1">
        <f t="shared" si="9"/>
        <v>5.7844615194249167E-2</v>
      </c>
      <c r="W34" s="1">
        <f t="shared" si="10"/>
        <v>0.21533724355706674</v>
      </c>
      <c r="X34" s="1">
        <f t="shared" si="11"/>
        <v>-1.2115498637677122E-4</v>
      </c>
      <c r="Y34" s="1">
        <f t="shared" si="12"/>
        <v>-2.4230997275354244E-4</v>
      </c>
      <c r="Z34" s="1">
        <f t="shared" si="19"/>
        <v>-8.5997783708974395E-5</v>
      </c>
      <c r="AA34" s="1">
        <f t="shared" si="20"/>
        <v>-1.7199556741794879E-4</v>
      </c>
      <c r="AB34" s="1">
        <f t="shared" si="13"/>
        <v>6.9674230119717614E-2</v>
      </c>
      <c r="AC34" s="1">
        <f t="shared" si="14"/>
        <v>7.0188928052523594E-2</v>
      </c>
      <c r="AD34" s="1">
        <f t="shared" si="15"/>
        <v>-3.9227986032313339E-2</v>
      </c>
      <c r="AE34" s="1">
        <f t="shared" si="16"/>
        <v>-3.9517771269757383E-2</v>
      </c>
    </row>
    <row r="35" spans="1:31" ht="15.75" customHeight="1" x14ac:dyDescent="0.2">
      <c r="A35" s="1">
        <v>0.01</v>
      </c>
      <c r="B35" s="1">
        <v>0.99</v>
      </c>
      <c r="C35" s="1">
        <v>0.05</v>
      </c>
      <c r="D35" s="1">
        <v>0.1</v>
      </c>
      <c r="E35" s="1">
        <f t="shared" ref="E35:H35" si="27">E34-$B$28*X34</f>
        <v>0.14992140653726282</v>
      </c>
      <c r="F35" s="1">
        <f t="shared" si="27"/>
        <v>0.19984281307452562</v>
      </c>
      <c r="G35" s="1">
        <f t="shared" si="27"/>
        <v>0.249831577496059</v>
      </c>
      <c r="H35" s="1">
        <f t="shared" si="27"/>
        <v>0.29966315499211799</v>
      </c>
      <c r="I35" s="1">
        <f t="shared" si="0"/>
        <v>2.7480351634315704E-2</v>
      </c>
      <c r="J35" s="1">
        <f t="shared" si="1"/>
        <v>0.50686965560102515</v>
      </c>
      <c r="K35" s="1">
        <f t="shared" si="2"/>
        <v>4.2457894374014753E-2</v>
      </c>
      <c r="L35" s="1">
        <f t="shared" si="3"/>
        <v>0.51061287934566246</v>
      </c>
      <c r="M35" s="1">
        <f t="shared" ref="M35:P35" si="28">M34 - $B$28*AB34</f>
        <v>0.2225658935930418</v>
      </c>
      <c r="N35" s="1">
        <f t="shared" si="28"/>
        <v>0.2712543628765226</v>
      </c>
      <c r="O35" s="1">
        <f t="shared" si="28"/>
        <v>0.60205605805731632</v>
      </c>
      <c r="P35" s="1">
        <f t="shared" si="28"/>
        <v>0.65281042559392544</v>
      </c>
      <c r="Q35" s="1">
        <f t="shared" si="4"/>
        <v>0.25131786909749387</v>
      </c>
      <c r="R35" s="1">
        <f t="shared" si="5"/>
        <v>0.56250084676327505</v>
      </c>
      <c r="S35" s="1">
        <f t="shared" si="6"/>
        <v>0.63849735787940443</v>
      </c>
      <c r="T35" s="1">
        <f t="shared" si="7"/>
        <v>0.65441370735972781</v>
      </c>
      <c r="U35" s="1">
        <f t="shared" si="8"/>
        <v>0.15262859283706798</v>
      </c>
      <c r="V35" s="1">
        <f t="shared" si="9"/>
        <v>5.6309079904021196E-2</v>
      </c>
      <c r="W35" s="1">
        <f t="shared" si="10"/>
        <v>0.20893767274108918</v>
      </c>
      <c r="X35" s="1">
        <f t="shared" si="11"/>
        <v>-1.9285650788860477E-4</v>
      </c>
      <c r="Y35" s="1">
        <f t="shared" si="12"/>
        <v>-3.8571301577720955E-4</v>
      </c>
      <c r="Z35" s="1">
        <f t="shared" si="19"/>
        <v>-1.5822135040770936E-4</v>
      </c>
      <c r="AA35" s="1">
        <f t="shared" si="20"/>
        <v>-3.1644270081541872E-4</v>
      </c>
      <c r="AB35" s="1">
        <f t="shared" si="13"/>
        <v>6.8917519486525913E-2</v>
      </c>
      <c r="AC35" s="1">
        <f t="shared" si="14"/>
        <v>6.9426474190191448E-2</v>
      </c>
      <c r="AD35" s="1">
        <f t="shared" si="15"/>
        <v>-3.846886753188071E-2</v>
      </c>
      <c r="AE35" s="1">
        <f t="shared" si="16"/>
        <v>-3.8752959461203051E-2</v>
      </c>
    </row>
    <row r="36" spans="1:31" ht="15.75" customHeight="1" x14ac:dyDescent="0.2">
      <c r="A36" s="1">
        <v>0.01</v>
      </c>
      <c r="B36" s="1">
        <v>0.99</v>
      </c>
      <c r="C36" s="1">
        <v>0.05</v>
      </c>
      <c r="D36" s="1">
        <v>0.1</v>
      </c>
      <c r="E36" s="1">
        <f t="shared" ref="E36:H36" si="29">E35-$B$28*X35</f>
        <v>0.15001783479120712</v>
      </c>
      <c r="F36" s="1">
        <f t="shared" si="29"/>
        <v>0.20003566958241423</v>
      </c>
      <c r="G36" s="1">
        <f t="shared" si="29"/>
        <v>0.24991068817126286</v>
      </c>
      <c r="H36" s="1">
        <f t="shared" si="29"/>
        <v>0.2998213763425257</v>
      </c>
      <c r="I36" s="1">
        <f t="shared" si="0"/>
        <v>2.7504458697801781E-2</v>
      </c>
      <c r="J36" s="1">
        <f t="shared" si="1"/>
        <v>0.5068756812282339</v>
      </c>
      <c r="K36" s="1">
        <f t="shared" si="2"/>
        <v>4.2477672042815717E-2</v>
      </c>
      <c r="L36" s="1">
        <f t="shared" si="3"/>
        <v>0.51061782153420276</v>
      </c>
      <c r="M36" s="1">
        <f t="shared" ref="M36:P36" si="30">M35 - $B$28*AB35</f>
        <v>0.18810713384977884</v>
      </c>
      <c r="N36" s="1">
        <f t="shared" si="30"/>
        <v>0.23654112578142689</v>
      </c>
      <c r="O36" s="1">
        <f t="shared" si="30"/>
        <v>0.62129049182325669</v>
      </c>
      <c r="P36" s="1">
        <f t="shared" si="30"/>
        <v>0.67218690532452696</v>
      </c>
      <c r="Q36" s="1">
        <f t="shared" si="4"/>
        <v>0.21612904596375726</v>
      </c>
      <c r="R36" s="1">
        <f t="shared" si="5"/>
        <v>0.55382291082758639</v>
      </c>
      <c r="S36" s="1">
        <f t="shared" si="6"/>
        <v>0.65814765454416513</v>
      </c>
      <c r="T36" s="1">
        <f t="shared" si="7"/>
        <v>0.65884416206926832</v>
      </c>
      <c r="U36" s="1">
        <f t="shared" si="8"/>
        <v>0.14787167917049449</v>
      </c>
      <c r="V36" s="1">
        <f t="shared" si="9"/>
        <v>5.4832094497802512E-2</v>
      </c>
      <c r="W36" s="1">
        <f t="shared" si="10"/>
        <v>0.202703773668297</v>
      </c>
      <c r="X36" s="1">
        <f t="shared" si="11"/>
        <v>-2.6203635600907134E-4</v>
      </c>
      <c r="Y36" s="1">
        <f t="shared" si="12"/>
        <v>-5.2407271201814268E-4</v>
      </c>
      <c r="Z36" s="1">
        <f t="shared" si="19"/>
        <v>-2.2798078864244605E-4</v>
      </c>
      <c r="AA36" s="1">
        <f t="shared" si="20"/>
        <v>-4.559615772848921E-4</v>
      </c>
      <c r="AB36" s="1">
        <f t="shared" si="13"/>
        <v>6.8114118271393673E-2</v>
      </c>
      <c r="AC36" s="1">
        <f t="shared" si="14"/>
        <v>6.8616988298164872E-2</v>
      </c>
      <c r="AD36" s="1">
        <f t="shared" si="15"/>
        <v>-3.7728486217670207E-2</v>
      </c>
      <c r="AE36" s="1">
        <f t="shared" si="16"/>
        <v>-3.8007026487379379E-2</v>
      </c>
    </row>
    <row r="37" spans="1:31" ht="15.75" customHeight="1" x14ac:dyDescent="0.2">
      <c r="A37" s="1">
        <v>0.01</v>
      </c>
      <c r="B37" s="1">
        <v>0.99</v>
      </c>
      <c r="C37" s="1">
        <v>0.05</v>
      </c>
      <c r="D37" s="1">
        <v>0.1</v>
      </c>
      <c r="E37" s="1">
        <f t="shared" ref="E37:H37" si="31">E36-$B$28*X36</f>
        <v>0.15014885296921165</v>
      </c>
      <c r="F37" s="1">
        <f t="shared" si="31"/>
        <v>0.2002977059384233</v>
      </c>
      <c r="G37" s="1">
        <f t="shared" si="31"/>
        <v>0.25002467856558408</v>
      </c>
      <c r="H37" s="1">
        <f t="shared" si="31"/>
        <v>0.30004935713116815</v>
      </c>
      <c r="I37" s="1">
        <f t="shared" si="0"/>
        <v>2.7537213242302915E-2</v>
      </c>
      <c r="J37" s="1">
        <f t="shared" si="1"/>
        <v>0.50688386831404386</v>
      </c>
      <c r="K37" s="1">
        <f t="shared" si="2"/>
        <v>4.2506169641396016E-2</v>
      </c>
      <c r="L37" s="1">
        <f t="shared" si="3"/>
        <v>0.51062494271892656</v>
      </c>
      <c r="M37" s="1">
        <f t="shared" ref="M37:P37" si="32">M36 - $B$28*AB36</f>
        <v>0.154050074714082</v>
      </c>
      <c r="N37" s="1">
        <f t="shared" si="32"/>
        <v>0.20223263163234445</v>
      </c>
      <c r="O37" s="1">
        <f t="shared" si="32"/>
        <v>0.64015473493209174</v>
      </c>
      <c r="P37" s="1">
        <f t="shared" si="32"/>
        <v>0.69119041856821661</v>
      </c>
      <c r="Q37" s="1">
        <f t="shared" si="4"/>
        <v>0.18135052372830501</v>
      </c>
      <c r="R37" s="1">
        <f t="shared" si="5"/>
        <v>0.54521378284696775</v>
      </c>
      <c r="S37" s="1">
        <f t="shared" si="6"/>
        <v>0.67742317625119652</v>
      </c>
      <c r="T37" s="1">
        <f t="shared" si="7"/>
        <v>0.66316333460013943</v>
      </c>
      <c r="U37" s="1">
        <f t="shared" si="8"/>
        <v>0.14322689667468058</v>
      </c>
      <c r="V37" s="1">
        <f t="shared" si="9"/>
        <v>5.3411102924850205E-2</v>
      </c>
      <c r="W37" s="1">
        <f t="shared" si="10"/>
        <v>0.19663799959953079</v>
      </c>
      <c r="X37" s="1">
        <f t="shared" si="11"/>
        <v>-3.2859466364063743E-4</v>
      </c>
      <c r="Y37" s="1">
        <f t="shared" si="12"/>
        <v>-6.5718932728127486E-4</v>
      </c>
      <c r="Z37" s="1">
        <f t="shared" si="19"/>
        <v>-2.9517037198281346E-4</v>
      </c>
      <c r="AA37" s="1">
        <f t="shared" si="20"/>
        <v>-5.9034074396562691E-4</v>
      </c>
      <c r="AB37" s="1">
        <f t="shared" si="13"/>
        <v>6.7268211244113404E-2</v>
      </c>
      <c r="AC37" s="1">
        <f t="shared" si="14"/>
        <v>6.7764686667931145E-2</v>
      </c>
      <c r="AD37" s="1">
        <f t="shared" si="15"/>
        <v>-3.70065932572348E-2</v>
      </c>
      <c r="AE37" s="1">
        <f t="shared" si="16"/>
        <v>-3.7279721733994242E-2</v>
      </c>
    </row>
    <row r="38" spans="1:31" ht="15.75" customHeight="1" x14ac:dyDescent="0.2">
      <c r="A38" s="1">
        <v>0.01</v>
      </c>
      <c r="B38" s="1">
        <v>0.99</v>
      </c>
      <c r="C38" s="1">
        <v>0.05</v>
      </c>
      <c r="D38" s="1">
        <v>0.1</v>
      </c>
      <c r="E38" s="1">
        <f t="shared" ref="E38:H38" si="33">E37-$B$28*X37</f>
        <v>0.15031315030103198</v>
      </c>
      <c r="F38" s="1">
        <f t="shared" si="33"/>
        <v>0.20062630060206393</v>
      </c>
      <c r="G38" s="1">
        <f t="shared" si="33"/>
        <v>0.25017226375157547</v>
      </c>
      <c r="H38" s="1">
        <f t="shared" si="33"/>
        <v>0.30034452750315094</v>
      </c>
      <c r="I38" s="1">
        <f t="shared" si="0"/>
        <v>2.7578287575257994E-2</v>
      </c>
      <c r="J38" s="1">
        <f t="shared" si="1"/>
        <v>0.50689413494796243</v>
      </c>
      <c r="K38" s="1">
        <f t="shared" si="2"/>
        <v>4.2543065937893865E-2</v>
      </c>
      <c r="L38" s="1">
        <f t="shared" si="3"/>
        <v>0.51063416262423456</v>
      </c>
      <c r="M38" s="1">
        <f t="shared" ref="M38:P38" si="34">M37 - $B$28*AB37</f>
        <v>0.12041596909202529</v>
      </c>
      <c r="N38" s="1">
        <f t="shared" si="34"/>
        <v>0.16835028829837889</v>
      </c>
      <c r="O38" s="1">
        <f t="shared" si="34"/>
        <v>0.65865803156070912</v>
      </c>
      <c r="P38" s="1">
        <f t="shared" si="34"/>
        <v>0.70983027943521371</v>
      </c>
      <c r="Q38" s="1">
        <f t="shared" si="4"/>
        <v>0.14700355697961393</v>
      </c>
      <c r="R38" s="1">
        <f t="shared" si="5"/>
        <v>0.53668484958669704</v>
      </c>
      <c r="S38" s="1">
        <f t="shared" si="6"/>
        <v>0.69633348347922008</v>
      </c>
      <c r="T38" s="1">
        <f t="shared" si="7"/>
        <v>0.66737435756372843</v>
      </c>
      <c r="U38" s="1">
        <f t="shared" si="8"/>
        <v>0.13869846539208083</v>
      </c>
      <c r="V38" s="1">
        <f t="shared" si="9"/>
        <v>5.2043652578708473E-2</v>
      </c>
      <c r="W38" s="1">
        <f t="shared" si="10"/>
        <v>0.1907421179707893</v>
      </c>
      <c r="X38" s="1">
        <f t="shared" si="11"/>
        <v>-3.9245056796810936E-4</v>
      </c>
      <c r="Y38" s="1">
        <f t="shared" si="12"/>
        <v>-7.8490113593621873E-4</v>
      </c>
      <c r="Z38" s="1">
        <f t="shared" si="19"/>
        <v>-3.5970336537275295E-4</v>
      </c>
      <c r="AA38" s="1">
        <f t="shared" si="20"/>
        <v>-7.194067307455059E-4</v>
      </c>
      <c r="AB38" s="1">
        <f t="shared" si="13"/>
        <v>6.6384078244154959E-2</v>
      </c>
      <c r="AC38" s="1">
        <f t="shared" si="14"/>
        <v>6.6873881287392856E-2</v>
      </c>
      <c r="AD38" s="1">
        <f t="shared" si="15"/>
        <v>-3.6302905966696608E-2</v>
      </c>
      <c r="AE38" s="1">
        <f t="shared" si="16"/>
        <v>-3.6570760462701947E-2</v>
      </c>
    </row>
    <row r="39" spans="1:31" ht="15.75" customHeight="1" x14ac:dyDescent="0.2">
      <c r="A39" s="1">
        <v>0.01</v>
      </c>
      <c r="B39" s="1">
        <v>0.99</v>
      </c>
      <c r="C39" s="1">
        <v>0.05</v>
      </c>
      <c r="D39" s="1">
        <v>0.1</v>
      </c>
      <c r="E39" s="1">
        <f t="shared" ref="E39:H39" si="35">E38-$B$28*X38</f>
        <v>0.15050937558501604</v>
      </c>
      <c r="F39" s="1">
        <f t="shared" si="35"/>
        <v>0.20101875117003204</v>
      </c>
      <c r="G39" s="1">
        <f t="shared" si="35"/>
        <v>0.25035211543426183</v>
      </c>
      <c r="H39" s="1">
        <f t="shared" si="35"/>
        <v>0.30070423086852371</v>
      </c>
      <c r="I39" s="1">
        <f t="shared" si="0"/>
        <v>2.7627343896254007E-2</v>
      </c>
      <c r="J39" s="1">
        <f t="shared" si="1"/>
        <v>0.50690639669245952</v>
      </c>
      <c r="K39" s="1">
        <f t="shared" si="2"/>
        <v>4.2588028858565462E-2</v>
      </c>
      <c r="L39" s="1">
        <f t="shared" si="3"/>
        <v>0.51064539826437783</v>
      </c>
      <c r="M39" s="1">
        <f t="shared" ref="M39:P39" si="36">M38 - $B$28*AB38</f>
        <v>8.7223929969947808E-2</v>
      </c>
      <c r="N39" s="1">
        <f t="shared" si="36"/>
        <v>0.13491334765468246</v>
      </c>
      <c r="O39" s="1">
        <f t="shared" si="36"/>
        <v>0.67680948454405743</v>
      </c>
      <c r="P39" s="1">
        <f t="shared" si="36"/>
        <v>0.72811565966656466</v>
      </c>
      <c r="Q39" s="1">
        <f t="shared" si="4"/>
        <v>0.11310724819072746</v>
      </c>
      <c r="R39" s="1">
        <f t="shared" si="5"/>
        <v>0.528246704538198</v>
      </c>
      <c r="S39" s="1">
        <f t="shared" si="6"/>
        <v>0.71488796807047206</v>
      </c>
      <c r="T39" s="1">
        <f t="shared" si="7"/>
        <v>0.67148032107278233</v>
      </c>
      <c r="U39" s="1">
        <f t="shared" si="8"/>
        <v>0.13428982338235115</v>
      </c>
      <c r="V39" s="1">
        <f t="shared" si="9"/>
        <v>5.0727392931948917E-2</v>
      </c>
      <c r="W39" s="1">
        <f t="shared" si="10"/>
        <v>0.18501721631430007</v>
      </c>
      <c r="X39" s="1">
        <f t="shared" si="11"/>
        <v>-4.5354244417797942E-4</v>
      </c>
      <c r="Y39" s="1">
        <f t="shared" si="12"/>
        <v>-9.0708488835595884E-4</v>
      </c>
      <c r="Z39" s="1">
        <f t="shared" si="19"/>
        <v>-4.2151233206992307E-4</v>
      </c>
      <c r="AA39" s="1">
        <f t="shared" si="20"/>
        <v>-8.4302466413984614E-4</v>
      </c>
      <c r="AB39" s="1">
        <f t="shared" si="13"/>
        <v>6.5466038240034385E-2</v>
      </c>
      <c r="AC39" s="1">
        <f t="shared" si="14"/>
        <v>6.5948923485681141E-2</v>
      </c>
      <c r="AD39" s="1">
        <f t="shared" si="15"/>
        <v>-3.5617113484839147E-2</v>
      </c>
      <c r="AE39" s="1">
        <f t="shared" si="16"/>
        <v>-3.5879829529016041E-2</v>
      </c>
    </row>
    <row r="40" spans="1:31" ht="15.75" customHeight="1" x14ac:dyDescent="0.2">
      <c r="A40" s="1">
        <v>0.01</v>
      </c>
      <c r="B40" s="1">
        <v>0.99</v>
      </c>
      <c r="C40" s="1">
        <v>0.05</v>
      </c>
      <c r="D40" s="1">
        <v>0.1</v>
      </c>
      <c r="E40" s="1">
        <f t="shared" ref="E40:H40" si="37">E39-$B$28*X39</f>
        <v>0.15073614680710504</v>
      </c>
      <c r="F40" s="1">
        <f t="shared" si="37"/>
        <v>0.20147229361421001</v>
      </c>
      <c r="G40" s="1">
        <f t="shared" si="37"/>
        <v>0.25056287160029678</v>
      </c>
      <c r="H40" s="1">
        <f t="shared" si="37"/>
        <v>0.30112574320059365</v>
      </c>
      <c r="I40" s="1">
        <f t="shared" si="0"/>
        <v>2.7684036701776257E-2</v>
      </c>
      <c r="J40" s="1">
        <f t="shared" si="1"/>
        <v>0.50692056718413658</v>
      </c>
      <c r="K40" s="1">
        <f t="shared" si="2"/>
        <v>4.2640717900074204E-2</v>
      </c>
      <c r="L40" s="1">
        <f t="shared" si="3"/>
        <v>0.51065856454640746</v>
      </c>
      <c r="M40" s="1">
        <f t="shared" ref="M40:P40" si="38">M39 - $B$28*AB39</f>
        <v>5.4490910849930616E-2</v>
      </c>
      <c r="N40" s="1">
        <f t="shared" si="38"/>
        <v>0.10193888591184189</v>
      </c>
      <c r="O40" s="1">
        <f t="shared" si="38"/>
        <v>0.69461804128647697</v>
      </c>
      <c r="P40" s="1">
        <f t="shared" si="38"/>
        <v>0.74605557443107273</v>
      </c>
      <c r="Q40" s="1">
        <f t="shared" si="4"/>
        <v>7.9678528585628225E-2</v>
      </c>
      <c r="R40" s="1">
        <f t="shared" si="5"/>
        <v>0.51990910023858694</v>
      </c>
      <c r="S40" s="1">
        <f t="shared" si="6"/>
        <v>0.73309584017609197</v>
      </c>
      <c r="T40" s="1">
        <f t="shared" si="7"/>
        <v>0.67548426540699447</v>
      </c>
      <c r="U40" s="1">
        <f t="shared" si="8"/>
        <v>0.13000364525306266</v>
      </c>
      <c r="V40" s="1">
        <f t="shared" si="9"/>
        <v>4.9460073653288944E-2</v>
      </c>
      <c r="W40" s="1">
        <f t="shared" si="10"/>
        <v>0.1794637189063516</v>
      </c>
      <c r="X40" s="1">
        <f t="shared" si="11"/>
        <v>-5.1182773380963899E-4</v>
      </c>
      <c r="Y40" s="1">
        <f t="shared" si="12"/>
        <v>-1.023655467619278E-3</v>
      </c>
      <c r="Z40" s="1">
        <f t="shared" si="19"/>
        <v>-4.8054902750304285E-4</v>
      </c>
      <c r="AA40" s="1">
        <f t="shared" si="20"/>
        <v>-9.610980550060857E-4</v>
      </c>
      <c r="AB40" s="1">
        <f t="shared" si="13"/>
        <v>6.451839691962713E-2</v>
      </c>
      <c r="AC40" s="1">
        <f t="shared" si="14"/>
        <v>6.4994151136590891E-2</v>
      </c>
      <c r="AD40" s="1">
        <f t="shared" si="15"/>
        <v>-3.494888184280414E-2</v>
      </c>
      <c r="AE40" s="1">
        <f t="shared" si="16"/>
        <v>-3.5206592491374575E-2</v>
      </c>
    </row>
    <row r="41" spans="1:31" ht="15.75" customHeight="1" x14ac:dyDescent="0.2">
      <c r="A41" s="1">
        <v>0.01</v>
      </c>
      <c r="B41" s="1">
        <v>0.99</v>
      </c>
      <c r="C41" s="1">
        <v>0.05</v>
      </c>
      <c r="D41" s="1">
        <v>0.1</v>
      </c>
      <c r="E41" s="1">
        <f t="shared" ref="E41:H41" si="39">E40-$B$28*X40</f>
        <v>0.15099206067400986</v>
      </c>
      <c r="F41" s="1">
        <f t="shared" si="39"/>
        <v>0.20198412134801966</v>
      </c>
      <c r="G41" s="1">
        <f t="shared" si="39"/>
        <v>0.2508031461140483</v>
      </c>
      <c r="H41" s="1">
        <f t="shared" si="39"/>
        <v>0.30160629222809671</v>
      </c>
      <c r="I41" s="1">
        <f t="shared" si="0"/>
        <v>2.7748015168502459E-2</v>
      </c>
      <c r="J41" s="1">
        <f t="shared" si="1"/>
        <v>0.50693655872953147</v>
      </c>
      <c r="K41" s="1">
        <f t="shared" si="2"/>
        <v>4.2700786528512086E-2</v>
      </c>
      <c r="L41" s="1">
        <f t="shared" si="3"/>
        <v>0.51067357486980569</v>
      </c>
      <c r="M41" s="1">
        <f t="shared" ref="M41:P41" si="40">M40 - $B$28*AB40</f>
        <v>2.223171239011705E-2</v>
      </c>
      <c r="N41" s="1">
        <f t="shared" si="40"/>
        <v>6.9441810343546434E-2</v>
      </c>
      <c r="O41" s="1">
        <f t="shared" si="40"/>
        <v>0.71209248220787902</v>
      </c>
      <c r="P41" s="1">
        <f t="shared" si="40"/>
        <v>0.76365887067675997</v>
      </c>
      <c r="Q41" s="1">
        <f t="shared" si="4"/>
        <v>4.6732165307280533E-2</v>
      </c>
      <c r="R41" s="1">
        <f t="shared" si="5"/>
        <v>0.51168091557949791</v>
      </c>
      <c r="S41" s="1">
        <f t="shared" si="6"/>
        <v>0.75096611789717205</v>
      </c>
      <c r="T41" s="1">
        <f t="shared" si="7"/>
        <v>0.67938917497720719</v>
      </c>
      <c r="U41" s="1">
        <f t="shared" si="8"/>
        <v>0.12584187052834164</v>
      </c>
      <c r="V41" s="1">
        <f t="shared" si="9"/>
        <v>4.8239542310670007E-2</v>
      </c>
      <c r="W41" s="1">
        <f t="shared" si="10"/>
        <v>0.17408141283901166</v>
      </c>
      <c r="X41" s="1">
        <f t="shared" si="11"/>
        <v>-5.6728241103330853E-4</v>
      </c>
      <c r="Y41" s="1">
        <f t="shared" si="12"/>
        <v>-1.1345648220666171E-3</v>
      </c>
      <c r="Z41" s="1">
        <f t="shared" si="19"/>
        <v>-5.3678392256296438E-4</v>
      </c>
      <c r="AA41" s="1">
        <f t="shared" si="20"/>
        <v>-1.0735678451259288E-3</v>
      </c>
      <c r="AB41" s="1">
        <f t="shared" si="13"/>
        <v>6.3545398792518637E-2</v>
      </c>
      <c r="AC41" s="1">
        <f t="shared" si="14"/>
        <v>6.4013840408808739E-2</v>
      </c>
      <c r="AD41" s="1">
        <f t="shared" si="15"/>
        <v>-3.4297858474146341E-2</v>
      </c>
      <c r="AE41" s="1">
        <f t="shared" si="16"/>
        <v>-3.4550694156417802E-2</v>
      </c>
    </row>
    <row r="42" spans="1:31" ht="15.75" customHeight="1" x14ac:dyDescent="0.2">
      <c r="A42" s="1">
        <v>0.01</v>
      </c>
      <c r="B42" s="1">
        <v>0.99</v>
      </c>
      <c r="C42" s="1">
        <v>0.05</v>
      </c>
      <c r="D42" s="1">
        <v>0.1</v>
      </c>
      <c r="E42" s="1">
        <f t="shared" ref="E42:H42" si="41">E41-$B$28*X41</f>
        <v>0.15127570187952652</v>
      </c>
      <c r="F42" s="1">
        <f t="shared" si="41"/>
        <v>0.20255140375905298</v>
      </c>
      <c r="G42" s="1">
        <f t="shared" si="41"/>
        <v>0.25107153807532978</v>
      </c>
      <c r="H42" s="1">
        <f t="shared" si="41"/>
        <v>0.30214307615065966</v>
      </c>
      <c r="I42" s="1">
        <f t="shared" si="0"/>
        <v>2.7818925469881624E-2</v>
      </c>
      <c r="J42" s="1">
        <f t="shared" si="1"/>
        <v>0.50695428288424149</v>
      </c>
      <c r="K42" s="1">
        <f t="shared" si="2"/>
        <v>4.2767884518832455E-2</v>
      </c>
      <c r="L42" s="1">
        <f t="shared" si="3"/>
        <v>0.51069034171121952</v>
      </c>
      <c r="M42" s="1">
        <f t="shared" ref="M42:P42" si="42">M41 - $B$28*AB41</f>
        <v>-9.540987006142268E-3</v>
      </c>
      <c r="N42" s="1">
        <f t="shared" si="42"/>
        <v>3.7434890139142064E-2</v>
      </c>
      <c r="O42" s="1">
        <f t="shared" si="42"/>
        <v>0.72924141144495214</v>
      </c>
      <c r="P42" s="1">
        <f t="shared" si="42"/>
        <v>0.78093421775496885</v>
      </c>
      <c r="Q42" s="1">
        <f t="shared" si="4"/>
        <v>1.4280792611373702E-2</v>
      </c>
      <c r="R42" s="1">
        <f t="shared" si="5"/>
        <v>0.50357013747825452</v>
      </c>
      <c r="S42" s="1">
        <f t="shared" si="6"/>
        <v>0.76850761930783684</v>
      </c>
      <c r="T42" s="1">
        <f t="shared" si="7"/>
        <v>0.68319797344080724</v>
      </c>
      <c r="U42" s="1">
        <f t="shared" si="8"/>
        <v>0.12180574030515152</v>
      </c>
      <c r="V42" s="1">
        <f t="shared" si="9"/>
        <v>4.7063741750413807E-2</v>
      </c>
      <c r="W42" s="1">
        <f t="shared" si="10"/>
        <v>0.16886948205556535</v>
      </c>
      <c r="X42" s="1">
        <f t="shared" si="11"/>
        <v>-6.1990013798772828E-4</v>
      </c>
      <c r="Y42" s="1">
        <f t="shared" si="12"/>
        <v>-1.2398002759754566E-3</v>
      </c>
      <c r="Z42" s="1">
        <f t="shared" si="19"/>
        <v>-5.9020540703296355E-4</v>
      </c>
      <c r="AA42" s="1">
        <f t="shared" si="20"/>
        <v>-1.1804108140659271E-3</v>
      </c>
      <c r="AB42" s="1">
        <f t="shared" si="13"/>
        <v>6.2551184532021062E-2</v>
      </c>
      <c r="AC42" s="1">
        <f t="shared" si="14"/>
        <v>6.3012162795739873E-2</v>
      </c>
      <c r="AD42" s="1">
        <f t="shared" si="15"/>
        <v>-3.3663676209898734E-2</v>
      </c>
      <c r="AE42" s="1">
        <f t="shared" si="16"/>
        <v>-3.3911764605438023E-2</v>
      </c>
    </row>
    <row r="43" spans="1:31" ht="15.75" customHeight="1" x14ac:dyDescent="0.2">
      <c r="A43" s="1">
        <v>0.01</v>
      </c>
      <c r="B43" s="1">
        <v>0.99</v>
      </c>
      <c r="C43" s="1">
        <v>0.05</v>
      </c>
      <c r="D43" s="1">
        <v>0.1</v>
      </c>
      <c r="E43" s="1">
        <f t="shared" ref="E43:H43" si="43">E42-$B$28*X42</f>
        <v>0.15158565194852039</v>
      </c>
      <c r="F43" s="1">
        <f t="shared" si="43"/>
        <v>0.20317130389704072</v>
      </c>
      <c r="G43" s="1">
        <f t="shared" si="43"/>
        <v>0.25136664077884624</v>
      </c>
      <c r="H43" s="1">
        <f t="shared" si="43"/>
        <v>0.30273328155769264</v>
      </c>
      <c r="I43" s="1">
        <f t="shared" si="0"/>
        <v>2.7896412987130095E-2</v>
      </c>
      <c r="J43" s="1">
        <f t="shared" si="1"/>
        <v>0.50697365100565184</v>
      </c>
      <c r="K43" s="1">
        <f t="shared" si="2"/>
        <v>4.2841660194711577E-2</v>
      </c>
      <c r="L43" s="1">
        <f t="shared" si="3"/>
        <v>0.51070877718430563</v>
      </c>
      <c r="M43" s="1">
        <f t="shared" ref="M43:P43" si="44">M42 - $B$28*AB42</f>
        <v>-4.0816579272152799E-2</v>
      </c>
      <c r="N43" s="1">
        <f t="shared" si="44"/>
        <v>5.9288087412721277E-3</v>
      </c>
      <c r="O43" s="1">
        <f t="shared" si="44"/>
        <v>0.74607324954990151</v>
      </c>
      <c r="P43" s="1">
        <f t="shared" si="44"/>
        <v>0.7978901000576879</v>
      </c>
      <c r="Q43" s="1">
        <f t="shared" si="4"/>
        <v>-1.7665035552750206E-2</v>
      </c>
      <c r="R43" s="1">
        <f t="shared" si="5"/>
        <v>0.49558385595064219</v>
      </c>
      <c r="S43" s="1">
        <f t="shared" si="6"/>
        <v>0.7857289565698895</v>
      </c>
      <c r="T43" s="1">
        <f t="shared" si="7"/>
        <v>0.68691351983211424</v>
      </c>
      <c r="U43" s="1">
        <f t="shared" si="8"/>
        <v>0.11789584057994701</v>
      </c>
      <c r="V43" s="1">
        <f t="shared" si="9"/>
        <v>4.5930707230279103E-2</v>
      </c>
      <c r="W43" s="1">
        <f t="shared" si="10"/>
        <v>0.1638265478102261</v>
      </c>
      <c r="X43" s="1">
        <f t="shared" si="11"/>
        <v>-6.6969116486190639E-4</v>
      </c>
      <c r="Y43" s="1">
        <f t="shared" si="12"/>
        <v>-1.3393823297238128E-3</v>
      </c>
      <c r="Z43" s="1">
        <f t="shared" si="19"/>
        <v>-6.4081872874100995E-4</v>
      </c>
      <c r="AA43" s="1">
        <f t="shared" si="20"/>
        <v>-1.2816374574820199E-3</v>
      </c>
      <c r="AB43" s="1">
        <f t="shared" si="13"/>
        <v>6.1539754031710581E-2</v>
      </c>
      <c r="AC43" s="1">
        <f t="shared" si="14"/>
        <v>6.1993147903080033E-2</v>
      </c>
      <c r="AD43" s="1">
        <f t="shared" si="15"/>
        <v>-3.3045956802374481E-2</v>
      </c>
      <c r="AE43" s="1">
        <f t="shared" si="16"/>
        <v>-3.3289422746031257E-2</v>
      </c>
    </row>
    <row r="44" spans="1:31" ht="15.75" customHeight="1" x14ac:dyDescent="0.2">
      <c r="A44" s="1">
        <v>0.01</v>
      </c>
      <c r="B44" s="1">
        <v>0.99</v>
      </c>
      <c r="C44" s="1">
        <v>0.05</v>
      </c>
      <c r="D44" s="1">
        <v>0.1</v>
      </c>
      <c r="E44" s="1">
        <f t="shared" ref="E44:H44" si="45">E43-$B$28*X43</f>
        <v>0.15192049753095135</v>
      </c>
      <c r="F44" s="1">
        <f t="shared" si="45"/>
        <v>0.20384099506190262</v>
      </c>
      <c r="G44" s="1">
        <f t="shared" si="45"/>
        <v>0.25168705014321674</v>
      </c>
      <c r="H44" s="1">
        <f t="shared" si="45"/>
        <v>0.30337410028643363</v>
      </c>
      <c r="I44" s="1">
        <f t="shared" si="0"/>
        <v>2.798012438273783E-2</v>
      </c>
      <c r="J44" s="1">
        <f t="shared" si="1"/>
        <v>0.50699457477129017</v>
      </c>
      <c r="K44" s="1">
        <f t="shared" si="2"/>
        <v>4.2921762535804202E-2</v>
      </c>
      <c r="L44" s="1">
        <f t="shared" si="3"/>
        <v>0.51072879356642908</v>
      </c>
      <c r="M44" s="1">
        <f t="shared" ref="M44:P44" si="46">M43 - $B$28*AB43</f>
        <v>-7.1586456288008082E-2</v>
      </c>
      <c r="N44" s="1">
        <f t="shared" si="46"/>
        <v>-2.5067765210267889E-2</v>
      </c>
      <c r="O44" s="1">
        <f t="shared" si="46"/>
        <v>0.76259622795108872</v>
      </c>
      <c r="P44" s="1">
        <f t="shared" si="46"/>
        <v>0.8145348114307035</v>
      </c>
      <c r="Q44" s="1">
        <f t="shared" si="4"/>
        <v>-4.9096774448368824E-2</v>
      </c>
      <c r="R44" s="1">
        <f t="shared" si="5"/>
        <v>0.48772827136547742</v>
      </c>
      <c r="S44" s="1">
        <f t="shared" si="6"/>
        <v>0.80263853187211409</v>
      </c>
      <c r="T44" s="1">
        <f t="shared" si="7"/>
        <v>0.69053860558287272</v>
      </c>
      <c r="U44" s="1">
        <f t="shared" si="8"/>
        <v>0.11411215063092361</v>
      </c>
      <c r="V44" s="1">
        <f t="shared" si="9"/>
        <v>4.4838563373125133E-2</v>
      </c>
      <c r="W44" s="1">
        <f t="shared" si="10"/>
        <v>0.15895071400404875</v>
      </c>
      <c r="X44" s="1">
        <f t="shared" si="11"/>
        <v>-7.1668103191776253E-4</v>
      </c>
      <c r="Y44" s="1">
        <f t="shared" si="12"/>
        <v>-1.4333620638355251E-3</v>
      </c>
      <c r="Z44" s="1">
        <f t="shared" si="19"/>
        <v>-6.8864472581674295E-4</v>
      </c>
      <c r="AA44" s="1">
        <f t="shared" si="20"/>
        <v>-1.3772894516334859E-3</v>
      </c>
      <c r="AB44" s="1">
        <f t="shared" si="13"/>
        <v>6.0514935412267531E-2</v>
      </c>
      <c r="AC44" s="1">
        <f t="shared" si="14"/>
        <v>6.0960652231436742E-2</v>
      </c>
      <c r="AD44" s="1">
        <f t="shared" si="15"/>
        <v>-3.2444314019893644E-2</v>
      </c>
      <c r="AE44" s="1">
        <f t="shared" si="16"/>
        <v>-3.2683279431433065E-2</v>
      </c>
    </row>
    <row r="45" spans="1:31" ht="15.75" customHeight="1" x14ac:dyDescent="0.2">
      <c r="A45" s="1">
        <v>0.01</v>
      </c>
      <c r="B45" s="1">
        <v>0.99</v>
      </c>
      <c r="C45" s="1">
        <v>0.05</v>
      </c>
      <c r="D45" s="1">
        <v>0.1</v>
      </c>
      <c r="E45" s="1">
        <f t="shared" ref="E45:H45" si="47">E44-$B$28*X44</f>
        <v>0.15227883804691023</v>
      </c>
      <c r="F45" s="1">
        <f t="shared" si="47"/>
        <v>0.20455767609382039</v>
      </c>
      <c r="G45" s="1">
        <f t="shared" si="47"/>
        <v>0.25203137250612512</v>
      </c>
      <c r="H45" s="1">
        <f t="shared" si="47"/>
        <v>0.30406274501225039</v>
      </c>
      <c r="I45" s="1">
        <f t="shared" si="0"/>
        <v>2.8069709511727554E-2</v>
      </c>
      <c r="J45" s="1">
        <f t="shared" si="1"/>
        <v>0.50701696665662199</v>
      </c>
      <c r="K45" s="1">
        <f t="shared" si="2"/>
        <v>4.3007843126531296E-2</v>
      </c>
      <c r="L45" s="1">
        <f t="shared" si="3"/>
        <v>0.51075030378575248</v>
      </c>
      <c r="M45" s="1">
        <f t="shared" ref="M45:P45" si="48">M44 - $B$28*AB44</f>
        <v>-0.10184392399414186</v>
      </c>
      <c r="N45" s="1">
        <f t="shared" si="48"/>
        <v>-5.554809132598626E-2</v>
      </c>
      <c r="O45" s="1">
        <f t="shared" si="48"/>
        <v>0.7788183849610355</v>
      </c>
      <c r="P45" s="1">
        <f t="shared" si="48"/>
        <v>0.83087645114642006</v>
      </c>
      <c r="Q45" s="1">
        <f t="shared" si="4"/>
        <v>-8.0007801935383566E-2</v>
      </c>
      <c r="R45" s="1">
        <f t="shared" si="5"/>
        <v>0.48000871247832433</v>
      </c>
      <c r="S45" s="1">
        <f t="shared" si="6"/>
        <v>0.81924453495081551</v>
      </c>
      <c r="T45" s="1">
        <f t="shared" si="7"/>
        <v>0.6940759523191613</v>
      </c>
      <c r="U45" s="1">
        <f t="shared" si="8"/>
        <v>0.11045409490276607</v>
      </c>
      <c r="V45" s="1">
        <f t="shared" si="9"/>
        <v>4.3785520997905641E-2</v>
      </c>
      <c r="W45" s="1">
        <f t="shared" si="10"/>
        <v>0.1542396159006717</v>
      </c>
      <c r="X45" s="1">
        <f t="shared" si="11"/>
        <v>-7.6090912952346166E-4</v>
      </c>
      <c r="Y45" s="1">
        <f t="shared" si="12"/>
        <v>-1.5218182590469233E-3</v>
      </c>
      <c r="Z45" s="1">
        <f t="shared" si="19"/>
        <v>-7.3371840854896924E-4</v>
      </c>
      <c r="AA45" s="1">
        <f t="shared" si="20"/>
        <v>-1.4674368170979385E-3</v>
      </c>
      <c r="AB45" s="1">
        <f t="shared" si="13"/>
        <v>5.9480359999142932E-2</v>
      </c>
      <c r="AC45" s="1">
        <f t="shared" si="14"/>
        <v>5.9918333974458116E-2</v>
      </c>
      <c r="AD45" s="1">
        <f t="shared" si="15"/>
        <v>-3.185835635263623E-2</v>
      </c>
      <c r="AE45" s="1">
        <f t="shared" si="16"/>
        <v>-3.2092940188022785E-2</v>
      </c>
    </row>
    <row r="46" spans="1:31" ht="15.75" customHeight="1" x14ac:dyDescent="0.2">
      <c r="A46" s="1">
        <v>0.01</v>
      </c>
      <c r="B46" s="1">
        <v>0.99</v>
      </c>
      <c r="C46" s="1">
        <v>0.05</v>
      </c>
      <c r="D46" s="1">
        <v>0.1</v>
      </c>
      <c r="E46" s="1">
        <f t="shared" ref="E46:H46" si="49">E45-$B$28*X45</f>
        <v>0.15265929261167197</v>
      </c>
      <c r="F46" s="1">
        <f t="shared" si="49"/>
        <v>0.20531858522334384</v>
      </c>
      <c r="G46" s="1">
        <f t="shared" si="49"/>
        <v>0.2523982317103996</v>
      </c>
      <c r="H46" s="1">
        <f t="shared" si="49"/>
        <v>0.30479646342079936</v>
      </c>
      <c r="I46" s="1">
        <f t="shared" si="0"/>
        <v>2.8164823152917982E-2</v>
      </c>
      <c r="J46" s="1">
        <f t="shared" si="1"/>
        <v>0.50704074036784652</v>
      </c>
      <c r="K46" s="1">
        <f t="shared" si="2"/>
        <v>4.3099557927599917E-2</v>
      </c>
      <c r="L46" s="1">
        <f t="shared" si="3"/>
        <v>0.51077322186401652</v>
      </c>
      <c r="M46" s="1">
        <f t="shared" ref="M46:P46" si="50">M45 - $B$28*AB45</f>
        <v>-0.13158410399371331</v>
      </c>
      <c r="N46" s="1">
        <f t="shared" si="50"/>
        <v>-8.5507258313215317E-2</v>
      </c>
      <c r="O46" s="1">
        <f t="shared" si="50"/>
        <v>0.79474756313735362</v>
      </c>
      <c r="P46" s="1">
        <f t="shared" si="50"/>
        <v>0.84692292124043145</v>
      </c>
      <c r="Q46" s="1">
        <f t="shared" si="4"/>
        <v>-0.11039331933101179</v>
      </c>
      <c r="R46" s="1">
        <f t="shared" si="5"/>
        <v>0.47242966373210787</v>
      </c>
      <c r="S46" s="1">
        <f t="shared" si="6"/>
        <v>0.83555494197116553</v>
      </c>
      <c r="T46" s="1">
        <f t="shared" si="7"/>
        <v>0.69752821033187018</v>
      </c>
      <c r="U46" s="1">
        <f t="shared" si="8"/>
        <v>0.10692059694969518</v>
      </c>
      <c r="V46" s="1">
        <f t="shared" si="9"/>
        <v>4.276987387583938E-2</v>
      </c>
      <c r="W46" s="1">
        <f t="shared" si="10"/>
        <v>0.14969047082553455</v>
      </c>
      <c r="X46" s="1">
        <f t="shared" si="11"/>
        <v>-8.0242716899449557E-4</v>
      </c>
      <c r="Y46" s="1">
        <f t="shared" si="12"/>
        <v>-1.6048543379889911E-3</v>
      </c>
      <c r="Z46" s="1">
        <f t="shared" si="19"/>
        <v>-7.760874442552364E-4</v>
      </c>
      <c r="AA46" s="1">
        <f t="shared" si="20"/>
        <v>-1.5521748885104728E-3</v>
      </c>
      <c r="AB46" s="1">
        <f t="shared" si="13"/>
        <v>5.8439443107092912E-2</v>
      </c>
      <c r="AC46" s="1">
        <f t="shared" si="14"/>
        <v>5.8869633667096945E-2</v>
      </c>
      <c r="AD46" s="1">
        <f t="shared" si="15"/>
        <v>-3.1287689367539839E-2</v>
      </c>
      <c r="AE46" s="1">
        <f t="shared" si="16"/>
        <v>-3.1518007589183203E-2</v>
      </c>
    </row>
    <row r="47" spans="1:31" ht="15.75" customHeight="1" x14ac:dyDescent="0.2">
      <c r="A47" s="1">
        <v>0.01</v>
      </c>
      <c r="B47" s="1">
        <v>0.99</v>
      </c>
      <c r="C47" s="1">
        <v>0.05</v>
      </c>
      <c r="D47" s="1">
        <v>0.1</v>
      </c>
      <c r="E47" s="1">
        <f t="shared" ref="E47:H47" si="51">E46-$B$28*X46</f>
        <v>0.1530605061961692</v>
      </c>
      <c r="F47" s="1">
        <f t="shared" si="51"/>
        <v>0.20612101239233835</v>
      </c>
      <c r="G47" s="1">
        <f t="shared" si="51"/>
        <v>0.25278627543252724</v>
      </c>
      <c r="H47" s="1">
        <f t="shared" si="51"/>
        <v>0.30557255086505458</v>
      </c>
      <c r="I47" s="1">
        <f t="shared" si="0"/>
        <v>2.8265126549042296E-2</v>
      </c>
      <c r="J47" s="1">
        <f t="shared" si="1"/>
        <v>0.50706581122690875</v>
      </c>
      <c r="K47" s="1">
        <f t="shared" si="2"/>
        <v>4.319656885813182E-2</v>
      </c>
      <c r="L47" s="1">
        <f t="shared" si="3"/>
        <v>0.51079746331198261</v>
      </c>
      <c r="M47" s="1">
        <f t="shared" ref="M47:P47" si="52">M46 - $B$28*AB46</f>
        <v>-0.16080382554725978</v>
      </c>
      <c r="N47" s="1">
        <f t="shared" si="52"/>
        <v>-0.11494207514676379</v>
      </c>
      <c r="O47" s="1">
        <f t="shared" si="52"/>
        <v>0.81039140782112351</v>
      </c>
      <c r="P47" s="1">
        <f t="shared" si="52"/>
        <v>0.86268192503502306</v>
      </c>
      <c r="Q47" s="1">
        <f t="shared" si="4"/>
        <v>-0.14025024266229383</v>
      </c>
      <c r="R47" s="1">
        <f t="shared" si="5"/>
        <v>0.46499480026955137</v>
      </c>
      <c r="S47" s="1">
        <f t="shared" si="6"/>
        <v>0.85157751557112227</v>
      </c>
      <c r="T47" s="1">
        <f t="shared" si="7"/>
        <v>0.70089795762827811</v>
      </c>
      <c r="U47" s="1">
        <f t="shared" si="8"/>
        <v>0.10351013413616447</v>
      </c>
      <c r="V47" s="1">
        <f t="shared" si="9"/>
        <v>4.1789995451750439E-2</v>
      </c>
      <c r="W47" s="1">
        <f t="shared" si="10"/>
        <v>0.14530012958791491</v>
      </c>
      <c r="X47" s="1">
        <f t="shared" si="11"/>
        <v>-8.4129761215535719E-4</v>
      </c>
      <c r="Y47" s="1">
        <f t="shared" si="12"/>
        <v>-1.6825952243107144E-3</v>
      </c>
      <c r="Z47" s="1">
        <f t="shared" si="19"/>
        <v>-8.1581059382707793E-4</v>
      </c>
      <c r="AA47" s="1">
        <f t="shared" si="20"/>
        <v>-1.6316211876541559E-3</v>
      </c>
      <c r="AB47" s="1">
        <f t="shared" si="13"/>
        <v>5.7395370317820993E-2</v>
      </c>
      <c r="AC47" s="1">
        <f t="shared" si="14"/>
        <v>5.7817760367747356E-2</v>
      </c>
      <c r="AD47" s="1">
        <f t="shared" si="15"/>
        <v>-3.0731917747690119E-2</v>
      </c>
      <c r="AE47" s="1">
        <f t="shared" si="16"/>
        <v>-3.0958083311217272E-2</v>
      </c>
    </row>
    <row r="48" spans="1:31" ht="15.75" customHeight="1" x14ac:dyDescent="0.2">
      <c r="A48" s="1">
        <v>0.01</v>
      </c>
      <c r="B48" s="1">
        <v>0.99</v>
      </c>
      <c r="C48" s="1">
        <v>0.05</v>
      </c>
      <c r="D48" s="1">
        <v>0.1</v>
      </c>
      <c r="E48" s="1">
        <f t="shared" ref="E48:H48" si="53">E47-$B$28*X47</f>
        <v>0.15348115500224688</v>
      </c>
      <c r="F48" s="1">
        <f t="shared" si="53"/>
        <v>0.20696231000449369</v>
      </c>
      <c r="G48" s="1">
        <f t="shared" si="53"/>
        <v>0.25319418072944078</v>
      </c>
      <c r="H48" s="1">
        <f t="shared" si="53"/>
        <v>0.30638836145888165</v>
      </c>
      <c r="I48" s="1">
        <f t="shared" si="0"/>
        <v>2.8370288750561717E-2</v>
      </c>
      <c r="J48" s="1">
        <f t="shared" si="1"/>
        <v>0.5070920965074377</v>
      </c>
      <c r="K48" s="1">
        <f t="shared" si="2"/>
        <v>4.3298545182360204E-2</v>
      </c>
      <c r="L48" s="1">
        <f t="shared" si="3"/>
        <v>0.51082294547602791</v>
      </c>
      <c r="M48" s="1">
        <f t="shared" ref="M48:P48" si="54">M47 - $B$28*AB47</f>
        <v>-0.18950151070617027</v>
      </c>
      <c r="N48" s="1">
        <f t="shared" si="54"/>
        <v>-0.14385095533063746</v>
      </c>
      <c r="O48" s="1">
        <f t="shared" si="54"/>
        <v>0.82575736669496858</v>
      </c>
      <c r="P48" s="1">
        <f t="shared" si="54"/>
        <v>0.87816096669063171</v>
      </c>
      <c r="Q48" s="1">
        <f t="shared" si="4"/>
        <v>-0.16957708706685529</v>
      </c>
      <c r="R48" s="1">
        <f t="shared" si="5"/>
        <v>0.45770702911744121</v>
      </c>
      <c r="S48" s="1">
        <f t="shared" si="6"/>
        <v>0.86731980589079716</v>
      </c>
      <c r="T48" s="1">
        <f t="shared" si="7"/>
        <v>0.7041876994820383</v>
      </c>
      <c r="U48" s="1">
        <f t="shared" si="8"/>
        <v>0.10022079196058267</v>
      </c>
      <c r="V48" s="1">
        <f t="shared" si="9"/>
        <v>4.0844335563684823E-2</v>
      </c>
      <c r="W48" s="1">
        <f t="shared" si="10"/>
        <v>0.1410651275242675</v>
      </c>
      <c r="X48" s="1">
        <f t="shared" si="11"/>
        <v>-8.7759210156791799E-4</v>
      </c>
      <c r="Y48" s="1">
        <f t="shared" si="12"/>
        <v>-1.755184203135836E-3</v>
      </c>
      <c r="Z48" s="1">
        <f t="shared" si="19"/>
        <v>-8.5295614273443688E-4</v>
      </c>
      <c r="AA48" s="1">
        <f t="shared" si="20"/>
        <v>-1.7059122854688738E-3</v>
      </c>
      <c r="AB48" s="1">
        <f t="shared" si="13"/>
        <v>5.6351088822999447E-2</v>
      </c>
      <c r="AC48" s="1">
        <f t="shared" si="14"/>
        <v>5.6765682943204075E-2</v>
      </c>
      <c r="AD48" s="1">
        <f t="shared" si="15"/>
        <v>-3.0190647049093577E-2</v>
      </c>
      <c r="AE48" s="1">
        <f t="shared" si="16"/>
        <v>-3.0412769904448571E-2</v>
      </c>
    </row>
    <row r="49" spans="1:31" ht="15.75" customHeight="1" x14ac:dyDescent="0.2">
      <c r="A49" s="1">
        <v>0.01</v>
      </c>
      <c r="B49" s="1">
        <v>0.99</v>
      </c>
      <c r="C49" s="1">
        <v>0.05</v>
      </c>
      <c r="D49" s="1">
        <v>0.1</v>
      </c>
      <c r="E49" s="1">
        <f t="shared" ref="E49:H49" si="55">E48-$B$28*X48</f>
        <v>0.15391995105303083</v>
      </c>
      <c r="F49" s="1">
        <f t="shared" si="55"/>
        <v>0.20783990210606162</v>
      </c>
      <c r="G49" s="1">
        <f t="shared" si="55"/>
        <v>0.25362065880080797</v>
      </c>
      <c r="H49" s="1">
        <f t="shared" si="55"/>
        <v>0.3072413176016161</v>
      </c>
      <c r="I49" s="1">
        <f t="shared" si="0"/>
        <v>2.8479987763257705E-2</v>
      </c>
      <c r="J49" s="1">
        <f t="shared" si="1"/>
        <v>0.5071195157216295</v>
      </c>
      <c r="K49" s="1">
        <f t="shared" si="2"/>
        <v>4.3405164700202011E-2</v>
      </c>
      <c r="L49" s="1">
        <f t="shared" si="3"/>
        <v>0.51084958783571988</v>
      </c>
      <c r="M49" s="1">
        <f t="shared" ref="M49:P49" si="56">M48 - $B$28*AB48</f>
        <v>-0.21767705511766999</v>
      </c>
      <c r="N49" s="1">
        <f t="shared" si="56"/>
        <v>-0.17223379680223949</v>
      </c>
      <c r="O49" s="1">
        <f t="shared" si="56"/>
        <v>0.84085269021951536</v>
      </c>
      <c r="P49" s="1">
        <f t="shared" si="56"/>
        <v>0.89336735164285597</v>
      </c>
      <c r="Q49" s="1">
        <f t="shared" si="4"/>
        <v>-0.19837384688278842</v>
      </c>
      <c r="R49" s="1">
        <f t="shared" si="5"/>
        <v>0.45056853506539729</v>
      </c>
      <c r="S49" s="1">
        <f t="shared" si="6"/>
        <v>0.88278915242999156</v>
      </c>
      <c r="T49" s="1">
        <f t="shared" si="7"/>
        <v>0.70739986840800584</v>
      </c>
      <c r="U49" s="1">
        <f t="shared" si="8"/>
        <v>9.7050317044835091E-2</v>
      </c>
      <c r="V49" s="1">
        <f t="shared" si="9"/>
        <v>3.9931417187906208E-2</v>
      </c>
      <c r="W49" s="1">
        <f t="shared" si="10"/>
        <v>0.13698173423274129</v>
      </c>
      <c r="X49" s="1">
        <f t="shared" si="11"/>
        <v>-9.1138992681092713E-4</v>
      </c>
      <c r="Y49" s="1">
        <f t="shared" si="12"/>
        <v>-1.8227798536218543E-3</v>
      </c>
      <c r="Z49" s="1">
        <f t="shared" si="19"/>
        <v>-8.8760036275300374E-4</v>
      </c>
      <c r="AA49" s="1">
        <f t="shared" si="20"/>
        <v>-1.7752007255060075E-3</v>
      </c>
      <c r="AB49" s="1">
        <f t="shared" si="13"/>
        <v>5.530930332568583E-2</v>
      </c>
      <c r="AC49" s="1">
        <f t="shared" si="14"/>
        <v>5.5716125945579155E-2</v>
      </c>
      <c r="AD49" s="1">
        <f t="shared" si="15"/>
        <v>-2.9663485205146174E-2</v>
      </c>
      <c r="AE49" s="1">
        <f t="shared" si="16"/>
        <v>-2.9881672310039974E-2</v>
      </c>
    </row>
    <row r="50" spans="1:31" ht="15.75" customHeight="1" x14ac:dyDescent="0.2">
      <c r="A50" s="1">
        <v>0.01</v>
      </c>
      <c r="B50" s="1">
        <v>0.99</v>
      </c>
      <c r="C50" s="1">
        <v>0.05</v>
      </c>
      <c r="D50" s="1">
        <v>0.1</v>
      </c>
      <c r="E50" s="1">
        <f t="shared" ref="E50:H50" si="57">E49-$B$28*X49</f>
        <v>0.1543756460164363</v>
      </c>
      <c r="F50" s="1">
        <f t="shared" si="57"/>
        <v>0.20875129203287254</v>
      </c>
      <c r="G50" s="1">
        <f t="shared" si="57"/>
        <v>0.25406445898218449</v>
      </c>
      <c r="H50" s="1">
        <f t="shared" si="57"/>
        <v>0.30812891796436909</v>
      </c>
      <c r="I50" s="1">
        <f t="shared" si="0"/>
        <v>2.859391150410907E-2</v>
      </c>
      <c r="J50" s="1">
        <f t="shared" si="1"/>
        <v>0.50714799085920581</v>
      </c>
      <c r="K50" s="1">
        <f t="shared" si="2"/>
        <v>4.3516114745546133E-2</v>
      </c>
      <c r="L50" s="1">
        <f t="shared" si="3"/>
        <v>0.51087731225332955</v>
      </c>
      <c r="M50" s="1">
        <f t="shared" ref="M50:P50" si="58">M49 - $B$28*AB49</f>
        <v>-0.24533170678051291</v>
      </c>
      <c r="N50" s="1">
        <f t="shared" si="58"/>
        <v>-0.20009185977502908</v>
      </c>
      <c r="O50" s="1">
        <f t="shared" si="58"/>
        <v>0.8556844328220885</v>
      </c>
      <c r="P50" s="1">
        <f t="shared" si="58"/>
        <v>0.90830818779787592</v>
      </c>
      <c r="Q50" s="1">
        <f t="shared" si="4"/>
        <v>-0.22664187371343389</v>
      </c>
      <c r="R50" s="1">
        <f t="shared" si="5"/>
        <v>0.44358082986132441</v>
      </c>
      <c r="S50" s="1">
        <f t="shared" si="6"/>
        <v>0.89799268659509257</v>
      </c>
      <c r="T50" s="1">
        <f t="shared" si="7"/>
        <v>0.7105368244967758</v>
      </c>
      <c r="U50" s="1">
        <f t="shared" si="8"/>
        <v>9.3996168011617365E-2</v>
      </c>
      <c r="V50" s="1">
        <f t="shared" si="9"/>
        <v>3.9049833231172941E-2</v>
      </c>
      <c r="W50" s="1">
        <f t="shared" si="10"/>
        <v>0.13304600124279031</v>
      </c>
      <c r="X50" s="1">
        <f t="shared" si="11"/>
        <v>-9.4277655546030632E-4</v>
      </c>
      <c r="Y50" s="1">
        <f t="shared" si="12"/>
        <v>-1.8855531109206126E-3</v>
      </c>
      <c r="Z50" s="1">
        <f t="shared" si="19"/>
        <v>-9.1982603394709513E-4</v>
      </c>
      <c r="AA50" s="1">
        <f t="shared" si="20"/>
        <v>-1.8396520678941903E-3</v>
      </c>
      <c r="AB50" s="1">
        <f t="shared" si="13"/>
        <v>5.427247594577523E-2</v>
      </c>
      <c r="AC50" s="1">
        <f t="shared" si="14"/>
        <v>5.4671569522610153E-2</v>
      </c>
      <c r="AD50" s="1">
        <f t="shared" si="15"/>
        <v>-2.9150043806575144E-2</v>
      </c>
      <c r="AE50" s="1">
        <f t="shared" si="16"/>
        <v>-2.9364399150511988E-2</v>
      </c>
    </row>
    <row r="51" spans="1:31" ht="15.75" customHeight="1" x14ac:dyDescent="0.2">
      <c r="A51" s="1">
        <v>0.01</v>
      </c>
      <c r="B51" s="1">
        <v>0.99</v>
      </c>
      <c r="C51" s="1">
        <v>0.05</v>
      </c>
      <c r="D51" s="1">
        <v>0.1</v>
      </c>
      <c r="E51" s="1">
        <f t="shared" ref="E51:H51" si="59">E50-$B$28*X50</f>
        <v>0.15484703429416646</v>
      </c>
      <c r="F51" s="1">
        <f t="shared" si="59"/>
        <v>0.20969406858833284</v>
      </c>
      <c r="G51" s="1">
        <f t="shared" si="59"/>
        <v>0.25452437199915806</v>
      </c>
      <c r="H51" s="1">
        <f t="shared" si="59"/>
        <v>0.30904874399831617</v>
      </c>
      <c r="I51" s="1">
        <f t="shared" si="0"/>
        <v>2.8711758573541607E-2</v>
      </c>
      <c r="J51" s="1">
        <f t="shared" si="1"/>
        <v>0.50717744658046582</v>
      </c>
      <c r="K51" s="1">
        <f t="shared" si="2"/>
        <v>4.3631092999789525E-2</v>
      </c>
      <c r="L51" s="1">
        <f t="shared" si="3"/>
        <v>0.51090604317716803</v>
      </c>
      <c r="M51" s="1">
        <f t="shared" ref="M51:P51" si="60">M50 - $B$28*AB50</f>
        <v>-0.27246794475340053</v>
      </c>
      <c r="N51" s="1">
        <f t="shared" si="60"/>
        <v>-0.22742764453633416</v>
      </c>
      <c r="O51" s="1">
        <f t="shared" si="60"/>
        <v>0.87025945472537602</v>
      </c>
      <c r="P51" s="1">
        <f t="shared" si="60"/>
        <v>0.92299038737313188</v>
      </c>
      <c r="Q51" s="1">
        <f t="shared" si="4"/>
        <v>-0.25438375447421907</v>
      </c>
      <c r="R51" s="1">
        <f t="shared" si="5"/>
        <v>0.43674480347152189</v>
      </c>
      <c r="S51" s="1">
        <f t="shared" si="6"/>
        <v>0.91293733481349304</v>
      </c>
      <c r="T51" s="1">
        <f t="shared" si="7"/>
        <v>0.71360085605151302</v>
      </c>
      <c r="U51" s="1">
        <f t="shared" si="8"/>
        <v>9.1055563644973914E-2</v>
      </c>
      <c r="V51" s="1">
        <f t="shared" si="9"/>
        <v>3.819824338772821E-2</v>
      </c>
      <c r="W51" s="1">
        <f t="shared" si="10"/>
        <v>0.12925380703270212</v>
      </c>
      <c r="X51" s="1">
        <f t="shared" si="11"/>
        <v>-9.718422508549232E-4</v>
      </c>
      <c r="Y51" s="1">
        <f t="shared" si="12"/>
        <v>-1.9436845017098464E-3</v>
      </c>
      <c r="Z51" s="1">
        <f t="shared" si="19"/>
        <v>-9.4972104984820396E-4</v>
      </c>
      <c r="AA51" s="1">
        <f t="shared" si="20"/>
        <v>-1.8994420996964079E-3</v>
      </c>
      <c r="AB51" s="1">
        <f t="shared" si="13"/>
        <v>5.3242829555634939E-2</v>
      </c>
      <c r="AC51" s="1">
        <f t="shared" si="14"/>
        <v>5.3634252783182658E-2</v>
      </c>
      <c r="AD51" s="1">
        <f t="shared" si="15"/>
        <v>-2.8649939182177751E-2</v>
      </c>
      <c r="AE51" s="1">
        <f t="shared" si="16"/>
        <v>-2.8860563819473103E-2</v>
      </c>
    </row>
    <row r="52" spans="1:31" ht="15.75" customHeight="1" x14ac:dyDescent="0.2">
      <c r="A52" s="1">
        <v>0.01</v>
      </c>
      <c r="B52" s="1">
        <v>0.99</v>
      </c>
      <c r="C52" s="1">
        <v>0.05</v>
      </c>
      <c r="D52" s="1">
        <v>0.1</v>
      </c>
      <c r="E52" s="1">
        <f t="shared" ref="E52:H52" si="61">E51-$B$28*X51</f>
        <v>0.15533295541959394</v>
      </c>
      <c r="F52" s="1">
        <f t="shared" si="61"/>
        <v>0.21066591083918776</v>
      </c>
      <c r="G52" s="1">
        <f t="shared" si="61"/>
        <v>0.25499923252408219</v>
      </c>
      <c r="H52" s="1">
        <f t="shared" si="61"/>
        <v>0.30999846504816436</v>
      </c>
      <c r="I52" s="1">
        <f t="shared" si="0"/>
        <v>2.8833238854898476E-2</v>
      </c>
      <c r="J52" s="1">
        <f t="shared" si="1"/>
        <v>0.50720781036614648</v>
      </c>
      <c r="K52" s="1">
        <f t="shared" si="2"/>
        <v>4.3749808131020543E-2</v>
      </c>
      <c r="L52" s="1">
        <f t="shared" si="3"/>
        <v>0.51093570780134512</v>
      </c>
      <c r="M52" s="1">
        <f t="shared" ref="M52:P52" si="62">M51 - $B$28*AB51</f>
        <v>-0.29908935953121801</v>
      </c>
      <c r="N52" s="1">
        <f t="shared" si="62"/>
        <v>-0.25424477092792547</v>
      </c>
      <c r="O52" s="1">
        <f t="shared" si="62"/>
        <v>0.88458442431646489</v>
      </c>
      <c r="P52" s="1">
        <f t="shared" si="62"/>
        <v>0.93742066928286838</v>
      </c>
      <c r="Q52" s="1">
        <f t="shared" si="4"/>
        <v>-0.2816031911404927</v>
      </c>
      <c r="R52" s="1">
        <f t="shared" si="5"/>
        <v>0.43006077629582051</v>
      </c>
      <c r="S52" s="1">
        <f t="shared" si="6"/>
        <v>0.92762982210920542</v>
      </c>
      <c r="T52" s="1">
        <f t="shared" si="7"/>
        <v>0.71659418047668022</v>
      </c>
      <c r="U52" s="1">
        <f t="shared" si="8"/>
        <v>8.8225527891123673E-2</v>
      </c>
      <c r="V52" s="1">
        <f t="shared" si="9"/>
        <v>3.7375371074609053E-2</v>
      </c>
      <c r="W52" s="1">
        <f t="shared" si="10"/>
        <v>0.12560089896573273</v>
      </c>
      <c r="X52" s="1">
        <f t="shared" si="11"/>
        <v>-9.9868079259649283E-4</v>
      </c>
      <c r="Y52" s="1">
        <f t="shared" si="12"/>
        <v>-1.9973615851929857E-3</v>
      </c>
      <c r="Z52" s="1">
        <f t="shared" si="19"/>
        <v>-9.7737712258200919E-4</v>
      </c>
      <c r="AA52" s="1">
        <f t="shared" si="20"/>
        <v>-1.9547542451640184E-3</v>
      </c>
      <c r="AB52" s="1">
        <f t="shared" si="13"/>
        <v>5.2222353975821249E-2</v>
      </c>
      <c r="AC52" s="1">
        <f t="shared" si="14"/>
        <v>5.2606180043692649E-2</v>
      </c>
      <c r="AD52" s="1">
        <f t="shared" si="15"/>
        <v>-2.8162793303338231E-2</v>
      </c>
      <c r="AE52" s="1">
        <f t="shared" si="16"/>
        <v>-2.836978539371585E-2</v>
      </c>
    </row>
    <row r="53" spans="1:31" ht="15.75" customHeight="1" x14ac:dyDescent="0.2">
      <c r="A53" s="1">
        <v>0.01</v>
      </c>
      <c r="B53" s="1">
        <v>0.99</v>
      </c>
      <c r="C53" s="1">
        <v>0.05</v>
      </c>
      <c r="D53" s="1">
        <v>0.1</v>
      </c>
      <c r="E53" s="1">
        <f t="shared" ref="E53:H53" si="63">E52-$B$28*X52</f>
        <v>0.1558322958158922</v>
      </c>
      <c r="F53" s="1">
        <f t="shared" si="63"/>
        <v>0.21166459163178425</v>
      </c>
      <c r="G53" s="1">
        <f t="shared" si="63"/>
        <v>0.25548792108537322</v>
      </c>
      <c r="H53" s="1">
        <f t="shared" si="63"/>
        <v>0.31097584217074636</v>
      </c>
      <c r="I53" s="1">
        <f t="shared" si="0"/>
        <v>2.8958073953973037E-2</v>
      </c>
      <c r="J53" s="1">
        <f t="shared" si="1"/>
        <v>0.50723901262729987</v>
      </c>
      <c r="K53" s="1">
        <f t="shared" si="2"/>
        <v>4.38719802713433E-2</v>
      </c>
      <c r="L53" s="1">
        <f t="shared" si="3"/>
        <v>0.51096623618507042</v>
      </c>
      <c r="M53" s="1">
        <f t="shared" ref="M53:P53" si="64">M52 - $B$28*AB52</f>
        <v>-0.32520053651912861</v>
      </c>
      <c r="N53" s="1">
        <f t="shared" si="64"/>
        <v>-0.2805478609497718</v>
      </c>
      <c r="O53" s="1">
        <f t="shared" si="64"/>
        <v>0.89866582096813397</v>
      </c>
      <c r="P53" s="1">
        <f t="shared" si="64"/>
        <v>0.95160556197972634</v>
      </c>
      <c r="Q53" s="1">
        <f t="shared" si="4"/>
        <v>-0.30830488362910835</v>
      </c>
      <c r="R53" s="1">
        <f t="shared" si="5"/>
        <v>0.42352855137861528</v>
      </c>
      <c r="S53" s="1">
        <f t="shared" si="6"/>
        <v>0.94207667604733758</v>
      </c>
      <c r="T53" s="1">
        <f t="shared" si="7"/>
        <v>0.71951894537459427</v>
      </c>
      <c r="U53" s="1">
        <f t="shared" si="8"/>
        <v>8.550293140264803E-2</v>
      </c>
      <c r="V53" s="1">
        <f t="shared" si="9"/>
        <v>3.6580000455635857E-2</v>
      </c>
      <c r="W53" s="1">
        <f t="shared" si="10"/>
        <v>0.12208293185828389</v>
      </c>
      <c r="X53" s="1">
        <f t="shared" si="11"/>
        <v>-1.023388310204297E-3</v>
      </c>
      <c r="Y53" s="1">
        <f t="shared" si="12"/>
        <v>-2.046776620408594E-3</v>
      </c>
      <c r="Z53" s="1">
        <f t="shared" si="19"/>
        <v>-1.0028885991004981E-3</v>
      </c>
      <c r="AA53" s="1">
        <f t="shared" si="20"/>
        <v>-2.0057771982009962E-3</v>
      </c>
      <c r="AB53" s="1">
        <f t="shared" si="13"/>
        <v>5.1212814482935985E-2</v>
      </c>
      <c r="AC53" s="1">
        <f t="shared" si="14"/>
        <v>5.1589129403217526E-2</v>
      </c>
      <c r="AD53" s="1">
        <f t="shared" si="15"/>
        <v>-2.7688234533095647E-2</v>
      </c>
      <c r="AE53" s="1">
        <f t="shared" si="16"/>
        <v>-2.7891689388609014E-2</v>
      </c>
    </row>
    <row r="54" spans="1:31" ht="15.75" customHeight="1" x14ac:dyDescent="0.2">
      <c r="A54" s="1">
        <v>0.01</v>
      </c>
      <c r="B54" s="1">
        <v>0.99</v>
      </c>
      <c r="C54" s="1">
        <v>0.05</v>
      </c>
      <c r="D54" s="1">
        <v>0.1</v>
      </c>
      <c r="E54" s="1">
        <f t="shared" ref="E54:H54" si="65">E53-$B$28*X53</f>
        <v>0.15634398997099436</v>
      </c>
      <c r="F54" s="1">
        <f t="shared" si="65"/>
        <v>0.21268797994198854</v>
      </c>
      <c r="G54" s="1">
        <f t="shared" si="65"/>
        <v>0.25598936538492345</v>
      </c>
      <c r="H54" s="1">
        <f t="shared" si="65"/>
        <v>0.31197873076984683</v>
      </c>
      <c r="I54" s="1">
        <f t="shared" si="0"/>
        <v>2.9085997492748573E-2</v>
      </c>
      <c r="J54" s="1">
        <f t="shared" si="1"/>
        <v>0.50727098677872484</v>
      </c>
      <c r="K54" s="1">
        <f t="shared" si="2"/>
        <v>4.3997341346230859E-2</v>
      </c>
      <c r="L54" s="1">
        <f t="shared" si="3"/>
        <v>0.51099756133497309</v>
      </c>
      <c r="M54" s="1">
        <f t="shared" ref="M54:P54" si="66">M53 - $B$28*AB53</f>
        <v>-0.35080694376059662</v>
      </c>
      <c r="N54" s="1">
        <f t="shared" si="66"/>
        <v>-0.30634242565138059</v>
      </c>
      <c r="O54" s="1">
        <f t="shared" si="66"/>
        <v>0.91250993823468174</v>
      </c>
      <c r="P54" s="1">
        <f t="shared" si="66"/>
        <v>0.96555140667403083</v>
      </c>
      <c r="Q54" s="1">
        <f t="shared" si="4"/>
        <v>-0.33449441697156224</v>
      </c>
      <c r="R54" s="1">
        <f t="shared" si="5"/>
        <v>0.41714746580816897</v>
      </c>
      <c r="S54" s="1">
        <f t="shared" si="6"/>
        <v>0.95628423096768289</v>
      </c>
      <c r="T54" s="1">
        <f t="shared" si="7"/>
        <v>0.72237722981142982</v>
      </c>
      <c r="U54" s="1">
        <f t="shared" si="8"/>
        <v>8.2884529457007056E-2</v>
      </c>
      <c r="V54" s="1">
        <f t="shared" si="9"/>
        <v>3.5810973561702118E-2</v>
      </c>
      <c r="W54" s="1">
        <f t="shared" si="10"/>
        <v>0.11869550301870918</v>
      </c>
      <c r="X54" s="1">
        <f t="shared" si="11"/>
        <v>-1.0460622355323794E-3</v>
      </c>
      <c r="Y54" s="1">
        <f t="shared" si="12"/>
        <v>-2.0921244710647587E-3</v>
      </c>
      <c r="Z54" s="1">
        <f t="shared" si="19"/>
        <v>-1.026351394784E-3</v>
      </c>
      <c r="AA54" s="1">
        <f t="shared" si="20"/>
        <v>-2.052702789568E-3</v>
      </c>
      <c r="AB54" s="1">
        <f t="shared" si="13"/>
        <v>5.0215762117544707E-2</v>
      </c>
      <c r="AC54" s="1">
        <f t="shared" si="14"/>
        <v>5.0584663131612528E-2</v>
      </c>
      <c r="AD54" s="1">
        <f t="shared" si="15"/>
        <v>-2.722589823846985E-2</v>
      </c>
      <c r="AE54" s="1">
        <f t="shared" si="16"/>
        <v>-2.7425908375636916E-2</v>
      </c>
    </row>
    <row r="55" spans="1:31" ht="15.75" customHeight="1" x14ac:dyDescent="0.2">
      <c r="A55" s="1">
        <v>0.01</v>
      </c>
      <c r="B55" s="1">
        <v>0.99</v>
      </c>
      <c r="C55" s="1">
        <v>0.05</v>
      </c>
      <c r="D55" s="1">
        <v>0.1</v>
      </c>
      <c r="E55" s="1">
        <f t="shared" ref="E55:H55" si="67">E54-$B$28*X54</f>
        <v>0.15686702108876055</v>
      </c>
      <c r="F55" s="1">
        <f t="shared" si="67"/>
        <v>0.21373404217752093</v>
      </c>
      <c r="G55" s="1">
        <f t="shared" si="67"/>
        <v>0.25650254108231546</v>
      </c>
      <c r="H55" s="1">
        <f t="shared" si="67"/>
        <v>0.31300508216463085</v>
      </c>
      <c r="I55" s="1">
        <f t="shared" si="0"/>
        <v>2.9216755272190122E-2</v>
      </c>
      <c r="J55" s="1">
        <f t="shared" si="1"/>
        <v>0.50730366927966208</v>
      </c>
      <c r="K55" s="1">
        <f t="shared" si="2"/>
        <v>4.4125635270578861E-2</v>
      </c>
      <c r="L55" s="1">
        <f t="shared" si="3"/>
        <v>0.5110296192541024</v>
      </c>
      <c r="M55" s="1">
        <f t="shared" ref="M55:P55" si="68">M54 - $B$28*AB54</f>
        <v>-0.375914824819369</v>
      </c>
      <c r="N55" s="1">
        <f t="shared" si="68"/>
        <v>-0.33163475721718683</v>
      </c>
      <c r="O55" s="1">
        <f t="shared" si="68"/>
        <v>0.92612288735391668</v>
      </c>
      <c r="P55" s="1">
        <f t="shared" si="68"/>
        <v>0.97926436086184931</v>
      </c>
      <c r="Q55" s="1">
        <f t="shared" si="4"/>
        <v>-0.36017815367961292</v>
      </c>
      <c r="R55" s="1">
        <f t="shared" si="5"/>
        <v>0.41091644064344346</v>
      </c>
      <c r="S55" s="1">
        <f t="shared" si="6"/>
        <v>0.9702586324388599</v>
      </c>
      <c r="T55" s="1">
        <f t="shared" si="7"/>
        <v>0.72517104571935243</v>
      </c>
      <c r="U55" s="1">
        <f t="shared" si="8"/>
        <v>8.0366996189103854E-2</v>
      </c>
      <c r="V55" s="1">
        <f t="shared" si="9"/>
        <v>3.506718751269066E-2</v>
      </c>
      <c r="W55" s="1">
        <f t="shared" si="10"/>
        <v>0.11543418370179451</v>
      </c>
      <c r="X55" s="1">
        <f t="shared" si="11"/>
        <v>-1.0668003755048693E-3</v>
      </c>
      <c r="Y55" s="1">
        <f t="shared" si="12"/>
        <v>-2.1336007510097386E-3</v>
      </c>
      <c r="Z55" s="1">
        <f t="shared" si="19"/>
        <v>-1.0478620465418991E-3</v>
      </c>
      <c r="AA55" s="1">
        <f t="shared" si="20"/>
        <v>-2.0957240930837982E-3</v>
      </c>
      <c r="AB55" s="1">
        <f t="shared" si="13"/>
        <v>4.9232545325331577E-2</v>
      </c>
      <c r="AC55" s="1">
        <f t="shared" si="14"/>
        <v>4.9594139400251279E-2</v>
      </c>
      <c r="AD55" s="1">
        <f t="shared" si="15"/>
        <v>-2.6775427282839253E-2</v>
      </c>
      <c r="AE55" s="1">
        <f t="shared" si="16"/>
        <v>-2.697208247900959E-2</v>
      </c>
    </row>
    <row r="56" spans="1:31" ht="15.75" customHeight="1" x14ac:dyDescent="0.2">
      <c r="A56" s="1">
        <v>0.01</v>
      </c>
      <c r="B56" s="1">
        <v>0.99</v>
      </c>
      <c r="C56" s="1">
        <v>0.05</v>
      </c>
      <c r="D56" s="1">
        <v>0.1</v>
      </c>
      <c r="E56" s="1">
        <f t="shared" ref="E56:H56" si="69">E55-$B$28*X55</f>
        <v>0.15740042127651299</v>
      </c>
      <c r="F56" s="1">
        <f t="shared" si="69"/>
        <v>0.21480084255302578</v>
      </c>
      <c r="G56" s="1">
        <f t="shared" si="69"/>
        <v>0.25702647210558643</v>
      </c>
      <c r="H56" s="1">
        <f t="shared" si="69"/>
        <v>0.31405294421117275</v>
      </c>
      <c r="I56" s="1">
        <f t="shared" si="0"/>
        <v>2.9350105319128232E-2</v>
      </c>
      <c r="J56" s="1">
        <f t="shared" si="1"/>
        <v>0.50733699964551571</v>
      </c>
      <c r="K56" s="1">
        <f t="shared" si="2"/>
        <v>4.4256618026396598E-2</v>
      </c>
      <c r="L56" s="1">
        <f t="shared" si="3"/>
        <v>0.51106234896134595</v>
      </c>
      <c r="M56" s="1">
        <f t="shared" ref="M56:P56" si="70">M55 - $B$28*AB55</f>
        <v>-0.4005310974820348</v>
      </c>
      <c r="N56" s="1">
        <f t="shared" si="70"/>
        <v>-0.35643182691731246</v>
      </c>
      <c r="O56" s="1">
        <f t="shared" si="70"/>
        <v>0.93951060099533634</v>
      </c>
      <c r="P56" s="1">
        <f t="shared" si="70"/>
        <v>0.99275040210135412</v>
      </c>
      <c r="Q56" s="1">
        <f t="shared" si="4"/>
        <v>-0.38536313197020666</v>
      </c>
      <c r="R56" s="1">
        <f t="shared" si="5"/>
        <v>0.40483402884578767</v>
      </c>
      <c r="S56" s="1">
        <f t="shared" si="6"/>
        <v>0.9840058418743679</v>
      </c>
      <c r="T56" s="1">
        <f t="shared" si="7"/>
        <v>0.72790233940596782</v>
      </c>
      <c r="U56" s="1">
        <f t="shared" si="8"/>
        <v>7.7946955167298146E-2</v>
      </c>
      <c r="V56" s="1">
        <f t="shared" si="9"/>
        <v>3.4347591844432243E-2</v>
      </c>
      <c r="W56" s="1">
        <f t="shared" si="10"/>
        <v>0.11229454701173039</v>
      </c>
      <c r="X56" s="1">
        <f t="shared" si="11"/>
        <v>-1.0857001034318473E-3</v>
      </c>
      <c r="Y56" s="1">
        <f t="shared" si="12"/>
        <v>-2.1714002068636946E-3</v>
      </c>
      <c r="Z56" s="1">
        <f t="shared" si="19"/>
        <v>-1.0675168841625963E-3</v>
      </c>
      <c r="AA56" s="1">
        <f t="shared" si="20"/>
        <v>-2.1350337683251927E-3</v>
      </c>
      <c r="AB56" s="1">
        <f t="shared" si="13"/>
        <v>4.8264322515539325E-2</v>
      </c>
      <c r="AC56" s="1">
        <f t="shared" si="14"/>
        <v>4.861872493639155E-2</v>
      </c>
      <c r="AD56" s="1">
        <f t="shared" si="15"/>
        <v>-2.6336472413401986E-2</v>
      </c>
      <c r="AE56" s="1">
        <f t="shared" si="16"/>
        <v>-2.6529859766493129E-2</v>
      </c>
    </row>
    <row r="57" spans="1:31" ht="15.75" customHeight="1" x14ac:dyDescent="0.2">
      <c r="A57" s="1">
        <v>0.01</v>
      </c>
      <c r="B57" s="1">
        <v>0.99</v>
      </c>
      <c r="C57" s="1">
        <v>0.05</v>
      </c>
      <c r="D57" s="1">
        <v>0.1</v>
      </c>
      <c r="E57" s="1">
        <f t="shared" ref="E57:H57" si="71">E56-$B$28*X56</f>
        <v>0.15794327132822891</v>
      </c>
      <c r="F57" s="1">
        <f t="shared" si="71"/>
        <v>0.21588654265645763</v>
      </c>
      <c r="G57" s="1">
        <f t="shared" si="71"/>
        <v>0.25756023054766775</v>
      </c>
      <c r="H57" s="1">
        <f t="shared" si="71"/>
        <v>0.31512046109533537</v>
      </c>
      <c r="I57" s="1">
        <f t="shared" si="0"/>
        <v>2.9485817832057212E-2</v>
      </c>
      <c r="J57" s="1">
        <f t="shared" si="1"/>
        <v>0.50737092043430343</v>
      </c>
      <c r="K57" s="1">
        <f t="shared" si="2"/>
        <v>4.4390057636916926E-2</v>
      </c>
      <c r="L57" s="1">
        <f t="shared" si="3"/>
        <v>0.51109569248495867</v>
      </c>
      <c r="M57" s="1">
        <f t="shared" ref="M57:P57" si="72">M56 - $B$28*AB56</f>
        <v>-0.42466325873980448</v>
      </c>
      <c r="N57" s="1">
        <f t="shared" si="72"/>
        <v>-0.38074118938550822</v>
      </c>
      <c r="O57" s="1">
        <f t="shared" si="72"/>
        <v>0.95267883720203739</v>
      </c>
      <c r="P57" s="1">
        <f t="shared" si="72"/>
        <v>1.0060153319846006</v>
      </c>
      <c r="Q57" s="1">
        <f t="shared" si="4"/>
        <v>-0.4100569703079785</v>
      </c>
      <c r="R57" s="1">
        <f t="shared" si="5"/>
        <v>0.39889846081917091</v>
      </c>
      <c r="S57" s="1">
        <f t="shared" si="6"/>
        <v>0.99753164126063465</v>
      </c>
      <c r="T57" s="1">
        <f t="shared" si="7"/>
        <v>0.73057299314625135</v>
      </c>
      <c r="U57" s="1">
        <f t="shared" si="8"/>
        <v>7.56210064137601E-2</v>
      </c>
      <c r="V57" s="1">
        <f t="shared" si="9"/>
        <v>3.3651185942547471E-2</v>
      </c>
      <c r="W57" s="1">
        <f t="shared" si="10"/>
        <v>0.10927219235630757</v>
      </c>
      <c r="X57" s="1">
        <f t="shared" si="11"/>
        <v>-1.1028576645955089E-3</v>
      </c>
      <c r="Y57" s="1">
        <f t="shared" si="12"/>
        <v>-2.2057153291910178E-3</v>
      </c>
      <c r="Z57" s="1">
        <f t="shared" si="19"/>
        <v>-1.0854113160082197E-3</v>
      </c>
      <c r="AA57" s="1">
        <f t="shared" si="20"/>
        <v>-2.1708226320164394E-3</v>
      </c>
      <c r="AB57" s="1">
        <f t="shared" si="13"/>
        <v>4.7312075174079385E-2</v>
      </c>
      <c r="AC57" s="1">
        <f t="shared" si="14"/>
        <v>4.7659408235887629E-2</v>
      </c>
      <c r="AD57" s="1">
        <f t="shared" si="15"/>
        <v>-2.590869255713913E-2</v>
      </c>
      <c r="AE57" s="1">
        <f t="shared" si="16"/>
        <v>-2.6098896547985206E-2</v>
      </c>
    </row>
    <row r="58" spans="1:31" ht="15.75" customHeight="1" x14ac:dyDescent="0.2">
      <c r="A58" s="1">
        <v>0.01</v>
      </c>
      <c r="B58" s="1">
        <v>0.99</v>
      </c>
      <c r="C58" s="1">
        <v>0.05</v>
      </c>
      <c r="D58" s="1">
        <v>0.1</v>
      </c>
      <c r="E58" s="1">
        <f t="shared" ref="E58:H58" si="73">E57-$B$28*X57</f>
        <v>0.15849470016052666</v>
      </c>
      <c r="F58" s="1">
        <f t="shared" si="73"/>
        <v>0.21698940032105313</v>
      </c>
      <c r="G58" s="1">
        <f t="shared" si="73"/>
        <v>0.25810293620567187</v>
      </c>
      <c r="H58" s="1">
        <f t="shared" si="73"/>
        <v>0.31620587241134357</v>
      </c>
      <c r="I58" s="1">
        <f t="shared" si="0"/>
        <v>2.962367504013165E-2</v>
      </c>
      <c r="J58" s="1">
        <f t="shared" si="1"/>
        <v>0.5074053772114081</v>
      </c>
      <c r="K58" s="1">
        <f t="shared" si="2"/>
        <v>4.4525734051417958E-2</v>
      </c>
      <c r="L58" s="1">
        <f t="shared" si="3"/>
        <v>0.51112959483377529</v>
      </c>
      <c r="M58" s="1">
        <f t="shared" ref="M58:P58" si="74">M57 - $B$28*AB57</f>
        <v>-0.4483192963268442</v>
      </c>
      <c r="N58" s="1">
        <f t="shared" si="74"/>
        <v>-0.40457089350345204</v>
      </c>
      <c r="O58" s="1">
        <f t="shared" si="74"/>
        <v>0.965633183480607</v>
      </c>
      <c r="P58" s="1">
        <f t="shared" si="74"/>
        <v>1.0190647802585933</v>
      </c>
      <c r="Q58" s="1">
        <f t="shared" si="4"/>
        <v>-0.43426777854183329</v>
      </c>
      <c r="R58" s="1">
        <f t="shared" si="5"/>
        <v>0.39310768727553019</v>
      </c>
      <c r="S58" s="1">
        <f t="shared" si="6"/>
        <v>1.0108416379547753</v>
      </c>
      <c r="T58" s="1">
        <f t="shared" si="7"/>
        <v>0.73318482683562425</v>
      </c>
      <c r="U58" s="1">
        <f t="shared" si="8"/>
        <v>7.3385750024802715E-2</v>
      </c>
      <c r="V58" s="1">
        <f t="shared" si="9"/>
        <v>3.297701658372415E-2</v>
      </c>
      <c r="W58" s="1">
        <f t="shared" si="10"/>
        <v>0.10636276660852687</v>
      </c>
      <c r="X58" s="1">
        <f t="shared" si="11"/>
        <v>-1.1183675898816549E-3</v>
      </c>
      <c r="Y58" s="1">
        <f t="shared" si="12"/>
        <v>-2.2367351797633098E-3</v>
      </c>
      <c r="Z58" s="1">
        <f t="shared" si="19"/>
        <v>-1.1016392231574081E-3</v>
      </c>
      <c r="AA58" s="1">
        <f t="shared" si="20"/>
        <v>-2.2032784463148162E-3</v>
      </c>
      <c r="AB58" s="1">
        <f t="shared" si="13"/>
        <v>4.6376621221979775E-2</v>
      </c>
      <c r="AC58" s="1">
        <f t="shared" si="14"/>
        <v>4.6717013022653936E-2</v>
      </c>
      <c r="AD58" s="1">
        <f t="shared" si="15"/>
        <v>-2.5491755037231126E-2</v>
      </c>
      <c r="AE58" s="1">
        <f t="shared" si="16"/>
        <v>-2.5678857593882134E-2</v>
      </c>
    </row>
    <row r="59" spans="1:31" ht="15.75" customHeight="1" x14ac:dyDescent="0.2">
      <c r="A59" s="1">
        <v>0.01</v>
      </c>
      <c r="B59" s="1">
        <v>0.99</v>
      </c>
      <c r="C59" s="1">
        <v>0.05</v>
      </c>
      <c r="D59" s="1">
        <v>0.1</v>
      </c>
      <c r="E59" s="1">
        <f t="shared" ref="E59:H59" si="75">E58-$B$28*X58</f>
        <v>0.15905388395546749</v>
      </c>
      <c r="F59" s="1">
        <f t="shared" si="75"/>
        <v>0.21810776791093478</v>
      </c>
      <c r="G59" s="1">
        <f t="shared" si="75"/>
        <v>0.25865375581725059</v>
      </c>
      <c r="H59" s="1">
        <f t="shared" si="75"/>
        <v>0.31730751163450099</v>
      </c>
      <c r="I59" s="1">
        <f t="shared" si="0"/>
        <v>2.9763470988866857E-2</v>
      </c>
      <c r="J59" s="1">
        <f t="shared" si="1"/>
        <v>0.50744031849600679</v>
      </c>
      <c r="K59" s="1">
        <f t="shared" si="2"/>
        <v>4.4663438954312629E-2</v>
      </c>
      <c r="L59" s="1">
        <f t="shared" si="3"/>
        <v>0.51116400394949457</v>
      </c>
      <c r="M59" s="1">
        <f t="shared" ref="M59:P59" si="76">M58 - $B$28*AB58</f>
        <v>-0.47150760693783411</v>
      </c>
      <c r="N59" s="1">
        <f t="shared" si="76"/>
        <v>-0.42792940001477903</v>
      </c>
      <c r="O59" s="1">
        <f t="shared" si="76"/>
        <v>0.97837906099922256</v>
      </c>
      <c r="P59" s="1">
        <f t="shared" si="76"/>
        <v>1.0319042090555344</v>
      </c>
      <c r="Q59" s="1">
        <f t="shared" si="4"/>
        <v>-0.45800407575708391</v>
      </c>
      <c r="R59" s="1">
        <f t="shared" si="5"/>
        <v>0.38745941924039184</v>
      </c>
      <c r="S59" s="1">
        <f t="shared" si="6"/>
        <v>1.0239412695164327</v>
      </c>
      <c r="T59" s="1">
        <f t="shared" si="7"/>
        <v>0.73573959968592695</v>
      </c>
      <c r="U59" s="1">
        <f t="shared" si="8"/>
        <v>7.123780658664694E-2</v>
      </c>
      <c r="V59" s="1">
        <f t="shared" si="9"/>
        <v>3.232417558393634E-2</v>
      </c>
      <c r="W59" s="1">
        <f t="shared" si="10"/>
        <v>0.10356198217058328</v>
      </c>
      <c r="X59" s="1">
        <f t="shared" si="11"/>
        <v>-1.13232220989735E-3</v>
      </c>
      <c r="Y59" s="1">
        <f t="shared" si="12"/>
        <v>-2.2646444197947E-3</v>
      </c>
      <c r="Z59" s="1">
        <f t="shared" si="19"/>
        <v>-1.1162924546944764E-3</v>
      </c>
      <c r="AA59" s="1">
        <f t="shared" si="20"/>
        <v>-2.2325849093889527E-3</v>
      </c>
      <c r="AB59" s="1">
        <f t="shared" si="13"/>
        <v>4.5458628361157265E-2</v>
      </c>
      <c r="AC59" s="1">
        <f t="shared" si="14"/>
        <v>4.5792211694987844E-2</v>
      </c>
      <c r="AD59" s="1">
        <f t="shared" si="15"/>
        <v>-2.50853357205458E-2</v>
      </c>
      <c r="AE59" s="1">
        <f t="shared" si="16"/>
        <v>-2.5269416283941529E-2</v>
      </c>
    </row>
    <row r="60" spans="1:31" ht="15.75" customHeight="1" x14ac:dyDescent="0.2">
      <c r="A60" s="1">
        <v>0.01</v>
      </c>
      <c r="B60" s="1">
        <v>0.99</v>
      </c>
      <c r="C60" s="1">
        <v>0.05</v>
      </c>
      <c r="D60" s="1">
        <v>0.1</v>
      </c>
      <c r="E60" s="1">
        <f t="shared" ref="E60:H60" si="77">E59-$B$28*X59</f>
        <v>0.15962004506041616</v>
      </c>
      <c r="F60" s="1">
        <f t="shared" si="77"/>
        <v>0.21924009012083212</v>
      </c>
      <c r="G60" s="1">
        <f t="shared" si="77"/>
        <v>0.25921190204459782</v>
      </c>
      <c r="H60" s="1">
        <f t="shared" si="77"/>
        <v>0.31842380408919546</v>
      </c>
      <c r="I60" s="1">
        <f t="shared" si="0"/>
        <v>2.9905011265104024E-2</v>
      </c>
      <c r="J60" s="1">
        <f t="shared" si="1"/>
        <v>0.50747569569231643</v>
      </c>
      <c r="K60" s="1">
        <f t="shared" si="2"/>
        <v>4.4802975511149437E-2</v>
      </c>
      <c r="L60" s="1">
        <f t="shared" si="3"/>
        <v>0.5111988706431958</v>
      </c>
      <c r="M60" s="1">
        <f t="shared" ref="M60:P60" si="78">M59 - $B$28*AB59</f>
        <v>-0.49423692111841272</v>
      </c>
      <c r="N60" s="1">
        <f t="shared" si="78"/>
        <v>-0.45082550586227293</v>
      </c>
      <c r="O60" s="1">
        <f t="shared" si="78"/>
        <v>0.99092172885949548</v>
      </c>
      <c r="P60" s="1">
        <f t="shared" si="78"/>
        <v>1.0445389171975052</v>
      </c>
      <c r="Q60" s="1">
        <f t="shared" si="4"/>
        <v>-0.48127471483533635</v>
      </c>
      <c r="R60" s="1">
        <f t="shared" si="5"/>
        <v>0.3819511650981523</v>
      </c>
      <c r="S60" s="1">
        <f t="shared" si="6"/>
        <v>1.0368358085438367</v>
      </c>
      <c r="T60" s="1">
        <f t="shared" si="7"/>
        <v>0.73823901194872177</v>
      </c>
      <c r="U60" s="1">
        <f t="shared" si="8"/>
        <v>6.9173834608936474E-2</v>
      </c>
      <c r="V60" s="1">
        <f t="shared" si="9"/>
        <v>3.1691797552277925E-2</v>
      </c>
      <c r="W60" s="1">
        <f t="shared" si="10"/>
        <v>0.1008656321612144</v>
      </c>
      <c r="X60" s="1">
        <f t="shared" si="11"/>
        <v>-1.1448112611780294E-3</v>
      </c>
      <c r="Y60" s="1">
        <f t="shared" si="12"/>
        <v>-2.2896225223560589E-3</v>
      </c>
      <c r="Z60" s="1">
        <f t="shared" si="19"/>
        <v>-1.129460415942529E-3</v>
      </c>
      <c r="AA60" s="1">
        <f t="shared" si="20"/>
        <v>-2.258920831885058E-3</v>
      </c>
      <c r="AB60" s="1">
        <f t="shared" si="13"/>
        <v>4.4558627197490958E-2</v>
      </c>
      <c r="AC60" s="1">
        <f t="shared" si="14"/>
        <v>4.4885538547207803E-2</v>
      </c>
      <c r="AD60" s="1">
        <f t="shared" si="15"/>
        <v>-2.4689119105616213E-2</v>
      </c>
      <c r="AE60" s="1">
        <f t="shared" si="16"/>
        <v>-2.4870254696135293E-2</v>
      </c>
    </row>
    <row r="61" spans="1:31" ht="15.75" customHeight="1" x14ac:dyDescent="0.2">
      <c r="A61" s="1">
        <v>0.01</v>
      </c>
      <c r="B61" s="1">
        <v>0.99</v>
      </c>
      <c r="C61" s="1">
        <v>0.05</v>
      </c>
      <c r="D61" s="1">
        <v>0.1</v>
      </c>
      <c r="E61" s="1">
        <f t="shared" ref="E61:H61" si="79">E60-$B$28*X60</f>
        <v>0.16019245069100518</v>
      </c>
      <c r="F61" s="1">
        <f t="shared" si="79"/>
        <v>0.22038490138201014</v>
      </c>
      <c r="G61" s="1">
        <f t="shared" si="79"/>
        <v>0.25977663225256908</v>
      </c>
      <c r="H61" s="1">
        <f t="shared" si="79"/>
        <v>0.31955326450513799</v>
      </c>
      <c r="I61" s="1">
        <f t="shared" si="0"/>
        <v>3.0048112672751273E-2</v>
      </c>
      <c r="J61" s="1">
        <f t="shared" si="1"/>
        <v>0.50751146300853489</v>
      </c>
      <c r="K61" s="1">
        <f t="shared" si="2"/>
        <v>4.4944158063142253E-2</v>
      </c>
      <c r="L61" s="1">
        <f t="shared" si="3"/>
        <v>0.51123414851899018</v>
      </c>
      <c r="M61" s="1">
        <f t="shared" ref="M61:P61" si="80">M60 - $B$28*AB60</f>
        <v>-0.51651623471715824</v>
      </c>
      <c r="N61" s="1">
        <f t="shared" si="80"/>
        <v>-0.47326827513587683</v>
      </c>
      <c r="O61" s="1">
        <f t="shared" si="80"/>
        <v>1.0032662884123036</v>
      </c>
      <c r="P61" s="1">
        <f t="shared" si="80"/>
        <v>1.0569740445455729</v>
      </c>
      <c r="Q61" s="1">
        <f t="shared" si="4"/>
        <v>-0.50408881360910596</v>
      </c>
      <c r="R61" s="1">
        <f t="shared" si="5"/>
        <v>0.37658026464674843</v>
      </c>
      <c r="S61" s="1">
        <f t="shared" si="6"/>
        <v>1.0495303674892</v>
      </c>
      <c r="T61" s="1">
        <f t="shared" si="7"/>
        <v>0.74068470665271546</v>
      </c>
      <c r="U61" s="1">
        <f t="shared" si="8"/>
        <v>6.7190545214240061E-2</v>
      </c>
      <c r="V61" s="1">
        <f t="shared" si="9"/>
        <v>3.107905774842127E-2</v>
      </c>
      <c r="W61" s="1">
        <f t="shared" si="10"/>
        <v>9.8269602962661323E-2</v>
      </c>
      <c r="X61" s="1">
        <f t="shared" si="11"/>
        <v>-1.1559215756617078E-3</v>
      </c>
      <c r="Y61" s="1">
        <f t="shared" si="12"/>
        <v>-2.3118431513234157E-3</v>
      </c>
      <c r="Z61" s="1">
        <f t="shared" si="19"/>
        <v>-1.1412297409572403E-3</v>
      </c>
      <c r="AA61" s="1">
        <f t="shared" si="20"/>
        <v>-2.2824594819144807E-3</v>
      </c>
      <c r="AB61" s="1">
        <f t="shared" si="13"/>
        <v>4.3677023974948131E-2</v>
      </c>
      <c r="AC61" s="1">
        <f t="shared" si="14"/>
        <v>4.3997402599161815E-2</v>
      </c>
      <c r="AD61" s="1">
        <f t="shared" si="15"/>
        <v>-2.4302798359443011E-2</v>
      </c>
      <c r="AE61" s="1">
        <f t="shared" si="16"/>
        <v>-2.4481063643895695E-2</v>
      </c>
    </row>
    <row r="62" spans="1:31" ht="15.75" customHeight="1" x14ac:dyDescent="0.2">
      <c r="A62" s="1">
        <v>0.01</v>
      </c>
      <c r="B62" s="1">
        <v>0.99</v>
      </c>
      <c r="C62" s="1">
        <v>0.05</v>
      </c>
      <c r="D62" s="1">
        <v>0.1</v>
      </c>
      <c r="E62" s="1">
        <f t="shared" ref="E62:H62" si="81">E61-$B$28*X61</f>
        <v>0.16077041147883603</v>
      </c>
      <c r="F62" s="1">
        <f t="shared" si="81"/>
        <v>0.22154082295767186</v>
      </c>
      <c r="G62" s="1">
        <f t="shared" si="81"/>
        <v>0.26034724712304769</v>
      </c>
      <c r="H62" s="1">
        <f t="shared" si="81"/>
        <v>0.32069449424609525</v>
      </c>
      <c r="I62" s="1">
        <f t="shared" si="0"/>
        <v>3.0192602869708991E-2</v>
      </c>
      <c r="J62" s="1">
        <f t="shared" si="1"/>
        <v>0.50754757736607847</v>
      </c>
      <c r="K62" s="1">
        <f t="shared" si="2"/>
        <v>4.5086811780761911E-2</v>
      </c>
      <c r="L62" s="1">
        <f t="shared" si="3"/>
        <v>0.51126979388744132</v>
      </c>
      <c r="M62" s="1">
        <f t="shared" ref="M62:P62" si="82">M61 - $B$28*AB61</f>
        <v>-0.53835474670463235</v>
      </c>
      <c r="N62" s="1">
        <f t="shared" si="82"/>
        <v>-0.49526697643545775</v>
      </c>
      <c r="O62" s="1">
        <f t="shared" si="82"/>
        <v>1.0154176875920251</v>
      </c>
      <c r="P62" s="1">
        <f t="shared" si="82"/>
        <v>1.0692145763675207</v>
      </c>
      <c r="Q62" s="1">
        <f t="shared" si="4"/>
        <v>-0.52645569241487777</v>
      </c>
      <c r="R62" s="1">
        <f t="shared" si="5"/>
        <v>0.37134392018881912</v>
      </c>
      <c r="S62" s="1">
        <f t="shared" si="6"/>
        <v>1.062029903432868</v>
      </c>
      <c r="T62" s="1">
        <f t="shared" si="7"/>
        <v>0.74307827134413829</v>
      </c>
      <c r="U62" s="1">
        <f t="shared" si="8"/>
        <v>6.5284714328711843E-2</v>
      </c>
      <c r="V62" s="1">
        <f t="shared" si="9"/>
        <v>3.0485170041199498E-2</v>
      </c>
      <c r="W62" s="1">
        <f t="shared" si="10"/>
        <v>9.5769884369911337E-2</v>
      </c>
      <c r="X62" s="1">
        <f t="shared" si="11"/>
        <v>-1.165736844513687E-3</v>
      </c>
      <c r="Y62" s="1">
        <f t="shared" si="12"/>
        <v>-2.3314736890273739E-3</v>
      </c>
      <c r="Z62" s="1">
        <f t="shared" si="19"/>
        <v>-1.1516840404565843E-3</v>
      </c>
      <c r="AA62" s="1">
        <f t="shared" si="20"/>
        <v>-2.3033680809131686E-3</v>
      </c>
      <c r="AB62" s="1">
        <f t="shared" si="13"/>
        <v>4.281411279357631E-2</v>
      </c>
      <c r="AC62" s="1">
        <f t="shared" si="14"/>
        <v>4.3128099905513202E-2</v>
      </c>
      <c r="AD62" s="1">
        <f t="shared" si="15"/>
        <v>-2.3926075310485042E-2</v>
      </c>
      <c r="AE62" s="1">
        <f t="shared" si="16"/>
        <v>-2.4101542669179229E-2</v>
      </c>
    </row>
    <row r="63" spans="1:31" ht="15.75" customHeight="1" x14ac:dyDescent="0.2">
      <c r="A63" s="1">
        <v>0.01</v>
      </c>
      <c r="B63" s="1">
        <v>0.99</v>
      </c>
      <c r="C63" s="1">
        <v>0.05</v>
      </c>
      <c r="D63" s="1">
        <v>0.1</v>
      </c>
      <c r="E63" s="1">
        <f t="shared" ref="E63:H63" si="83">E62-$B$28*X62</f>
        <v>0.16135327990109288</v>
      </c>
      <c r="F63" s="1">
        <f t="shared" si="83"/>
        <v>0.22270655980218554</v>
      </c>
      <c r="G63" s="1">
        <f t="shared" si="83"/>
        <v>0.260923089143276</v>
      </c>
      <c r="H63" s="1">
        <f t="shared" si="83"/>
        <v>0.32184617828655182</v>
      </c>
      <c r="I63" s="1">
        <f t="shared" si="0"/>
        <v>3.0338319975273198E-2</v>
      </c>
      <c r="J63" s="1">
        <f t="shared" si="1"/>
        <v>0.50758399830143941</v>
      </c>
      <c r="K63" s="1">
        <f t="shared" si="2"/>
        <v>4.5230772285818982E-2</v>
      </c>
      <c r="L63" s="1">
        <f t="shared" si="3"/>
        <v>0.51130576567111019</v>
      </c>
      <c r="M63" s="1">
        <f t="shared" ref="M63:P63" si="84">M62 - $B$28*AB62</f>
        <v>-0.55976180310142054</v>
      </c>
      <c r="N63" s="1">
        <f t="shared" si="84"/>
        <v>-0.51683102638821432</v>
      </c>
      <c r="O63" s="1">
        <f t="shared" si="84"/>
        <v>1.0273807252472675</v>
      </c>
      <c r="P63" s="1">
        <f t="shared" si="84"/>
        <v>1.0812653477021104</v>
      </c>
      <c r="Q63" s="1">
        <f t="shared" si="4"/>
        <v>-0.54838481778465376</v>
      </c>
      <c r="R63" s="1">
        <f t="shared" si="5"/>
        <v>0.36623922473198695</v>
      </c>
      <c r="S63" s="1">
        <f t="shared" si="6"/>
        <v>1.0743392227993074</v>
      </c>
      <c r="T63" s="1">
        <f t="shared" si="7"/>
        <v>0.74542123982068698</v>
      </c>
      <c r="U63" s="1">
        <f t="shared" si="8"/>
        <v>6.3453192618823553E-2</v>
      </c>
      <c r="V63" s="1">
        <f t="shared" si="9"/>
        <v>2.9909384965424956E-2</v>
      </c>
      <c r="W63" s="1">
        <f t="shared" si="10"/>
        <v>9.3362577584248513E-2</v>
      </c>
      <c r="X63" s="1">
        <f t="shared" si="11"/>
        <v>-1.1743374475483379E-3</v>
      </c>
      <c r="Y63" s="1">
        <f t="shared" si="12"/>
        <v>-2.3486748950966758E-3</v>
      </c>
      <c r="Z63" s="1">
        <f t="shared" si="19"/>
        <v>-1.1609037164854476E-3</v>
      </c>
      <c r="AA63" s="1">
        <f t="shared" si="20"/>
        <v>-2.3218074329708952E-3</v>
      </c>
      <c r="AB63" s="1">
        <f t="shared" si="13"/>
        <v>4.197008721833731E-2</v>
      </c>
      <c r="AC63" s="1">
        <f t="shared" si="14"/>
        <v>4.2277825251124307E-2</v>
      </c>
      <c r="AD63" s="1">
        <f t="shared" si="15"/>
        <v>-2.3558660404333836E-2</v>
      </c>
      <c r="AE63" s="1">
        <f t="shared" si="16"/>
        <v>-2.3731399997897487E-2</v>
      </c>
    </row>
    <row r="64" spans="1:31" ht="15.75" customHeight="1" x14ac:dyDescent="0.2">
      <c r="A64" s="1">
        <v>0.01</v>
      </c>
      <c r="B64" s="1">
        <v>0.99</v>
      </c>
      <c r="C64" s="1">
        <v>0.05</v>
      </c>
      <c r="D64" s="1">
        <v>0.1</v>
      </c>
      <c r="E64" s="1">
        <f t="shared" ref="E64:H64" si="85">E63-$B$28*X63</f>
        <v>0.16194044862486706</v>
      </c>
      <c r="F64" s="1">
        <f t="shared" si="85"/>
        <v>0.22388089724973387</v>
      </c>
      <c r="G64" s="1">
        <f t="shared" si="85"/>
        <v>0.26150354100151874</v>
      </c>
      <c r="H64" s="1">
        <f t="shared" si="85"/>
        <v>0.32300708200303729</v>
      </c>
      <c r="I64" s="1">
        <f t="shared" si="0"/>
        <v>3.0485112156216743E-2</v>
      </c>
      <c r="J64" s="1">
        <f t="shared" si="1"/>
        <v>0.50762068786271364</v>
      </c>
      <c r="K64" s="1">
        <f t="shared" si="2"/>
        <v>4.5375885250379666E-2</v>
      </c>
      <c r="L64" s="1">
        <f t="shared" si="3"/>
        <v>0.51134202530431061</v>
      </c>
      <c r="M64" s="1">
        <f t="shared" ref="M64:P64" si="86">M63 - $B$28*AB63</f>
        <v>-0.58074684671058918</v>
      </c>
      <c r="N64" s="1">
        <f t="shared" si="86"/>
        <v>-0.53796993901377643</v>
      </c>
      <c r="O64" s="1">
        <f t="shared" si="86"/>
        <v>1.0391600554494345</v>
      </c>
      <c r="P64" s="1">
        <f t="shared" si="86"/>
        <v>1.0931310477010592</v>
      </c>
      <c r="Q64" s="1">
        <f t="shared" si="4"/>
        <v>-0.569885751969472</v>
      </c>
      <c r="R64" s="1">
        <f t="shared" si="5"/>
        <v>0.36126318740587532</v>
      </c>
      <c r="S64" s="1">
        <f t="shared" si="6"/>
        <v>1.0864629860011803</v>
      </c>
      <c r="T64" s="1">
        <f t="shared" si="7"/>
        <v>0.74771509385119317</v>
      </c>
      <c r="U64" s="1">
        <f t="shared" si="8"/>
        <v>6.169291341326754E-2</v>
      </c>
      <c r="V64" s="1">
        <f t="shared" si="9"/>
        <v>2.9350987873768063E-2</v>
      </c>
      <c r="W64" s="1">
        <f t="shared" si="10"/>
        <v>9.10439012870356E-2</v>
      </c>
      <c r="X64" s="1">
        <f t="shared" si="11"/>
        <v>-1.1818003398496593E-3</v>
      </c>
      <c r="Y64" s="1">
        <f t="shared" si="12"/>
        <v>-2.3636006796993185E-3</v>
      </c>
      <c r="Z64" s="1">
        <f t="shared" si="19"/>
        <v>-1.168965835436791E-3</v>
      </c>
      <c r="AA64" s="1">
        <f t="shared" si="20"/>
        <v>-2.3379316708735821E-3</v>
      </c>
      <c r="AB64" s="1">
        <f t="shared" si="13"/>
        <v>4.11450512150753E-2</v>
      </c>
      <c r="AC64" s="1">
        <f t="shared" si="14"/>
        <v>4.1446683168390203E-2</v>
      </c>
      <c r="AD64" s="1">
        <f t="shared" si="15"/>
        <v>-2.3200272627789165E-2</v>
      </c>
      <c r="AE64" s="1">
        <f t="shared" si="16"/>
        <v>-2.3370352463480178E-2</v>
      </c>
    </row>
    <row r="65" spans="1:31" ht="15.75" customHeight="1" x14ac:dyDescent="0.2">
      <c r="A65" s="1">
        <v>0.01</v>
      </c>
      <c r="B65" s="1">
        <v>0.99</v>
      </c>
      <c r="C65" s="1">
        <v>0.05</v>
      </c>
      <c r="D65" s="1">
        <v>0.1</v>
      </c>
      <c r="E65" s="1">
        <f t="shared" ref="E65:H65" si="87">E64-$B$28*X64</f>
        <v>0.16253134879479189</v>
      </c>
      <c r="F65" s="1">
        <f t="shared" si="87"/>
        <v>0.22506269758958353</v>
      </c>
      <c r="G65" s="1">
        <f t="shared" si="87"/>
        <v>0.26208802391923713</v>
      </c>
      <c r="H65" s="1">
        <f t="shared" si="87"/>
        <v>0.32417604783847409</v>
      </c>
      <c r="I65" s="1">
        <f t="shared" si="0"/>
        <v>3.063283719869795E-2</v>
      </c>
      <c r="J65" s="1">
        <f t="shared" si="1"/>
        <v>0.50765761050258584</v>
      </c>
      <c r="K65" s="1">
        <f t="shared" si="2"/>
        <v>4.5522005979809273E-2</v>
      </c>
      <c r="L65" s="1">
        <f t="shared" si="3"/>
        <v>0.51137853662889732</v>
      </c>
      <c r="M65" s="1">
        <f t="shared" ref="M65:P65" si="88">M64 - $B$28*AB64</f>
        <v>-0.60131937231812682</v>
      </c>
      <c r="N65" s="1">
        <f t="shared" si="88"/>
        <v>-0.55869328059797152</v>
      </c>
      <c r="O65" s="1">
        <f t="shared" si="88"/>
        <v>1.0507601917633291</v>
      </c>
      <c r="P65" s="1">
        <f t="shared" si="88"/>
        <v>1.1048162239327992</v>
      </c>
      <c r="Q65" s="1">
        <f t="shared" si="4"/>
        <v>-0.59096810795652366</v>
      </c>
      <c r="R65" s="1">
        <f t="shared" si="5"/>
        <v>0.35641275622926982</v>
      </c>
      <c r="S65" s="1">
        <f t="shared" si="6"/>
        <v>1.0984057120004294</v>
      </c>
      <c r="T65" s="1">
        <f t="shared" si="7"/>
        <v>0.74996126487450443</v>
      </c>
      <c r="U65" s="1">
        <f t="shared" si="8"/>
        <v>6.0000898839179757E-2</v>
      </c>
      <c r="V65" s="1">
        <f t="shared" si="9"/>
        <v>2.880929718032391E-2</v>
      </c>
      <c r="W65" s="1">
        <f t="shared" si="10"/>
        <v>8.881019601950367E-2</v>
      </c>
      <c r="X65" s="1">
        <f t="shared" si="11"/>
        <v>-1.1881989876833237E-3</v>
      </c>
      <c r="Y65" s="1">
        <f t="shared" si="12"/>
        <v>-2.3763979753666474E-3</v>
      </c>
      <c r="Z65" s="1">
        <f t="shared" si="19"/>
        <v>-1.1759440515160952E-3</v>
      </c>
      <c r="AA65" s="1">
        <f t="shared" si="20"/>
        <v>-2.3518881030321903E-3</v>
      </c>
      <c r="AB65" s="1">
        <f t="shared" si="13"/>
        <v>4.0339029374600592E-2</v>
      </c>
      <c r="AC65" s="1">
        <f t="shared" si="14"/>
        <v>4.0634698237244839E-2</v>
      </c>
      <c r="AD65" s="1">
        <f t="shared" si="15"/>
        <v>-2.28506394063623E-2</v>
      </c>
      <c r="AE65" s="1">
        <f t="shared" si="16"/>
        <v>-2.3018125403638848E-2</v>
      </c>
    </row>
    <row r="66" spans="1:31" ht="15.75" customHeight="1" x14ac:dyDescent="0.2">
      <c r="A66" s="1">
        <v>0.01</v>
      </c>
      <c r="B66" s="1">
        <v>0.99</v>
      </c>
      <c r="C66" s="1">
        <v>0.05</v>
      </c>
      <c r="D66" s="1">
        <v>0.1</v>
      </c>
      <c r="E66" s="1">
        <f t="shared" ref="E66:H66" si="89">E65-$B$28*X65</f>
        <v>0.16312544828863354</v>
      </c>
      <c r="F66" s="1">
        <f t="shared" si="89"/>
        <v>0.22625089657726685</v>
      </c>
      <c r="G66" s="1">
        <f t="shared" si="89"/>
        <v>0.26267599594499519</v>
      </c>
      <c r="H66" s="1">
        <f t="shared" si="89"/>
        <v>0.3253519918899902</v>
      </c>
      <c r="I66" s="1">
        <f t="shared" si="0"/>
        <v>3.0781362072158362E-2</v>
      </c>
      <c r="J66" s="1">
        <f t="shared" si="1"/>
        <v>0.50769473296931178</v>
      </c>
      <c r="K66" s="1">
        <f t="shared" si="2"/>
        <v>4.5668998986248779E-2</v>
      </c>
      <c r="L66" s="1">
        <f t="shared" si="3"/>
        <v>0.5114152657876635</v>
      </c>
      <c r="M66" s="1">
        <f t="shared" ref="M66:P66" si="90">M65 - $B$28*AB65</f>
        <v>-0.62148888700542715</v>
      </c>
      <c r="N66" s="1">
        <f t="shared" si="90"/>
        <v>-0.57901062971659389</v>
      </c>
      <c r="O66" s="1">
        <f t="shared" si="90"/>
        <v>1.0621855114665102</v>
      </c>
      <c r="P66" s="1">
        <f t="shared" si="90"/>
        <v>1.1163252866346187</v>
      </c>
      <c r="Q66" s="1">
        <f t="shared" si="4"/>
        <v>-0.61164150962200936</v>
      </c>
      <c r="R66" s="1">
        <f t="shared" si="5"/>
        <v>0.35168483837874159</v>
      </c>
      <c r="S66" s="1">
        <f t="shared" si="6"/>
        <v>1.110171782777595</v>
      </c>
      <c r="T66" s="1">
        <f t="shared" si="7"/>
        <v>0.7521611356722252</v>
      </c>
      <c r="U66" s="1">
        <f t="shared" si="8"/>
        <v>5.8374264388953379E-2</v>
      </c>
      <c r="V66" s="1">
        <f t="shared" si="9"/>
        <v>2.8283662692362831E-2</v>
      </c>
      <c r="W66" s="1">
        <f t="shared" si="10"/>
        <v>8.6657927081316213E-2</v>
      </c>
      <c r="X66" s="1">
        <f t="shared" si="11"/>
        <v>-1.193603346372649E-3</v>
      </c>
      <c r="Y66" s="1">
        <f t="shared" si="12"/>
        <v>-2.387206692745298E-3</v>
      </c>
      <c r="Z66" s="1">
        <f t="shared" si="19"/>
        <v>-1.1819085732953265E-3</v>
      </c>
      <c r="AA66" s="1">
        <f t="shared" si="20"/>
        <v>-2.3638171465906531E-3</v>
      </c>
      <c r="AB66" s="1">
        <f t="shared" si="13"/>
        <v>3.9551976406268827E-2</v>
      </c>
      <c r="AC66" s="1">
        <f t="shared" si="14"/>
        <v>3.9841824649108667E-2</v>
      </c>
      <c r="AD66" s="1">
        <f t="shared" si="15"/>
        <v>-2.2509496479616319E-2</v>
      </c>
      <c r="AE66" s="1">
        <f t="shared" si="16"/>
        <v>-2.2674452534778008E-2</v>
      </c>
    </row>
    <row r="67" spans="1:31" ht="15.75" customHeight="1" x14ac:dyDescent="0.2">
      <c r="A67" s="1">
        <v>0.01</v>
      </c>
      <c r="B67" s="1">
        <v>0.99</v>
      </c>
      <c r="C67" s="1">
        <v>0.05</v>
      </c>
      <c r="D67" s="1">
        <v>0.1</v>
      </c>
      <c r="E67" s="1">
        <f t="shared" ref="E67:H67" si="91">E66-$B$28*X66</f>
        <v>0.16372224996181986</v>
      </c>
      <c r="F67" s="1">
        <f t="shared" si="91"/>
        <v>0.22744449992363949</v>
      </c>
      <c r="G67" s="1">
        <f t="shared" si="91"/>
        <v>0.26326695023164287</v>
      </c>
      <c r="H67" s="1">
        <f t="shared" si="91"/>
        <v>0.32653390046328551</v>
      </c>
      <c r="I67" s="1">
        <f t="shared" si="0"/>
        <v>3.0930562490454942E-2</v>
      </c>
      <c r="J67" s="1">
        <f t="shared" si="1"/>
        <v>0.50773202419700936</v>
      </c>
      <c r="K67" s="1">
        <f t="shared" si="2"/>
        <v>4.5816737557910693E-2</v>
      </c>
      <c r="L67" s="1">
        <f t="shared" si="3"/>
        <v>0.51145218111669399</v>
      </c>
      <c r="M67" s="1">
        <f t="shared" ref="M67:P67" si="92">M66 - $B$28*AB66</f>
        <v>-0.64126487520856157</v>
      </c>
      <c r="N67" s="1">
        <f t="shared" si="92"/>
        <v>-0.59893154204114818</v>
      </c>
      <c r="O67" s="1">
        <f t="shared" si="92"/>
        <v>1.0734402597063184</v>
      </c>
      <c r="P67" s="1">
        <f t="shared" si="92"/>
        <v>1.1276625129020077</v>
      </c>
      <c r="Q67" s="1">
        <f t="shared" si="4"/>
        <v>-0.63191555665261578</v>
      </c>
      <c r="R67" s="1">
        <f t="shared" si="5"/>
        <v>0.34707631812136058</v>
      </c>
      <c r="S67" s="1">
        <f t="shared" si="6"/>
        <v>1.1217654477025163</v>
      </c>
      <c r="T67" s="1">
        <f t="shared" si="7"/>
        <v>0.75431604201095859</v>
      </c>
      <c r="U67" s="1">
        <f t="shared" si="8"/>
        <v>5.6810222119126334E-2</v>
      </c>
      <c r="V67" s="1">
        <f t="shared" si="9"/>
        <v>2.7773464026690117E-2</v>
      </c>
      <c r="W67" s="1">
        <f t="shared" si="10"/>
        <v>8.4583686145816447E-2</v>
      </c>
      <c r="X67" s="1">
        <f t="shared" si="11"/>
        <v>-1.1980798734412736E-3</v>
      </c>
      <c r="Y67" s="1">
        <f t="shared" si="12"/>
        <v>-2.3961597468825473E-3</v>
      </c>
      <c r="Z67" s="1">
        <f t="shared" si="19"/>
        <v>-1.1869261666177409E-3</v>
      </c>
      <c r="AA67" s="1">
        <f t="shared" si="20"/>
        <v>-2.3738523332354818E-3</v>
      </c>
      <c r="AB67" s="1">
        <f t="shared" si="13"/>
        <v>3.8783785898947404E-2</v>
      </c>
      <c r="AC67" s="1">
        <f t="shared" si="14"/>
        <v>3.9067955032678375E-2</v>
      </c>
      <c r="AD67" s="1">
        <f t="shared" si="15"/>
        <v>-2.2176587758205996E-2</v>
      </c>
      <c r="AE67" s="1">
        <f t="shared" si="16"/>
        <v>-2.233907580794869E-2</v>
      </c>
    </row>
    <row r="68" spans="1:31" ht="15.75" customHeight="1" x14ac:dyDescent="0.2">
      <c r="A68" s="1">
        <v>0.01</v>
      </c>
      <c r="B68" s="1">
        <v>0.99</v>
      </c>
      <c r="C68" s="1">
        <v>0.05</v>
      </c>
      <c r="D68" s="1">
        <v>0.1</v>
      </c>
      <c r="E68" s="1">
        <f t="shared" ref="E68:H68" si="93">E67-$B$28*X67</f>
        <v>0.1643212898985405</v>
      </c>
      <c r="F68" s="1">
        <f t="shared" si="93"/>
        <v>0.22864257979708077</v>
      </c>
      <c r="G68" s="1">
        <f t="shared" si="93"/>
        <v>0.26386041331495175</v>
      </c>
      <c r="H68" s="1">
        <f t="shared" si="93"/>
        <v>0.32772082662990326</v>
      </c>
      <c r="I68" s="1">
        <f t="shared" si="0"/>
        <v>3.1080322474635103E-2</v>
      </c>
      <c r="J68" s="1">
        <f t="shared" si="1"/>
        <v>0.50776945519636074</v>
      </c>
      <c r="K68" s="1">
        <f t="shared" si="2"/>
        <v>4.5965103328737919E-2</v>
      </c>
      <c r="L68" s="1">
        <f t="shared" si="3"/>
        <v>0.51148925303780879</v>
      </c>
      <c r="M68" s="1">
        <f t="shared" ref="M68:P68" si="94">M67 - $B$28*AB67</f>
        <v>-0.66065676815803531</v>
      </c>
      <c r="N68" s="1">
        <f t="shared" si="94"/>
        <v>-0.61846551955748741</v>
      </c>
      <c r="O68" s="1">
        <f t="shared" si="94"/>
        <v>1.0845285535854214</v>
      </c>
      <c r="P68" s="1">
        <f t="shared" si="94"/>
        <v>1.1388320508059819</v>
      </c>
      <c r="Q68" s="1">
        <f t="shared" si="4"/>
        <v>-0.65179979386749354</v>
      </c>
      <c r="R68" s="1">
        <f t="shared" si="5"/>
        <v>0.34258407257999157</v>
      </c>
      <c r="S68" s="1">
        <f t="shared" si="6"/>
        <v>1.1331908278012341</v>
      </c>
      <c r="T68" s="1">
        <f t="shared" si="7"/>
        <v>0.7564272742505489</v>
      </c>
      <c r="U68" s="1">
        <f t="shared" si="8"/>
        <v>5.5306082666946546E-2</v>
      </c>
      <c r="V68" s="1">
        <f t="shared" si="9"/>
        <v>2.7278109107014146E-2</v>
      </c>
      <c r="W68" s="1">
        <f t="shared" si="10"/>
        <v>8.2584191773960688E-2</v>
      </c>
      <c r="X68" s="1">
        <f t="shared" si="11"/>
        <v>-1.2016915709759427E-3</v>
      </c>
      <c r="Y68" s="1">
        <f t="shared" si="12"/>
        <v>-2.4033831419518854E-3</v>
      </c>
      <c r="Z68" s="1">
        <f t="shared" si="19"/>
        <v>-1.1910601877544332E-3</v>
      </c>
      <c r="AA68" s="1">
        <f t="shared" si="20"/>
        <v>-2.3821203755088663E-3</v>
      </c>
      <c r="AB68" s="1">
        <f t="shared" si="13"/>
        <v>3.8034298360323356E-2</v>
      </c>
      <c r="AC68" s="1">
        <f t="shared" si="14"/>
        <v>3.8312928552616053E-2</v>
      </c>
      <c r="AD68" s="1">
        <f t="shared" si="15"/>
        <v>-2.1851665165993767E-2</v>
      </c>
      <c r="AE68" s="1">
        <f t="shared" si="16"/>
        <v>-2.201174524974964E-2</v>
      </c>
    </row>
    <row r="69" spans="1:31" ht="15.75" customHeight="1" x14ac:dyDescent="0.2">
      <c r="A69" s="1">
        <v>0.01</v>
      </c>
      <c r="B69" s="1">
        <v>0.99</v>
      </c>
      <c r="C69" s="1">
        <v>0.05</v>
      </c>
      <c r="D69" s="1">
        <v>0.1</v>
      </c>
      <c r="E69" s="1">
        <f t="shared" ref="E69:H69" si="95">E68-$B$28*X68</f>
        <v>0.16492213568402847</v>
      </c>
      <c r="F69" s="1">
        <f t="shared" si="95"/>
        <v>0.22984427136805671</v>
      </c>
      <c r="G69" s="1">
        <f t="shared" si="95"/>
        <v>0.26445594340882894</v>
      </c>
      <c r="H69" s="1">
        <f t="shared" si="95"/>
        <v>0.32891188681765771</v>
      </c>
      <c r="I69" s="1">
        <f t="shared" si="0"/>
        <v>3.1230533921007095E-2</v>
      </c>
      <c r="J69" s="1">
        <f t="shared" si="1"/>
        <v>0.50780699894663828</v>
      </c>
      <c r="K69" s="1">
        <f t="shared" si="2"/>
        <v>4.6113985852207218E-2</v>
      </c>
      <c r="L69" s="1">
        <f t="shared" si="3"/>
        <v>0.51152645395204321</v>
      </c>
      <c r="M69" s="1">
        <f t="shared" ref="M69:P69" si="96">M68 - $B$28*AB68</f>
        <v>-0.67967391733819704</v>
      </c>
      <c r="N69" s="1">
        <f t="shared" si="96"/>
        <v>-0.63762198383379542</v>
      </c>
      <c r="O69" s="1">
        <f t="shared" si="96"/>
        <v>1.0954543861684183</v>
      </c>
      <c r="P69" s="1">
        <f t="shared" si="96"/>
        <v>1.1498379234308567</v>
      </c>
      <c r="Q69" s="1">
        <f t="shared" si="4"/>
        <v>-0.67130368457818379</v>
      </c>
      <c r="R69" s="1">
        <f t="shared" si="5"/>
        <v>0.33820498550114203</v>
      </c>
      <c r="S69" s="1">
        <f t="shared" si="6"/>
        <v>1.1444519199152834</v>
      </c>
      <c r="T69" s="1">
        <f t="shared" si="7"/>
        <v>0.75849607891556192</v>
      </c>
      <c r="U69" s="1">
        <f t="shared" si="8"/>
        <v>5.3859256253902421E-2</v>
      </c>
      <c r="V69" s="1">
        <f t="shared" si="9"/>
        <v>2.6797032738734863E-2</v>
      </c>
      <c r="W69" s="1">
        <f t="shared" si="10"/>
        <v>8.0656288992637284E-2</v>
      </c>
      <c r="X69" s="1">
        <f t="shared" si="11"/>
        <v>-1.2044980518105496E-3</v>
      </c>
      <c r="Y69" s="1">
        <f t="shared" si="12"/>
        <v>-2.4089961036210992E-3</v>
      </c>
      <c r="Z69" s="1">
        <f t="shared" si="19"/>
        <v>-1.1943706413537769E-3</v>
      </c>
      <c r="AA69" s="1">
        <f t="shared" si="20"/>
        <v>-2.3887412827075538E-3</v>
      </c>
      <c r="AB69" s="1">
        <f t="shared" si="13"/>
        <v>3.7303308555563186E-2</v>
      </c>
      <c r="AC69" s="1">
        <f t="shared" si="14"/>
        <v>3.7576538302323201E-2</v>
      </c>
      <c r="AD69" s="1">
        <f t="shared" si="15"/>
        <v>-2.1534488470187765E-2</v>
      </c>
      <c r="AE69" s="1">
        <f t="shared" si="16"/>
        <v>-2.1692218791147147E-2</v>
      </c>
    </row>
    <row r="70" spans="1:31" ht="15.75" customHeight="1" x14ac:dyDescent="0.2">
      <c r="A70" s="1">
        <v>0.01</v>
      </c>
      <c r="B70" s="1">
        <v>0.99</v>
      </c>
      <c r="C70" s="1">
        <v>0.05</v>
      </c>
      <c r="D70" s="1">
        <v>0.1</v>
      </c>
      <c r="E70" s="1">
        <f t="shared" ref="E70:H70" si="97">E69-$B$28*X69</f>
        <v>0.16552438470993375</v>
      </c>
      <c r="F70" s="1">
        <f t="shared" si="97"/>
        <v>0.23104876941986727</v>
      </c>
      <c r="G70" s="1">
        <f t="shared" si="97"/>
        <v>0.26505312872950582</v>
      </c>
      <c r="H70" s="1">
        <f t="shared" si="97"/>
        <v>0.33010625745901151</v>
      </c>
      <c r="I70" s="1">
        <f t="shared" si="0"/>
        <v>3.1381096177483414E-2</v>
      </c>
      <c r="J70" s="1">
        <f t="shared" si="1"/>
        <v>0.50784463028979898</v>
      </c>
      <c r="K70" s="1">
        <f t="shared" si="2"/>
        <v>4.626328218237645E-2</v>
      </c>
      <c r="L70" s="1">
        <f t="shared" si="3"/>
        <v>0.51156375813493893</v>
      </c>
      <c r="M70" s="1">
        <f t="shared" ref="M70:P70" si="98">M69 - $B$28*AB69</f>
        <v>-0.69832557161597864</v>
      </c>
      <c r="N70" s="1">
        <f t="shared" si="98"/>
        <v>-0.65641025298495703</v>
      </c>
      <c r="O70" s="1">
        <f t="shared" si="98"/>
        <v>1.1062216304035122</v>
      </c>
      <c r="P70" s="1">
        <f t="shared" si="98"/>
        <v>1.1606840328264303</v>
      </c>
      <c r="Q70" s="1">
        <f t="shared" si="4"/>
        <v>-0.69043658763451976</v>
      </c>
      <c r="R70" s="1">
        <f t="shared" si="5"/>
        <v>0.33393595919335334</v>
      </c>
      <c r="S70" s="1">
        <f t="shared" si="6"/>
        <v>1.1555526007507557</v>
      </c>
      <c r="T70" s="1">
        <f t="shared" si="7"/>
        <v>0.76052366022787576</v>
      </c>
      <c r="U70" s="1">
        <f t="shared" si="8"/>
        <v>5.2467252829258938E-2</v>
      </c>
      <c r="V70" s="1">
        <f t="shared" si="9"/>
        <v>2.6329695257605701E-2</v>
      </c>
      <c r="W70" s="1">
        <f t="shared" si="10"/>
        <v>7.8796948086864632E-2</v>
      </c>
      <c r="X70" s="1">
        <f t="shared" si="11"/>
        <v>-1.2065556247602507E-3</v>
      </c>
      <c r="Y70" s="1">
        <f t="shared" si="12"/>
        <v>-2.4131112495205014E-3</v>
      </c>
      <c r="Z70" s="1">
        <f t="shared" si="19"/>
        <v>-1.1969142583479883E-3</v>
      </c>
      <c r="AA70" s="1">
        <f t="shared" si="20"/>
        <v>-2.3938285166959766E-3</v>
      </c>
      <c r="AB70" s="1">
        <f t="shared" si="13"/>
        <v>3.6590572173816206E-2</v>
      </c>
      <c r="AC70" s="1">
        <f t="shared" si="14"/>
        <v>3.6858538019519028E-2</v>
      </c>
      <c r="AD70" s="1">
        <f t="shared" si="15"/>
        <v>-2.1224825102066483E-2</v>
      </c>
      <c r="AE70" s="1">
        <f t="shared" si="16"/>
        <v>-2.1380262086799932E-2</v>
      </c>
    </row>
    <row r="71" spans="1:31" ht="15.75" customHeight="1" x14ac:dyDescent="0.2">
      <c r="A71" s="1">
        <v>0.01</v>
      </c>
      <c r="B71" s="1">
        <v>0.99</v>
      </c>
      <c r="C71" s="1">
        <v>0.05</v>
      </c>
      <c r="D71" s="1">
        <v>0.1</v>
      </c>
      <c r="E71" s="1">
        <f t="shared" ref="E71:H71" si="99">E70-$B$28*X70</f>
        <v>0.16612766252231387</v>
      </c>
      <c r="F71" s="1">
        <f t="shared" si="99"/>
        <v>0.23225532504462751</v>
      </c>
      <c r="G71" s="1">
        <f t="shared" si="99"/>
        <v>0.26565158585867982</v>
      </c>
      <c r="H71" s="1">
        <f t="shared" si="99"/>
        <v>0.33130317171735951</v>
      </c>
      <c r="I71" s="1">
        <f t="shared" si="0"/>
        <v>3.1531915630578444E-2</v>
      </c>
      <c r="J71" s="1">
        <f t="shared" si="1"/>
        <v>0.50788232582724158</v>
      </c>
      <c r="K71" s="1">
        <f t="shared" si="2"/>
        <v>4.6412896464669944E-2</v>
      </c>
      <c r="L71" s="1">
        <f t="shared" si="3"/>
        <v>0.51160114163426829</v>
      </c>
      <c r="M71" s="1">
        <f t="shared" ref="M71:P71" si="100">M70 - $B$28*AB70</f>
        <v>-0.71662085770288675</v>
      </c>
      <c r="N71" s="1">
        <f t="shared" si="100"/>
        <v>-0.67483952199471653</v>
      </c>
      <c r="O71" s="1">
        <f t="shared" si="100"/>
        <v>1.1168340429545454</v>
      </c>
      <c r="P71" s="1">
        <f t="shared" si="100"/>
        <v>1.1713741638698303</v>
      </c>
      <c r="Q71" s="1">
        <f t="shared" si="4"/>
        <v>-0.70920773781887569</v>
      </c>
      <c r="R71" s="1">
        <f t="shared" si="5"/>
        <v>0.3297739247994898</v>
      </c>
      <c r="S71" s="1">
        <f t="shared" si="6"/>
        <v>1.1664966308154876</v>
      </c>
      <c r="T71" s="1">
        <f t="shared" si="7"/>
        <v>0.76251118159879128</v>
      </c>
      <c r="U71" s="1">
        <f t="shared" si="8"/>
        <v>5.1127681490834874E-2</v>
      </c>
      <c r="V71" s="1">
        <f t="shared" si="9"/>
        <v>2.5875581248789057E-2</v>
      </c>
      <c r="W71" s="1">
        <f t="shared" si="10"/>
        <v>7.7003262739623934E-2</v>
      </c>
      <c r="X71" s="1">
        <f t="shared" si="11"/>
        <v>-1.2079173947299913E-3</v>
      </c>
      <c r="Y71" s="1">
        <f t="shared" si="12"/>
        <v>-2.4158347894599826E-3</v>
      </c>
      <c r="Z71" s="1">
        <f t="shared" si="19"/>
        <v>-1.1987445895742938E-3</v>
      </c>
      <c r="AA71" s="1">
        <f t="shared" si="20"/>
        <v>-2.3974891791485875E-3</v>
      </c>
      <c r="AB71" s="1">
        <f t="shared" si="13"/>
        <v>3.5895811856361065E-2</v>
      </c>
      <c r="AC71" s="1">
        <f t="shared" si="14"/>
        <v>3.6158648158687717E-2</v>
      </c>
      <c r="AD71" s="1">
        <f t="shared" si="15"/>
        <v>-2.0922449970518474E-2</v>
      </c>
      <c r="AE71" s="1">
        <f t="shared" si="16"/>
        <v>-2.1075648327136532E-2</v>
      </c>
    </row>
    <row r="72" spans="1:31" ht="15.75" customHeight="1" x14ac:dyDescent="0.2">
      <c r="A72" s="1">
        <v>0.01</v>
      </c>
      <c r="B72" s="1">
        <v>0.99</v>
      </c>
      <c r="C72" s="1">
        <v>0.05</v>
      </c>
      <c r="D72" s="1">
        <v>0.1</v>
      </c>
      <c r="E72" s="1">
        <f t="shared" ref="E72:H72" si="101">E71-$B$28*X71</f>
        <v>0.16673162121967885</v>
      </c>
      <c r="F72" s="1">
        <f t="shared" si="101"/>
        <v>0.23346324243935751</v>
      </c>
      <c r="G72" s="1">
        <f t="shared" si="101"/>
        <v>0.26625095815346694</v>
      </c>
      <c r="H72" s="1">
        <f t="shared" si="101"/>
        <v>0.33250191630693382</v>
      </c>
      <c r="I72" s="1">
        <f t="shared" si="0"/>
        <v>3.1682905304919698E-2</v>
      </c>
      <c r="J72" s="1">
        <f t="shared" si="1"/>
        <v>0.50792006381969268</v>
      </c>
      <c r="K72" s="1">
        <f t="shared" si="2"/>
        <v>4.6562739538366732E-2</v>
      </c>
      <c r="L72" s="1">
        <f t="shared" si="3"/>
        <v>0.5116385821706847</v>
      </c>
      <c r="M72" s="1">
        <f t="shared" ref="M72:P72" si="102">M71 - $B$28*AB71</f>
        <v>-0.73456876363106727</v>
      </c>
      <c r="N72" s="1">
        <f t="shared" si="102"/>
        <v>-0.6929188460740604</v>
      </c>
      <c r="O72" s="1">
        <f t="shared" si="102"/>
        <v>1.1272952679398045</v>
      </c>
      <c r="P72" s="1">
        <f t="shared" si="102"/>
        <v>1.1819119880333986</v>
      </c>
      <c r="Q72" s="1">
        <f t="shared" si="4"/>
        <v>-0.7276262292681237</v>
      </c>
      <c r="R72" s="1">
        <f t="shared" si="5"/>
        <v>0.32571585105969064</v>
      </c>
      <c r="S72" s="1">
        <f t="shared" si="6"/>
        <v>1.1772876582435663</v>
      </c>
      <c r="T72" s="1">
        <f t="shared" si="7"/>
        <v>0.76445976707954366</v>
      </c>
      <c r="U72" s="1">
        <f t="shared" si="8"/>
        <v>4.9838249305172382E-2</v>
      </c>
      <c r="V72" s="1">
        <f t="shared" si="9"/>
        <v>2.5434198332906846E-2</v>
      </c>
      <c r="W72" s="1">
        <f t="shared" si="10"/>
        <v>7.5272447638079221E-2</v>
      </c>
      <c r="X72" s="1">
        <f t="shared" si="11"/>
        <v>-1.2086333740771013E-3</v>
      </c>
      <c r="Y72" s="1">
        <f t="shared" si="12"/>
        <v>-2.4172667481542026E-3</v>
      </c>
      <c r="Z72" s="1">
        <f t="shared" si="19"/>
        <v>-1.1999121114231179E-3</v>
      </c>
      <c r="AA72" s="1">
        <f t="shared" si="20"/>
        <v>-2.3998242228462359E-3</v>
      </c>
      <c r="AB72" s="1">
        <f t="shared" si="13"/>
        <v>3.5218722623703014E-2</v>
      </c>
      <c r="AC72" s="1">
        <f t="shared" si="14"/>
        <v>3.5476561357990988E-2</v>
      </c>
      <c r="AD72" s="1">
        <f t="shared" si="15"/>
        <v>-2.0627145270326469E-2</v>
      </c>
      <c r="AE72" s="1">
        <f t="shared" si="16"/>
        <v>-2.0778158045130963E-2</v>
      </c>
    </row>
    <row r="73" spans="1:31" ht="15.75" customHeight="1" x14ac:dyDescent="0.2">
      <c r="A73" s="1">
        <v>0.01</v>
      </c>
      <c r="B73" s="1">
        <v>0.99</v>
      </c>
      <c r="C73" s="1">
        <v>0.05</v>
      </c>
      <c r="D73" s="1">
        <v>0.1</v>
      </c>
      <c r="E73" s="1">
        <f t="shared" ref="E73:H73" si="103">E72-$B$28*X72</f>
        <v>0.16733593790671741</v>
      </c>
      <c r="F73" s="1">
        <f t="shared" si="103"/>
        <v>0.2346718758134346</v>
      </c>
      <c r="G73" s="1">
        <f t="shared" si="103"/>
        <v>0.2668509142091785</v>
      </c>
      <c r="H73" s="1">
        <f t="shared" si="103"/>
        <v>0.33370182841835694</v>
      </c>
      <c r="I73" s="1">
        <f t="shared" si="0"/>
        <v>3.1833984476679331E-2</v>
      </c>
      <c r="J73" s="1">
        <f t="shared" si="1"/>
        <v>0.50795782409057322</v>
      </c>
      <c r="K73" s="1">
        <f t="shared" si="2"/>
        <v>4.6712728552294622E-2</v>
      </c>
      <c r="L73" s="1">
        <f t="shared" si="3"/>
        <v>0.51167605904167346</v>
      </c>
      <c r="M73" s="1">
        <f t="shared" ref="M73:P73" si="104">M72 - $B$28*AB72</f>
        <v>-0.7521781249429188</v>
      </c>
      <c r="N73" s="1">
        <f t="shared" si="104"/>
        <v>-0.71065712675305592</v>
      </c>
      <c r="O73" s="1">
        <f t="shared" si="104"/>
        <v>1.1376088405749678</v>
      </c>
      <c r="P73" s="1">
        <f t="shared" si="104"/>
        <v>1.1923010670559642</v>
      </c>
      <c r="Q73" s="1">
        <f t="shared" si="4"/>
        <v>-0.74570100162141495</v>
      </c>
      <c r="R73" s="1">
        <f t="shared" si="5"/>
        <v>0.32175875171375773</v>
      </c>
      <c r="S73" s="1">
        <f t="shared" si="6"/>
        <v>1.1879292225070381</v>
      </c>
      <c r="T73" s="1">
        <f t="shared" si="7"/>
        <v>0.76637050276948493</v>
      </c>
      <c r="U73" s="1">
        <f t="shared" si="8"/>
        <v>4.8596759635060216E-2</v>
      </c>
      <c r="V73" s="1">
        <f t="shared" si="9"/>
        <v>2.500507601578647E-2</v>
      </c>
      <c r="W73" s="1">
        <f t="shared" si="10"/>
        <v>7.3601835650846686E-2</v>
      </c>
      <c r="X73" s="1">
        <f t="shared" si="11"/>
        <v>-1.2087506021181216E-3</v>
      </c>
      <c r="Y73" s="1">
        <f t="shared" si="12"/>
        <v>-2.4175012042362432E-3</v>
      </c>
      <c r="Z73" s="1">
        <f t="shared" si="19"/>
        <v>-1.2004643403372263E-3</v>
      </c>
      <c r="AA73" s="1">
        <f t="shared" si="20"/>
        <v>-2.4009286806744527E-3</v>
      </c>
      <c r="AB73" s="1">
        <f t="shared" si="13"/>
        <v>3.4558976740964413E-2</v>
      </c>
      <c r="AC73" s="1">
        <f t="shared" si="14"/>
        <v>3.4811947340290396E-2</v>
      </c>
      <c r="AD73" s="1">
        <f t="shared" si="15"/>
        <v>-2.0338700286863506E-2</v>
      </c>
      <c r="AE73" s="1">
        <f t="shared" si="16"/>
        <v>-2.0487578919458571E-2</v>
      </c>
    </row>
    <row r="74" spans="1:31" ht="15.75" customHeight="1" x14ac:dyDescent="0.2">
      <c r="A74" s="1">
        <v>0.01</v>
      </c>
      <c r="B74" s="1">
        <v>0.99</v>
      </c>
      <c r="C74" s="1">
        <v>0.05</v>
      </c>
      <c r="D74" s="1">
        <v>0.1</v>
      </c>
      <c r="E74" s="1">
        <f t="shared" ref="E74:H74" si="105">E73-$B$28*X73</f>
        <v>0.16794031320777647</v>
      </c>
      <c r="F74" s="1">
        <f t="shared" si="105"/>
        <v>0.23588062641555271</v>
      </c>
      <c r="G74" s="1">
        <f t="shared" si="105"/>
        <v>0.26745114637934714</v>
      </c>
      <c r="H74" s="1">
        <f t="shared" si="105"/>
        <v>0.33490229275869415</v>
      </c>
      <c r="I74" s="1">
        <f t="shared" si="0"/>
        <v>3.1985078301944095E-2</v>
      </c>
      <c r="J74" s="1">
        <f t="shared" si="1"/>
        <v>0.50799558793309785</v>
      </c>
      <c r="K74" s="1">
        <f t="shared" si="2"/>
        <v>4.6862786594836774E-2</v>
      </c>
      <c r="L74" s="1">
        <f t="shared" si="3"/>
        <v>0.51171355302907984</v>
      </c>
      <c r="M74" s="1">
        <f t="shared" ref="M74:P74" si="106">M73 - $B$28*AB73</f>
        <v>-0.76945761331340101</v>
      </c>
      <c r="N74" s="1">
        <f t="shared" si="106"/>
        <v>-0.7280631004232011</v>
      </c>
      <c r="O74" s="1">
        <f t="shared" si="106"/>
        <v>1.1477781907183995</v>
      </c>
      <c r="P74" s="1">
        <f t="shared" si="106"/>
        <v>1.2025448565156935</v>
      </c>
      <c r="Q74" s="1">
        <f t="shared" si="4"/>
        <v>-0.7634408286116634</v>
      </c>
      <c r="R74" s="1">
        <f t="shared" si="5"/>
        <v>0.31789969168286059</v>
      </c>
      <c r="S74" s="1">
        <f t="shared" si="6"/>
        <v>1.1984247580152712</v>
      </c>
      <c r="T74" s="1">
        <f t="shared" si="7"/>
        <v>0.76824443818154142</v>
      </c>
      <c r="U74" s="1">
        <f t="shared" si="8"/>
        <v>4.7401110069200302E-2</v>
      </c>
      <c r="V74" s="1">
        <f t="shared" si="9"/>
        <v>2.45877645987101E-2</v>
      </c>
      <c r="W74" s="1">
        <f t="shared" si="10"/>
        <v>7.1988874667910402E-2</v>
      </c>
      <c r="X74" s="1">
        <f t="shared" si="11"/>
        <v>-1.2083132701335461E-3</v>
      </c>
      <c r="Y74" s="1">
        <f t="shared" si="12"/>
        <v>-2.4166265402670922E-3</v>
      </c>
      <c r="Z74" s="1">
        <f t="shared" si="19"/>
        <v>-1.2004459534513574E-3</v>
      </c>
      <c r="AA74" s="1">
        <f t="shared" si="20"/>
        <v>-2.4008919069027149E-3</v>
      </c>
      <c r="AB74" s="1">
        <f t="shared" si="13"/>
        <v>3.391622806176791E-2</v>
      </c>
      <c r="AC74" s="1">
        <f t="shared" si="14"/>
        <v>3.4164457288785574E-2</v>
      </c>
      <c r="AD74" s="1">
        <f t="shared" si="15"/>
        <v>-2.0056911198637156E-2</v>
      </c>
      <c r="AE74" s="1">
        <f t="shared" si="16"/>
        <v>-2.0203705575480374E-2</v>
      </c>
    </row>
    <row r="75" spans="1:31" ht="15.75" customHeight="1" x14ac:dyDescent="0.2">
      <c r="A75" s="1">
        <v>0.01</v>
      </c>
      <c r="B75" s="1">
        <v>0.99</v>
      </c>
      <c r="C75" s="1">
        <v>0.05</v>
      </c>
      <c r="D75" s="1">
        <v>0.1</v>
      </c>
      <c r="E75" s="1">
        <f t="shared" ref="E75:H75" si="107">E74-$B$28*X74</f>
        <v>0.16854446984284324</v>
      </c>
      <c r="F75" s="1">
        <f t="shared" si="107"/>
        <v>0.23708893968568626</v>
      </c>
      <c r="G75" s="1">
        <f t="shared" si="107"/>
        <v>0.26805136935607282</v>
      </c>
      <c r="H75" s="1">
        <f t="shared" si="107"/>
        <v>0.33610273871214552</v>
      </c>
      <c r="I75" s="1">
        <f t="shared" si="0"/>
        <v>3.2136117460710788E-2</v>
      </c>
      <c r="J75" s="1">
        <f t="shared" si="1"/>
        <v>0.50803333802128214</v>
      </c>
      <c r="K75" s="1">
        <f t="shared" si="2"/>
        <v>4.7012842339018195E-2</v>
      </c>
      <c r="L75" s="1">
        <f t="shared" si="3"/>
        <v>0.51175104631040613</v>
      </c>
      <c r="M75" s="1">
        <f t="shared" ref="M75:P75" si="108">M74 - $B$28*AB74</f>
        <v>-0.786415727344285</v>
      </c>
      <c r="N75" s="1">
        <f t="shared" si="108"/>
        <v>-0.7451453290675939</v>
      </c>
      <c r="O75" s="1">
        <f t="shared" si="108"/>
        <v>1.1578066463177181</v>
      </c>
      <c r="P75" s="1">
        <f t="shared" si="108"/>
        <v>1.2126467093034337</v>
      </c>
      <c r="Q75" s="1">
        <f t="shared" si="4"/>
        <v>-0.78085430883880469</v>
      </c>
      <c r="R75" s="1">
        <f t="shared" si="5"/>
        <v>0.31413579216101079</v>
      </c>
      <c r="S75" s="1">
        <f t="shared" si="6"/>
        <v>1.2087775976029194</v>
      </c>
      <c r="T75" s="1">
        <f t="shared" si="7"/>
        <v>0.7700825875648436</v>
      </c>
      <c r="U75" s="1">
        <f t="shared" si="8"/>
        <v>4.6249290036702771E-2</v>
      </c>
      <c r="V75" s="1">
        <f t="shared" si="9"/>
        <v>2.4181834146087339E-2</v>
      </c>
      <c r="W75" s="1">
        <f t="shared" si="10"/>
        <v>7.0431124182790114E-2</v>
      </c>
      <c r="X75" s="1">
        <f t="shared" si="11"/>
        <v>-1.207362849640421E-3</v>
      </c>
      <c r="Y75" s="1">
        <f t="shared" si="12"/>
        <v>-2.4147256992808419E-3</v>
      </c>
      <c r="Z75" s="1">
        <f t="shared" si="19"/>
        <v>-1.1998989130810095E-3</v>
      </c>
      <c r="AA75" s="1">
        <f t="shared" si="20"/>
        <v>-2.399797826162019E-3</v>
      </c>
      <c r="AB75" s="1">
        <f t="shared" si="13"/>
        <v>3.3290115890740483E-2</v>
      </c>
      <c r="AC75" s="1">
        <f t="shared" si="14"/>
        <v>3.3533727737701045E-2</v>
      </c>
      <c r="AD75" s="1">
        <f t="shared" si="15"/>
        <v>-1.9781580878912731E-2</v>
      </c>
      <c r="AE75" s="1">
        <f t="shared" si="16"/>
        <v>-1.9926339385297264E-2</v>
      </c>
    </row>
    <row r="76" spans="1:31" ht="15.75" customHeight="1" x14ac:dyDescent="0.2">
      <c r="A76" s="1">
        <v>0.01</v>
      </c>
      <c r="B76" s="1">
        <v>0.99</v>
      </c>
      <c r="C76" s="1">
        <v>0.05</v>
      </c>
      <c r="D76" s="1">
        <v>0.1</v>
      </c>
      <c r="E76" s="1">
        <f t="shared" ref="E76:H76" si="109">E75-$B$28*X75</f>
        <v>0.16914815126766344</v>
      </c>
      <c r="F76" s="1">
        <f t="shared" si="109"/>
        <v>0.23829630253532669</v>
      </c>
      <c r="G76" s="1">
        <f t="shared" si="109"/>
        <v>0.26865131881261334</v>
      </c>
      <c r="H76" s="1">
        <f t="shared" si="109"/>
        <v>0.33730263762522655</v>
      </c>
      <c r="I76" s="1">
        <f t="shared" si="0"/>
        <v>3.2287037816915845E-2</v>
      </c>
      <c r="J76" s="1">
        <f t="shared" si="1"/>
        <v>0.50807105832495725</v>
      </c>
      <c r="K76" s="1">
        <f t="shared" si="2"/>
        <v>4.7162829703153331E-2</v>
      </c>
      <c r="L76" s="1">
        <f t="shared" si="3"/>
        <v>0.5117885223739993</v>
      </c>
      <c r="M76" s="1">
        <f t="shared" ref="M76:P76" si="110">M75 - $B$28*AB75</f>
        <v>-0.80306078528965519</v>
      </c>
      <c r="N76" s="1">
        <f t="shared" si="110"/>
        <v>-0.76191219293644441</v>
      </c>
      <c r="O76" s="1">
        <f t="shared" si="110"/>
        <v>1.1676974367571744</v>
      </c>
      <c r="P76" s="1">
        <f t="shared" si="110"/>
        <v>1.2226098789960822</v>
      </c>
      <c r="Q76" s="1">
        <f t="shared" si="4"/>
        <v>-0.79794985848306266</v>
      </c>
      <c r="R76" s="1">
        <f t="shared" si="5"/>
        <v>0.31046423473710927</v>
      </c>
      <c r="S76" s="1">
        <f t="shared" si="6"/>
        <v>1.2189909759078166</v>
      </c>
      <c r="T76" s="1">
        <f t="shared" si="7"/>
        <v>0.77188593118465321</v>
      </c>
      <c r="U76" s="1">
        <f t="shared" si="8"/>
        <v>4.5139378178078345E-2</v>
      </c>
      <c r="V76" s="1">
        <f t="shared" si="9"/>
        <v>2.3786873507592916E-2</v>
      </c>
      <c r="W76" s="1">
        <f t="shared" si="10"/>
        <v>6.8926251685671264E-2</v>
      </c>
      <c r="X76" s="1">
        <f t="shared" si="11"/>
        <v>-1.2059382220730825E-3</v>
      </c>
      <c r="Y76" s="1">
        <f t="shared" si="12"/>
        <v>-2.411876444146165E-3</v>
      </c>
      <c r="Z76" s="1">
        <f t="shared" si="19"/>
        <v>-1.198862593142753E-3</v>
      </c>
      <c r="AA76" s="1">
        <f t="shared" si="20"/>
        <v>-2.397725186285506E-3</v>
      </c>
      <c r="AB76" s="1">
        <f t="shared" si="13"/>
        <v>3.2680268403982464E-2</v>
      </c>
      <c r="AC76" s="1">
        <f t="shared" si="14"/>
        <v>3.2919384017663311E-2</v>
      </c>
      <c r="AD76" s="1">
        <f t="shared" si="15"/>
        <v>-1.9512518697468322E-2</v>
      </c>
      <c r="AE76" s="1">
        <f t="shared" si="16"/>
        <v>-1.9655288267935972E-2</v>
      </c>
    </row>
    <row r="77" spans="1:31" ht="15.75" customHeight="1" x14ac:dyDescent="0.2">
      <c r="A77" s="1">
        <v>0.01</v>
      </c>
      <c r="B77" s="1">
        <v>0.99</v>
      </c>
      <c r="C77" s="1">
        <v>0.05</v>
      </c>
      <c r="D77" s="1">
        <v>0.1</v>
      </c>
      <c r="E77" s="1">
        <f t="shared" ref="E77:H77" si="111">E76-$B$28*X76</f>
        <v>0.16975112037869999</v>
      </c>
      <c r="F77" s="1">
        <f t="shared" si="111"/>
        <v>0.23950224075739976</v>
      </c>
      <c r="G77" s="1">
        <f t="shared" si="111"/>
        <v>0.2692507501091847</v>
      </c>
      <c r="H77" s="1">
        <f t="shared" si="111"/>
        <v>0.33850150021836933</v>
      </c>
      <c r="I77" s="1">
        <f t="shared" si="0"/>
        <v>3.2437780094674976E-2</v>
      </c>
      <c r="J77" s="1">
        <f t="shared" si="1"/>
        <v>0.50810873402883672</v>
      </c>
      <c r="K77" s="1">
        <f t="shared" si="2"/>
        <v>4.7312687527296171E-2</v>
      </c>
      <c r="L77" s="1">
        <f t="shared" si="3"/>
        <v>0.51182596593818608</v>
      </c>
      <c r="M77" s="1">
        <f t="shared" ref="M77:P77" si="112">M76 - $B$28*AB76</f>
        <v>-0.8194009194916464</v>
      </c>
      <c r="N77" s="1">
        <f t="shared" si="112"/>
        <v>-0.77837188494527609</v>
      </c>
      <c r="O77" s="1">
        <f t="shared" si="112"/>
        <v>1.1774536961059086</v>
      </c>
      <c r="P77" s="1">
        <f t="shared" si="112"/>
        <v>1.2324375231300502</v>
      </c>
      <c r="Q77" s="1">
        <f t="shared" si="4"/>
        <v>-0.81473570573620779</v>
      </c>
      <c r="R77" s="1">
        <f t="shared" si="5"/>
        <v>0.30688226465874313</v>
      </c>
      <c r="S77" s="1">
        <f t="shared" si="6"/>
        <v>1.2290680326404513</v>
      </c>
      <c r="T77" s="1">
        <f t="shared" si="7"/>
        <v>0.7736554165599191</v>
      </c>
      <c r="U77" s="1">
        <f t="shared" si="8"/>
        <v>4.4069539534451994E-2</v>
      </c>
      <c r="V77" s="1">
        <f t="shared" si="9"/>
        <v>2.3402489391931063E-2</v>
      </c>
      <c r="W77" s="1">
        <f t="shared" si="10"/>
        <v>6.7472028926383057E-2</v>
      </c>
      <c r="X77" s="1">
        <f t="shared" si="11"/>
        <v>-1.204075808338808E-3</v>
      </c>
      <c r="Y77" s="1">
        <f t="shared" si="12"/>
        <v>-2.408151616677616E-3</v>
      </c>
      <c r="Z77" s="1">
        <f t="shared" si="19"/>
        <v>-1.1973739059186438E-3</v>
      </c>
      <c r="AA77" s="1">
        <f t="shared" si="20"/>
        <v>-2.3947478118372875E-3</v>
      </c>
      <c r="AB77" s="1">
        <f t="shared" si="13"/>
        <v>3.2086305665530279E-2</v>
      </c>
      <c r="AC77" s="1">
        <f t="shared" si="14"/>
        <v>3.2321043294083376E-2</v>
      </c>
      <c r="AD77" s="1">
        <f t="shared" si="15"/>
        <v>-1.9249540323376099E-2</v>
      </c>
      <c r="AE77" s="1">
        <f t="shared" si="16"/>
        <v>-1.9390366490568692E-2</v>
      </c>
    </row>
    <row r="78" spans="1:31" ht="15.75" customHeight="1" x14ac:dyDescent="0.2">
      <c r="A78" s="1">
        <v>0.01</v>
      </c>
      <c r="B78" s="1">
        <v>0.99</v>
      </c>
      <c r="C78" s="1">
        <v>0.05</v>
      </c>
      <c r="D78" s="1">
        <v>0.1</v>
      </c>
      <c r="E78" s="1">
        <f t="shared" ref="E78:H78" si="113">E77-$B$28*X77</f>
        <v>0.1703531582828694</v>
      </c>
      <c r="F78" s="1">
        <f t="shared" si="113"/>
        <v>0.24070631656573857</v>
      </c>
      <c r="G78" s="1">
        <f t="shared" si="113"/>
        <v>0.26984943706214404</v>
      </c>
      <c r="H78" s="1">
        <f t="shared" si="113"/>
        <v>0.33969887412428795</v>
      </c>
      <c r="I78" s="1">
        <f t="shared" si="0"/>
        <v>3.2588289570717327E-2</v>
      </c>
      <c r="J78" s="1">
        <f t="shared" si="1"/>
        <v>0.50814635145563247</v>
      </c>
      <c r="K78" s="1">
        <f t="shared" si="2"/>
        <v>4.7462359265535999E-2</v>
      </c>
      <c r="L78" s="1">
        <f t="shared" si="3"/>
        <v>0.51186336287437129</v>
      </c>
      <c r="M78" s="1">
        <f t="shared" ref="M78:P78" si="114">M77 - $B$28*AB77</f>
        <v>-0.83544407232441154</v>
      </c>
      <c r="N78" s="1">
        <f t="shared" si="114"/>
        <v>-0.79453240659231783</v>
      </c>
      <c r="O78" s="1">
        <f t="shared" si="114"/>
        <v>1.1870784662675966</v>
      </c>
      <c r="P78" s="1">
        <f t="shared" si="114"/>
        <v>1.2421327063753345</v>
      </c>
      <c r="Q78" s="1">
        <f t="shared" si="4"/>
        <v>-0.83121988674789637</v>
      </c>
      <c r="R78" s="1">
        <f t="shared" si="5"/>
        <v>0.30338719333947473</v>
      </c>
      <c r="S78" s="1">
        <f t="shared" si="6"/>
        <v>1.2390118157469501</v>
      </c>
      <c r="T78" s="1">
        <f t="shared" si="7"/>
        <v>0.77539195965896268</v>
      </c>
      <c r="U78" s="1">
        <f t="shared" si="8"/>
        <v>4.3038022607807161E-2</v>
      </c>
      <c r="V78" s="1">
        <f t="shared" si="9"/>
        <v>2.302830548951015E-2</v>
      </c>
      <c r="W78" s="1">
        <f t="shared" si="10"/>
        <v>6.6066328097317314E-2</v>
      </c>
      <c r="X78" s="1">
        <f t="shared" si="11"/>
        <v>-1.2018096970006411E-3</v>
      </c>
      <c r="Y78" s="1">
        <f t="shared" si="12"/>
        <v>-2.4036193940012822E-3</v>
      </c>
      <c r="Z78" s="1">
        <f t="shared" si="19"/>
        <v>-1.1954674278666757E-3</v>
      </c>
      <c r="AA78" s="1">
        <f t="shared" si="20"/>
        <v>-2.3909348557333513E-3</v>
      </c>
      <c r="AB78" s="1">
        <f t="shared" si="13"/>
        <v>3.1507842276144407E-2</v>
      </c>
      <c r="AC78" s="1">
        <f t="shared" si="14"/>
        <v>3.1738317235149353E-2</v>
      </c>
      <c r="AD78" s="1">
        <f t="shared" si="15"/>
        <v>-1.8992467529565335E-2</v>
      </c>
      <c r="AE78" s="1">
        <f t="shared" si="16"/>
        <v>-1.9131394471528403E-2</v>
      </c>
    </row>
    <row r="79" spans="1:31" ht="15.75" customHeight="1" x14ac:dyDescent="0.2">
      <c r="A79" s="1">
        <v>0.01</v>
      </c>
      <c r="B79" s="1">
        <v>0.99</v>
      </c>
      <c r="C79" s="1">
        <v>0.05</v>
      </c>
      <c r="D79" s="1">
        <v>0.1</v>
      </c>
      <c r="E79" s="1">
        <f t="shared" ref="E79:H79" si="115">E78-$B$28*X78</f>
        <v>0.17095406313136971</v>
      </c>
      <c r="F79" s="1">
        <f t="shared" si="115"/>
        <v>0.24190812626273922</v>
      </c>
      <c r="G79" s="1">
        <f t="shared" si="115"/>
        <v>0.27044717077607738</v>
      </c>
      <c r="H79" s="1">
        <f t="shared" si="115"/>
        <v>0.34089434155215464</v>
      </c>
      <c r="I79" s="1">
        <f t="shared" si="0"/>
        <v>3.2738515782842412E-2</v>
      </c>
      <c r="J79" s="1">
        <f t="shared" si="1"/>
        <v>0.50818389799317543</v>
      </c>
      <c r="K79" s="1">
        <f t="shared" si="2"/>
        <v>4.7611792694019335E-2</v>
      </c>
      <c r="L79" s="1">
        <f t="shared" si="3"/>
        <v>0.51190070013406375</v>
      </c>
      <c r="M79" s="1">
        <f t="shared" ref="M79:P79" si="116">M78 - $B$28*AB78</f>
        <v>-0.8511979934624837</v>
      </c>
      <c r="N79" s="1">
        <f t="shared" si="116"/>
        <v>-0.81040156520989248</v>
      </c>
      <c r="O79" s="1">
        <f t="shared" si="116"/>
        <v>1.1965747000323792</v>
      </c>
      <c r="P79" s="1">
        <f t="shared" si="116"/>
        <v>1.2516984036110987</v>
      </c>
      <c r="Q79" s="1">
        <f t="shared" si="4"/>
        <v>-0.84741024290241951</v>
      </c>
      <c r="R79" s="1">
        <f t="shared" si="5"/>
        <v>0.29997640020227045</v>
      </c>
      <c r="S79" s="1">
        <f t="shared" si="6"/>
        <v>1.2488252844676804</v>
      </c>
      <c r="T79" s="1">
        <f t="shared" si="7"/>
        <v>0.77709644605392314</v>
      </c>
      <c r="U79" s="1">
        <f t="shared" si="8"/>
        <v>4.2043156337133653E-2</v>
      </c>
      <c r="V79" s="1">
        <f t="shared" si="9"/>
        <v>2.2663961641435026E-2</v>
      </c>
      <c r="W79" s="1">
        <f t="shared" si="10"/>
        <v>6.4707117978568679E-2</v>
      </c>
      <c r="X79" s="1">
        <f t="shared" si="11"/>
        <v>-1.1991717700874623E-3</v>
      </c>
      <c r="Y79" s="1">
        <f t="shared" si="12"/>
        <v>-2.3983435401749246E-3</v>
      </c>
      <c r="Z79" s="1">
        <f t="shared" si="19"/>
        <v>-1.1931755234309374E-3</v>
      </c>
      <c r="AA79" s="1">
        <f t="shared" si="20"/>
        <v>-2.3863510468618747E-3</v>
      </c>
      <c r="AB79" s="1">
        <f t="shared" si="13"/>
        <v>3.0944489688796852E-2</v>
      </c>
      <c r="AC79" s="1">
        <f t="shared" si="14"/>
        <v>3.1170814344060844E-2</v>
      </c>
      <c r="AD79" s="1">
        <f t="shared" si="15"/>
        <v>-1.8741127999802473E-2</v>
      </c>
      <c r="AE79" s="1">
        <f t="shared" si="16"/>
        <v>-1.8878198585760439E-2</v>
      </c>
    </row>
    <row r="80" spans="1:31" ht="15.75" customHeight="1" x14ac:dyDescent="0.2">
      <c r="A80" s="1">
        <v>0.01</v>
      </c>
      <c r="B80" s="1">
        <v>0.99</v>
      </c>
      <c r="C80" s="1">
        <v>0.05</v>
      </c>
      <c r="D80" s="1">
        <v>0.1</v>
      </c>
      <c r="E80" s="1">
        <f t="shared" ref="E80:H80" si="117">E79-$B$28*X79</f>
        <v>0.17155364901641343</v>
      </c>
      <c r="F80" s="1">
        <f t="shared" si="117"/>
        <v>0.24310729803282669</v>
      </c>
      <c r="G80" s="1">
        <f t="shared" si="117"/>
        <v>0.27104375853779283</v>
      </c>
      <c r="H80" s="1">
        <f t="shared" si="117"/>
        <v>0.3420875170755856</v>
      </c>
      <c r="I80" s="1">
        <f t="shared" si="0"/>
        <v>3.2888412254103341E-2</v>
      </c>
      <c r="J80" s="1">
        <f t="shared" si="1"/>
        <v>0.50822136202546797</v>
      </c>
      <c r="K80" s="1">
        <f t="shared" si="2"/>
        <v>4.7760939634448205E-2</v>
      </c>
      <c r="L80" s="1">
        <f t="shared" si="3"/>
        <v>0.51193796567977379</v>
      </c>
      <c r="M80" s="1">
        <f t="shared" ref="M80:P80" si="118">M79 - $B$28*AB79</f>
        <v>-0.86667023830688217</v>
      </c>
      <c r="N80" s="1">
        <f t="shared" si="118"/>
        <v>-0.82598697238192287</v>
      </c>
      <c r="O80" s="1">
        <f t="shared" si="118"/>
        <v>1.2059452640322805</v>
      </c>
      <c r="P80" s="1">
        <f t="shared" si="118"/>
        <v>1.2611375029039789</v>
      </c>
      <c r="Q80" s="1">
        <f t="shared" si="4"/>
        <v>-0.86331441925845764</v>
      </c>
      <c r="R80" s="1">
        <f t="shared" si="5"/>
        <v>0.29664733394304837</v>
      </c>
      <c r="S80" s="1">
        <f t="shared" si="6"/>
        <v>1.258511312293781</v>
      </c>
      <c r="T80" s="1">
        <f t="shared" si="7"/>
        <v>0.77876973203471411</v>
      </c>
      <c r="U80" s="1">
        <f t="shared" si="8"/>
        <v>4.1083347028328741E-2</v>
      </c>
      <c r="V80" s="1">
        <f t="shared" si="9"/>
        <v>2.2309113052343239E-2</v>
      </c>
      <c r="W80" s="1">
        <f t="shared" si="10"/>
        <v>6.3392460080671981E-2</v>
      </c>
      <c r="X80" s="1">
        <f t="shared" si="11"/>
        <v>-1.1961918257447064E-3</v>
      </c>
      <c r="Y80" s="1">
        <f t="shared" si="12"/>
        <v>-2.3923836514894129E-3</v>
      </c>
      <c r="Z80" s="1">
        <f t="shared" si="19"/>
        <v>-1.1905284660223589E-3</v>
      </c>
      <c r="AA80" s="1">
        <f t="shared" si="20"/>
        <v>-2.3810569320447178E-3</v>
      </c>
      <c r="AB80" s="1">
        <f t="shared" si="13"/>
        <v>3.0395858223115892E-2</v>
      </c>
      <c r="AC80" s="1">
        <f t="shared" si="14"/>
        <v>3.0618141988004412E-2</v>
      </c>
      <c r="AD80" s="1">
        <f t="shared" si="15"/>
        <v>-1.8495355138615967E-2</v>
      </c>
      <c r="AE80" s="1">
        <f t="shared" si="16"/>
        <v>-1.8630610973242652E-2</v>
      </c>
    </row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2021-05-14T18:10:13Z</dcterms:modified>
</cp:coreProperties>
</file>