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<sst xmlns="http://schemas.openxmlformats.org/spreadsheetml/2006/main" count="64" uniqueCount="64">
  <si>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∂eT/∂w5= ∂(E1)/∂ao_1 * ∂ao_1/∂o1 * ∂o1/∂w5</t>
  </si>
  <si>
    <t>∂e1/∂a_o1 = ∂(0.5*(t1-a_o1))/∂ao_1</t>
  </si>
  <si>
    <t>∂e1/∂a_o1 = a_o1-t1</t>
  </si>
  <si>
    <t>∂a_o1/∂o1 = ∂(sigmoid(o1))/o1</t>
  </si>
  <si>
    <t>∂ao_1/∂o1 = sigmoid(o1)*(1-sigmoid(o1))</t>
  </si>
  <si>
    <t>∂ao_1/∂o1 = a_o1 * (1-ao1)</t>
  </si>
  <si>
    <t>∂o1/∂w5 = a_h1</t>
  </si>
  <si>
    <t>h1=w1*i1+w2*i2</t>
  </si>
  <si>
    <t>∂eT/∂w5 = (a_o1 - t1) * ao_1 *( 1-ao_1) * a_h1</t>
  </si>
  <si>
    <t>h2=w3*i1+w4*i2</t>
  </si>
  <si>
    <t>∂eT/∂w6 = (a_o1 - t1) * ao_1 *( 1-ao_1) * a_h2</t>
  </si>
  <si>
    <t>a_h1=sigmoid(h1)</t>
  </si>
  <si>
    <t>∂eT/∂w7 = (a_o2 - t2) * ao_2 * (1-ao_2) * a_h1</t>
  </si>
  <si>
    <t>a_h2=sigmoid(h2)</t>
  </si>
  <si>
    <t>∂eT/∂w8 = (a_o2 - t2) * ao_2 *( 1-ao_2 )* a_h2</t>
  </si>
  <si>
    <t>o1=w5*a_h1+w6*a_h2</t>
  </si>
  <si>
    <t>o2=w7*a_h1+w8*a_h2</t>
  </si>
  <si>
    <t>∂e1/∂a_h2 = (a_o2 - t2) * a_o2 * (1- a_o2) * w8</t>
  </si>
  <si>
    <t>a_o1=sigmoid(o1)</t>
  </si>
  <si>
    <t>∂e2/∂a_h2 = (a_o1 - t1) * a_o1 *( 1 - a_o1)* w6</t>
  </si>
  <si>
    <t>a_o2=sigmoid(o2)</t>
  </si>
  <si>
    <t>E1=0.5*(t1-a_o1)^2</t>
  </si>
  <si>
    <t>∂eT/∂w1 = ∂(E1+E2)/∂a_h1</t>
  </si>
  <si>
    <t>E2=0.5*(t2-a_o2)^2</t>
  </si>
  <si>
    <t>∂e1/∂a_h1 = ∂E1/∂a_o1 * ∂a_o1/∂o1 * ∂o1/∂a_h1 = (ao1- t1) * a_o1 * (1 - a_o1) * w5</t>
  </si>
  <si>
    <t>ET=E1+E2</t>
  </si>
  <si>
    <t>∂e2/∂a_h1 = ∂E2/∂a_o2 * ∂a_o2/∂o2 * ∂o2/∂a_h1 = (a_o2-t2) * a_o2 * (1 - a_o2) * w7</t>
  </si>
  <si>
    <t>∂eT/∂w1 = ∂eT/∂a_h1 * ∂a_h1/∂h1 * ∂h1/∂w1</t>
  </si>
  <si>
    <t>∂eT/∂w1 = ∂eT/∂a_h1 * ∂a_h1 * (1- ∂a_h1) * i1</t>
  </si>
  <si>
    <t>∂eT/∂w2 = ∂eT/∂a_h1 * ∂a_h1 * (1- ∂a_h1) * i2</t>
  </si>
  <si>
    <t>∂eT/∂w3 = ∂eT/∂a_h2 * ∂a_h2 * (1- ∂a_h2) * i1</t>
  </si>
  <si>
    <t>∂eT/∂w4 = ∂eT/∂a_h2 * ∂a_h2 * (1- ∂a_h2) * i2</t>
  </si>
  <si>
    <t xml:space="preserve">Learning rate 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</si>
  <si>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</si>
  <si>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</si>
  <si>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</si>
  <si>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</si>
  <si>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</si>
  <si>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</si>
  <si>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</si>
  <si>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</si>
  <si>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</si>
  <si>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</si>
  <si>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</si>
  <si>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</si>
  <si>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</si>
  <si>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</si>
  <si>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</si>
  <si>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</si>
  <si>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</si>
  <si>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</si>
  <si>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</si>
  <si>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</si>
  <si>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</si>
  <si>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</si>
  <si>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Etotal</t>
  </si>
  <si>
    <t>E∂w1</t>
  </si>
  <si>
    <t>E∂w2</t>
  </si>
  <si>
    <t>E∂w3</t>
  </si>
  <si>
    <t>E∂w4</t>
  </si>
  <si>
    <t>E∂w5</t>
  </si>
  <si>
    <t>E∂w6</t>
  </si>
  <si>
    <t>E∂w7</t>
  </si>
  <si>
    <t>E∂w8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</si>
</sst>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0.0"/>
      <color theme="1"/>
      <name val="Arial"/>
    </font>
    <font>
      <color theme="1"/>
      <name val="Calibri"/>
    </font>
    <font>
      <sz val="12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Sheet1!$W$30:$W$80</c:f>
              <c:numCache/>
            </c:numRef>
          </c:val>
          <c:smooth val="0"/>
        </c:ser>
        <c:axId val="1909353724"/>
        <c:axId val="1873575606"/>
      </c:lineChart>
      <c:catAx>
        <c:axId val="1909353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3575606"/>
      </c:catAx>
      <c:valAx>
        <c:axId val="1873575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935372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228600</xdr:colOff>
      <xdr:row>13</xdr:row>
      <xdr:rowOff>57150</xdr:rowOff>
    </xdr:from>
    <xdr:ext cx="4962525" cy="2695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12</xdr:row>
      <xdr:rowOff>152400</xdr:rowOff>
    </xdr:from>
    <xdr:ext cx="5810250" cy="2124075"/>
    <xdr:grpSp>
      <xdr:nvGrpSpPr>
        <xdr:cNvPr id="2" name="Shape 2" title="Drawing"/>
        <xdr:cNvGrpSpPr/>
      </xdr:nvGrpSpPr>
      <xdr:grpSpPr>
        <a:xfrm>
          <a:off x="353950" y="565700"/>
          <a:ext cx="5788675" cy="2133025"/>
          <a:chOff x="353950" y="565700"/>
          <a:chExt cx="5788675" cy="2133025"/>
        </a:xfrm>
      </xdr:grpSpPr>
      <xdr:sp>
        <xdr:nvSpPr>
          <xdr:cNvPr id="3" name="Shape 3"/>
          <xdr:cNvSpPr/>
        </xdr:nvSpPr>
        <xdr:spPr>
          <a:xfrm>
            <a:off x="354050" y="821150"/>
            <a:ext cx="491700" cy="511500"/>
          </a:xfrm>
          <a:prstGeom prst="ellipse">
            <a:avLst/>
          </a:prstGeom>
          <a:solidFill>
            <a:srgbClr val="EAD1D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53950" y="1937325"/>
            <a:ext cx="491700" cy="511500"/>
          </a:xfrm>
          <a:prstGeom prst="ellipse">
            <a:avLst/>
          </a:prstGeom>
          <a:solidFill>
            <a:srgbClr val="EAD1D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357125" y="821150"/>
            <a:ext cx="491700" cy="511500"/>
          </a:xfrm>
          <a:prstGeom prst="ellipse">
            <a:avLst/>
          </a:prstGeom>
          <a:solidFill>
            <a:srgbClr val="A4C2F4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h1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6" name="Shape 6"/>
          <xdr:cNvSpPr/>
        </xdr:nvSpPr>
        <xdr:spPr>
          <a:xfrm>
            <a:off x="4715675" y="1332650"/>
            <a:ext cx="491700" cy="5115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E_T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7" name="Shape 7"/>
          <xdr:cNvSpPr/>
        </xdr:nvSpPr>
        <xdr:spPr>
          <a:xfrm>
            <a:off x="1839000" y="1937325"/>
            <a:ext cx="491700" cy="511500"/>
          </a:xfrm>
          <a:prstGeom prst="ellipse">
            <a:avLst/>
          </a:prstGeom>
          <a:solidFill>
            <a:srgbClr val="6D9EE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a_h2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8" name="Shape 8"/>
          <xdr:cNvSpPr/>
        </xdr:nvSpPr>
        <xdr:spPr>
          <a:xfrm>
            <a:off x="1868488" y="821150"/>
            <a:ext cx="491700" cy="511500"/>
          </a:xfrm>
          <a:prstGeom prst="ellipse">
            <a:avLst/>
          </a:prstGeom>
          <a:solidFill>
            <a:srgbClr val="6D9EE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a_h1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1339938" y="1937325"/>
            <a:ext cx="491700" cy="511500"/>
          </a:xfrm>
          <a:prstGeom prst="ellipse">
            <a:avLst/>
          </a:prstGeom>
          <a:solidFill>
            <a:srgbClr val="A4C2F4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h2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10" name="Shape 10"/>
          <xdr:cNvSpPr/>
        </xdr:nvSpPr>
        <xdr:spPr>
          <a:xfrm>
            <a:off x="2881400" y="821150"/>
            <a:ext cx="491700" cy="511500"/>
          </a:xfrm>
          <a:prstGeom prst="ellipse">
            <a:avLst/>
          </a:prstGeom>
          <a:solidFill>
            <a:srgbClr val="DD7E6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o1</a:t>
            </a:r>
            <a:endParaRPr sz="1000">
              <a:solidFill>
                <a:srgbClr val="FFFFFF"/>
              </a:solidFill>
            </a:endParaRPr>
          </a:p>
        </xdr:txBody>
      </xdr:sp>
      <xdr:sp>
        <xdr:nvSpPr>
          <xdr:cNvPr id="11" name="Shape 11"/>
          <xdr:cNvSpPr/>
        </xdr:nvSpPr>
        <xdr:spPr>
          <a:xfrm>
            <a:off x="2881400" y="1937325"/>
            <a:ext cx="491700" cy="511500"/>
          </a:xfrm>
          <a:prstGeom prst="ellipse">
            <a:avLst/>
          </a:prstGeom>
          <a:solidFill>
            <a:srgbClr val="DD7E6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o2</a:t>
            </a:r>
            <a:endParaRPr sz="1000">
              <a:solidFill>
                <a:srgbClr val="FFFFFF"/>
              </a:solidFill>
            </a:endParaRPr>
          </a:p>
        </xdr:txBody>
      </xdr:sp>
      <xdr:sp>
        <xdr:nvSpPr>
          <xdr:cNvPr id="12" name="Shape 12"/>
          <xdr:cNvSpPr/>
        </xdr:nvSpPr>
        <xdr:spPr>
          <a:xfrm>
            <a:off x="3328825" y="821150"/>
            <a:ext cx="491700" cy="511500"/>
          </a:xfrm>
          <a:prstGeom prst="ellipse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a_o1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13" name="Shape 13"/>
          <xdr:cNvSpPr/>
        </xdr:nvSpPr>
        <xdr:spPr>
          <a:xfrm>
            <a:off x="3328825" y="1937325"/>
            <a:ext cx="491700" cy="511500"/>
          </a:xfrm>
          <a:prstGeom prst="ellipse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a_o2</a:t>
            </a:r>
            <a:endParaRPr sz="800">
              <a:solidFill>
                <a:srgbClr val="FFFFFF"/>
              </a:solidFill>
            </a:endParaRPr>
          </a:p>
        </xdr:txBody>
      </xdr:sp>
      <xdr:cxnSp>
        <xdr:nvCxnSpPr>
          <xdr:cNvPr id="14" name="Shape 14"/>
          <xdr:cNvCxnSpPr>
            <a:stCxn id="3" idx="6"/>
            <a:endCxn id="5" idx="2"/>
          </xdr:cNvCxnSpPr>
        </xdr:nvCxnSpPr>
        <xdr:spPr>
          <a:xfrm>
            <a:off x="845750" y="1076900"/>
            <a:ext cx="511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5" name="Shape 15"/>
          <xdr:cNvCxnSpPr>
            <a:stCxn id="4" idx="6"/>
            <a:endCxn id="5" idx="2"/>
          </xdr:cNvCxnSpPr>
        </xdr:nvCxnSpPr>
        <xdr:spPr>
          <a:xfrm flipH="1" rot="10800000">
            <a:off x="845650" y="1076775"/>
            <a:ext cx="5115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>
            <a:stCxn id="3" idx="6"/>
            <a:endCxn id="9" idx="2"/>
          </xdr:cNvCxnSpPr>
        </xdr:nvCxnSpPr>
        <xdr:spPr>
          <a:xfrm>
            <a:off x="845750" y="1076900"/>
            <a:ext cx="4941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>
            <a:stCxn id="4" idx="6"/>
            <a:endCxn id="9" idx="2"/>
          </xdr:cNvCxnSpPr>
        </xdr:nvCxnSpPr>
        <xdr:spPr>
          <a:xfrm>
            <a:off x="845650" y="2193075"/>
            <a:ext cx="494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8" name="Shape 18"/>
          <xdr:cNvCxnSpPr>
            <a:stCxn id="8" idx="6"/>
            <a:endCxn id="11" idx="2"/>
          </xdr:cNvCxnSpPr>
        </xdr:nvCxnSpPr>
        <xdr:spPr>
          <a:xfrm>
            <a:off x="2360188" y="1076900"/>
            <a:ext cx="5211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>
            <a:stCxn id="7" idx="6"/>
            <a:endCxn id="10" idx="2"/>
          </xdr:cNvCxnSpPr>
        </xdr:nvCxnSpPr>
        <xdr:spPr>
          <a:xfrm flipH="1" rot="10800000">
            <a:off x="2330700" y="1076775"/>
            <a:ext cx="5508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>
            <a:stCxn id="8" idx="6"/>
            <a:endCxn id="10" idx="2"/>
          </xdr:cNvCxnSpPr>
        </xdr:nvCxnSpPr>
        <xdr:spPr>
          <a:xfrm>
            <a:off x="2360188" y="1076900"/>
            <a:ext cx="521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>
            <a:stCxn id="7" idx="6"/>
            <a:endCxn id="11" idx="2"/>
          </xdr:cNvCxnSpPr>
        </xdr:nvCxnSpPr>
        <xdr:spPr>
          <a:xfrm>
            <a:off x="2330700" y="2193075"/>
            <a:ext cx="550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12" idx="6"/>
            <a:endCxn id="6" idx="2"/>
          </xdr:cNvCxnSpPr>
        </xdr:nvCxnSpPr>
        <xdr:spPr>
          <a:xfrm>
            <a:off x="3820525" y="1076900"/>
            <a:ext cx="895200" cy="5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>
            <a:stCxn id="13" idx="6"/>
            <a:endCxn id="6" idx="2"/>
          </xdr:cNvCxnSpPr>
        </xdr:nvCxnSpPr>
        <xdr:spPr>
          <a:xfrm flipH="1" rot="10800000">
            <a:off x="3820525" y="1588275"/>
            <a:ext cx="895200" cy="6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4" name="Shape 24"/>
          <xdr:cNvCxnSpPr>
            <a:stCxn id="5" idx="0"/>
            <a:endCxn id="8" idx="0"/>
          </xdr:cNvCxnSpPr>
        </xdr:nvCxnSpPr>
        <xdr:spPr>
          <a:xfrm flipH="1" rot="-5400000">
            <a:off x="1858425" y="565700"/>
            <a:ext cx="600" cy="5115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>
            <a:stCxn id="10" idx="0"/>
            <a:endCxn id="12" idx="0"/>
          </xdr:cNvCxnSpPr>
        </xdr:nvCxnSpPr>
        <xdr:spPr>
          <a:xfrm flipH="1" rot="-5400000">
            <a:off x="3350600" y="597800"/>
            <a:ext cx="600" cy="4473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9" idx="4"/>
            <a:endCxn id="7" idx="4"/>
          </xdr:cNvCxnSpPr>
        </xdr:nvCxnSpPr>
        <xdr:spPr>
          <a:xfrm flipH="1" rot="-5400000">
            <a:off x="1835088" y="2199525"/>
            <a:ext cx="600" cy="499200"/>
          </a:xfrm>
          <a:prstGeom prst="curved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7" name="Shape 27"/>
          <xdr:cNvCxnSpPr>
            <a:stCxn id="11" idx="4"/>
            <a:endCxn id="13" idx="4"/>
          </xdr:cNvCxnSpPr>
        </xdr:nvCxnSpPr>
        <xdr:spPr>
          <a:xfrm flipH="1" rot="-5400000">
            <a:off x="3350600" y="2225475"/>
            <a:ext cx="600" cy="447300"/>
          </a:xfrm>
          <a:prstGeom prst="curved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8" name="Shape 28"/>
          <xdr:cNvSpPr txBox="1"/>
        </xdr:nvSpPr>
        <xdr:spPr>
          <a:xfrm>
            <a:off x="877788" y="6458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w1 = 0.15</a:t>
            </a:r>
            <a:endParaRPr sz="800"/>
          </a:p>
        </xdr:txBody>
      </xdr:sp>
      <xdr:sp>
        <xdr:nvSpPr>
          <xdr:cNvPr id="29" name="Shape 29"/>
          <xdr:cNvSpPr txBox="1"/>
        </xdr:nvSpPr>
        <xdr:spPr>
          <a:xfrm>
            <a:off x="1180150" y="12588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w2 = 0.2</a:t>
            </a:r>
            <a:endParaRPr sz="800"/>
          </a:p>
        </xdr:txBody>
      </xdr:sp>
      <xdr:sp>
        <xdr:nvSpPr>
          <xdr:cNvPr id="30" name="Shape 30"/>
          <xdr:cNvSpPr txBox="1"/>
        </xdr:nvSpPr>
        <xdr:spPr>
          <a:xfrm>
            <a:off x="1037500" y="15884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w3 = 0.25</a:t>
            </a:r>
            <a:endParaRPr sz="800"/>
          </a:p>
        </xdr:txBody>
      </xdr:sp>
      <xdr:sp>
        <xdr:nvSpPr>
          <xdr:cNvPr id="31" name="Shape 31"/>
          <xdr:cNvSpPr txBox="1"/>
        </xdr:nvSpPr>
        <xdr:spPr>
          <a:xfrm>
            <a:off x="840988" y="219307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w4 = 0.3</a:t>
            </a:r>
            <a:endParaRPr sz="800"/>
          </a:p>
        </xdr:txBody>
      </xdr:sp>
      <xdr:sp>
        <xdr:nvSpPr>
          <xdr:cNvPr id="32" name="Shape 32"/>
          <xdr:cNvSpPr txBox="1"/>
        </xdr:nvSpPr>
        <xdr:spPr>
          <a:xfrm>
            <a:off x="430488" y="2019500"/>
            <a:ext cx="4473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i2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33" name="Shape 33"/>
          <xdr:cNvSpPr txBox="1"/>
        </xdr:nvSpPr>
        <xdr:spPr>
          <a:xfrm>
            <a:off x="427938" y="881025"/>
            <a:ext cx="4473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i1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34" name="Shape 34"/>
          <xdr:cNvSpPr txBox="1"/>
        </xdr:nvSpPr>
        <xdr:spPr>
          <a:xfrm>
            <a:off x="2365213" y="5830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w5 = 0.4</a:t>
            </a:r>
            <a:endParaRPr sz="800"/>
          </a:p>
        </xdr:txBody>
      </xdr:sp>
      <xdr:sp>
        <xdr:nvSpPr>
          <xdr:cNvPr id="35" name="Shape 35"/>
          <xdr:cNvSpPr txBox="1"/>
        </xdr:nvSpPr>
        <xdr:spPr>
          <a:xfrm>
            <a:off x="2667575" y="119605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w6 = 0.45</a:t>
            </a:r>
            <a:endParaRPr sz="800"/>
          </a:p>
        </xdr:txBody>
      </xdr:sp>
      <xdr:sp>
        <xdr:nvSpPr>
          <xdr:cNvPr id="36" name="Shape 36"/>
          <xdr:cNvSpPr txBox="1"/>
        </xdr:nvSpPr>
        <xdr:spPr>
          <a:xfrm>
            <a:off x="2678638" y="15159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w7 = 0.5</a:t>
            </a:r>
            <a:endParaRPr sz="800"/>
          </a:p>
        </xdr:txBody>
      </xdr:sp>
      <xdr:sp>
        <xdr:nvSpPr>
          <xdr:cNvPr id="37" name="Shape 37"/>
          <xdr:cNvSpPr txBox="1"/>
        </xdr:nvSpPr>
        <xdr:spPr>
          <a:xfrm>
            <a:off x="2328413" y="21303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w8 = 0.55</a:t>
            </a:r>
            <a:endParaRPr sz="800"/>
          </a:p>
        </xdr:txBody>
      </xdr:sp>
      <xdr:sp>
        <xdr:nvSpPr>
          <xdr:cNvPr id="38" name="Shape 38"/>
          <xdr:cNvSpPr txBox="1"/>
        </xdr:nvSpPr>
        <xdr:spPr>
          <a:xfrm>
            <a:off x="4091200" y="983450"/>
            <a:ext cx="3687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E1</a:t>
            </a:r>
            <a:endParaRPr sz="800"/>
          </a:p>
        </xdr:txBody>
      </xdr:sp>
      <xdr:sp>
        <xdr:nvSpPr>
          <xdr:cNvPr id="39" name="Shape 39"/>
          <xdr:cNvSpPr txBox="1"/>
        </xdr:nvSpPr>
        <xdr:spPr>
          <a:xfrm>
            <a:off x="4177125" y="1844150"/>
            <a:ext cx="3687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E2</a:t>
            </a:r>
            <a:endParaRPr sz="800"/>
          </a:p>
        </xdr:txBody>
      </xdr:sp>
      <xdr:sp>
        <xdr:nvSpPr>
          <xdr:cNvPr id="40" name="Shape 40"/>
          <xdr:cNvSpPr txBox="1"/>
        </xdr:nvSpPr>
        <xdr:spPr>
          <a:xfrm>
            <a:off x="658925" y="1042475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18.67"/>
    <col customWidth="1" min="9" max="42" width="10.56"/>
  </cols>
  <sheetData>
    <row r="1" ht="15.75" customHeight="1"/>
    <row r="2" ht="15.75" customHeight="1"/>
    <row r="3" ht="15.75" customHeight="1">
      <c r="R3" s="1" t="s">
        <v>0</v>
      </c>
    </row>
    <row r="4" ht="15.75" customHeight="1">
      <c r="R4" s="1" t="s">
        <v>1</v>
      </c>
    </row>
    <row r="5" ht="15.75" customHeight="1">
      <c r="R5" s="1" t="s">
        <v>2</v>
      </c>
    </row>
    <row r="6" ht="15.75" customHeight="1">
      <c r="R6" s="1" t="s">
        <v>3</v>
      </c>
    </row>
    <row r="7" ht="15.75" customHeight="1">
      <c r="R7" s="1" t="s">
        <v>4</v>
      </c>
    </row>
    <row r="8" ht="15.75" customHeight="1">
      <c r="R8" s="1" t="s">
        <v>5</v>
      </c>
    </row>
    <row r="9" ht="15.75" customHeight="1">
      <c r="R9" s="1" t="s">
        <v>6</v>
      </c>
    </row>
    <row r="10" ht="15.75" customHeight="1">
      <c r="H10" s="1" t="s">
        <v>7</v>
      </c>
      <c r="R10" s="1" t="s">
        <v>8</v>
      </c>
    </row>
    <row r="11" ht="15.75" customHeight="1">
      <c r="H11" s="1" t="s">
        <v>9</v>
      </c>
      <c r="R11" s="1" t="s">
        <v>10</v>
      </c>
    </row>
    <row r="12" ht="15.75" customHeight="1">
      <c r="H12" s="1" t="s">
        <v>11</v>
      </c>
      <c r="R12" s="1" t="s">
        <v>12</v>
      </c>
    </row>
    <row r="13" ht="15.75" customHeight="1">
      <c r="H13" s="1" t="s">
        <v>13</v>
      </c>
      <c r="R13" s="1" t="s">
        <v>14</v>
      </c>
    </row>
    <row r="14" ht="15.75" customHeight="1">
      <c r="H14" s="1" t="s">
        <v>15</v>
      </c>
      <c r="R14" s="1"/>
    </row>
    <row r="15" ht="15.75" customHeight="1">
      <c r="H15" s="1" t="s">
        <v>16</v>
      </c>
      <c r="R15" s="1" t="s">
        <v>17</v>
      </c>
    </row>
    <row r="16" ht="15.75" customHeight="1">
      <c r="H16" s="1" t="s">
        <v>18</v>
      </c>
      <c r="R16" s="1" t="s">
        <v>19</v>
      </c>
    </row>
    <row r="17" ht="15.75" customHeight="1">
      <c r="H17" s="1" t="s">
        <v>20</v>
      </c>
      <c r="R17" s="1"/>
    </row>
    <row r="18" ht="15.75" customHeight="1">
      <c r="H18" s="1" t="s">
        <v>21</v>
      </c>
      <c r="R18" s="1" t="s">
        <v>22</v>
      </c>
    </row>
    <row r="19" ht="15.75" customHeight="1">
      <c r="H19" s="1" t="s">
        <v>23</v>
      </c>
      <c r="R19" s="1" t="s">
        <v>24</v>
      </c>
    </row>
    <row r="20" ht="15.75" customHeight="1">
      <c r="H20" s="1" t="s">
        <v>25</v>
      </c>
      <c r="R20" s="1" t="s">
        <v>26</v>
      </c>
    </row>
    <row r="21" ht="15.75" customHeight="1">
      <c r="R21" s="1" t="s">
        <v>27</v>
      </c>
    </row>
    <row r="22" ht="15.75" customHeight="1">
      <c r="R22" s="1" t="s">
        <v>28</v>
      </c>
    </row>
    <row r="23" ht="15.75" customHeight="1">
      <c r="R23" s="1" t="s">
        <v>29</v>
      </c>
    </row>
    <row r="24" ht="15.75" customHeight="1">
      <c r="R24" s="1" t="s">
        <v>30</v>
      </c>
    </row>
    <row r="25" ht="15.75" customHeight="1">
      <c r="R25" s="1" t="s">
        <v>31</v>
      </c>
    </row>
    <row r="26" ht="15.75" customHeight="1"/>
    <row r="27" ht="15.75" customHeight="1"/>
    <row r="28" ht="15.75" customHeight="1">
      <c r="A28" s="2" t="s">
        <v>32</v>
      </c>
      <c r="B28" s="2">
        <v>0.5</v>
      </c>
    </row>
    <row r="29" ht="15.75" customHeight="1">
      <c r="A29" s="3" t="s">
        <v>33</v>
      </c>
      <c r="B29" s="3" t="s">
        <v>34</v>
      </c>
      <c r="C29" s="3" t="s">
        <v>35</v>
      </c>
      <c r="D29" s="3" t="s">
        <v>36</v>
      </c>
      <c r="E29" s="3" t="s">
        <v>37</v>
      </c>
      <c r="F29" s="3" t="s">
        <v>38</v>
      </c>
      <c r="G29" s="3" t="s">
        <v>39</v>
      </c>
      <c r="H29" s="3" t="s">
        <v>40</v>
      </c>
      <c r="I29" s="3" t="s">
        <v>41</v>
      </c>
      <c r="J29" s="3" t="s">
        <v>42</v>
      </c>
      <c r="K29" s="3" t="s">
        <v>43</v>
      </c>
      <c r="L29" s="3" t="s">
        <v>44</v>
      </c>
      <c r="M29" s="3" t="s">
        <v>45</v>
      </c>
      <c r="N29" s="3" t="s">
        <v>46</v>
      </c>
      <c r="O29" s="3" t="s">
        <v>47</v>
      </c>
      <c r="P29" s="3" t="s">
        <v>48</v>
      </c>
      <c r="Q29" s="3" t="s">
        <v>49</v>
      </c>
      <c r="R29" s="3" t="s">
        <v>50</v>
      </c>
      <c r="S29" s="3" t="s">
        <v>51</v>
      </c>
      <c r="T29" s="3" t="s">
        <v>52</v>
      </c>
      <c r="U29" s="3" t="s">
        <v>53</v>
      </c>
      <c r="V29" s="3" t="s">
        <v>54</v>
      </c>
      <c r="W29" s="3" t="s">
        <v>55</v>
      </c>
      <c r="X29" s="3" t="s">
        <v>56</v>
      </c>
      <c r="Y29" s="3" t="s">
        <v>57</v>
      </c>
      <c r="Z29" s="3" t="s">
        <v>58</v>
      </c>
      <c r="AA29" s="3" t="s">
        <v>59</v>
      </c>
      <c r="AB29" s="3" t="s">
        <v>60</v>
      </c>
      <c r="AC29" s="3" t="s">
        <v>61</v>
      </c>
      <c r="AD29" s="3" t="s">
        <v>62</v>
      </c>
      <c r="AE29" s="3" t="s">
        <v>63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ht="15.75" customHeight="1">
      <c r="A30" s="2">
        <v>0.01</v>
      </c>
      <c r="B30" s="2">
        <v>0.99</v>
      </c>
      <c r="C30" s="2">
        <v>0.05</v>
      </c>
      <c r="D30" s="2">
        <v>0.1</v>
      </c>
      <c r="E30" s="2">
        <v>0.15</v>
      </c>
      <c r="F30" s="2">
        <v>0.2</v>
      </c>
      <c r="G30" s="2">
        <v>0.25</v>
      </c>
      <c r="H30" s="2">
        <v>0.3</v>
      </c>
      <c r="I30" s="2">
        <f t="shared" ref="I30:I80" si="2">E30*C30+F30*D30</f>
        <v>0.0275</v>
      </c>
      <c r="J30" s="2">
        <f t="shared" ref="J30:J80" si="3">1/(1+EXP(-I30))</f>
        <v>0.5068745668</v>
      </c>
      <c r="K30" s="2">
        <f t="shared" ref="K30:K80" si="4">G30*C30+H30*D30</f>
        <v>0.0425</v>
      </c>
      <c r="L30" s="2">
        <f t="shared" ref="L30:L80" si="5">1/(1+EXP(-K30))</f>
        <v>0.510623401</v>
      </c>
      <c r="M30" s="2">
        <v>0.4</v>
      </c>
      <c r="N30" s="2">
        <v>0.45</v>
      </c>
      <c r="O30" s="2">
        <v>0.5</v>
      </c>
      <c r="P30" s="2">
        <v>0.55</v>
      </c>
      <c r="Q30" s="2">
        <f t="shared" ref="Q30:Q80" si="7">M30*J30+N30*L30</f>
        <v>0.4325303572</v>
      </c>
      <c r="R30" s="2">
        <f t="shared" ref="R30:R80" si="8">1/(1+EXP(-Q30))</f>
        <v>0.6064777322</v>
      </c>
      <c r="S30" s="2">
        <f t="shared" ref="S30:S80" si="9">O30*J30+P30*L30</f>
        <v>0.5342801539</v>
      </c>
      <c r="T30" s="2">
        <f t="shared" ref="T30:T80" si="10">1/(1+EXP(-S30))</f>
        <v>0.6304808355</v>
      </c>
      <c r="U30" s="2">
        <f t="shared" ref="U30:U80" si="11">0.5*(A30-R30)^2</f>
        <v>0.1778928425</v>
      </c>
      <c r="V30" s="2">
        <f t="shared" ref="V30:V80" si="12">0.5*(B30-T30)^2</f>
        <v>0.06462701484</v>
      </c>
      <c r="W30" s="2">
        <f t="shared" ref="W30:W80" si="13">U30+V30</f>
        <v>0.2425198573</v>
      </c>
      <c r="X30" s="2">
        <f t="shared" ref="X30:X80" si="14">((R30-A30)*R30*(1-R30)*M30+(T30-B30)*T30*(1-T30)*O30)*J30*(1-J30)*C30</f>
        <v>0.0001882556669</v>
      </c>
      <c r="Y30" s="2">
        <f t="shared" ref="Y30:Y80" si="15">(((R30-A30)*R30*(1-R30)*M30+(T30-B30)*T30*(1-T30)*O30))*J30*(1-J30)*D30</f>
        <v>0.0003765113339</v>
      </c>
      <c r="Z30" s="2">
        <f t="shared" ref="Z30:Z80" si="16"> ((R30 - A30) * R30 * (1 - R30) *N30   + (T30 - B30 ) * T30 * (1 - T30) * P30) * J30 * (1 - J30) * C30</f>
        <v>0.0002248724776</v>
      </c>
      <c r="AA30" s="2">
        <f t="shared" ref="AA30:AA80" si="17"> ((R30 - A30) * R30 * (1 - R30) *N30   + (T30 - B30 ) * T30 * (1 - T30) * P30) * J30 * (1 - J30) * D30</f>
        <v>0.0004497449551</v>
      </c>
      <c r="AB30" s="2">
        <f t="shared" ref="AB30:AB80" si="18">(R30-A30)*R30*(1-R30)*J30</f>
        <v>0.07215707291</v>
      </c>
      <c r="AC30" s="2">
        <f t="shared" ref="AC30:AC80" si="19">(R30-A30)*R30*(1-R30)*L30</f>
        <v>0.07269074519</v>
      </c>
      <c r="AD30" s="2">
        <f t="shared" ref="AD30:AD80" si="20">(T30-B30)*T30*(1-T30)*J30</f>
        <v>-0.04245525009</v>
      </c>
      <c r="AE30" s="2">
        <f t="shared" ref="AE30:AE80" si="21">(T30-B30)*T30*(1-T30)*L30</f>
        <v>-0.04276924828</v>
      </c>
    </row>
    <row r="31" ht="15.75" customHeight="1">
      <c r="A31" s="2">
        <v>0.01</v>
      </c>
      <c r="B31" s="2">
        <v>0.99</v>
      </c>
      <c r="C31" s="2">
        <v>0.05</v>
      </c>
      <c r="D31" s="2">
        <v>0.1</v>
      </c>
      <c r="E31" s="2">
        <f t="shared" ref="E31:H31" si="1">E30-$B$28*X30</f>
        <v>0.1499058722</v>
      </c>
      <c r="F31" s="2">
        <f t="shared" si="1"/>
        <v>0.1998117443</v>
      </c>
      <c r="G31" s="2">
        <f t="shared" si="1"/>
        <v>0.2498875638</v>
      </c>
      <c r="H31" s="2">
        <f t="shared" si="1"/>
        <v>0.2997751275</v>
      </c>
      <c r="I31" s="2">
        <f t="shared" si="2"/>
        <v>0.02747646804</v>
      </c>
      <c r="J31" s="2">
        <f t="shared" si="3"/>
        <v>0.5068686849</v>
      </c>
      <c r="K31" s="2">
        <f t="shared" si="4"/>
        <v>0.04247189094</v>
      </c>
      <c r="L31" s="2">
        <f t="shared" si="5"/>
        <v>0.5106163769</v>
      </c>
      <c r="M31" s="2">
        <f t="shared" ref="M31:P31" si="6">M30 - $B$28*AB30</f>
        <v>0.3639214635</v>
      </c>
      <c r="N31" s="2">
        <f t="shared" si="6"/>
        <v>0.4136546274</v>
      </c>
      <c r="O31" s="2">
        <f t="shared" si="6"/>
        <v>0.521227625</v>
      </c>
      <c r="P31" s="2">
        <f t="shared" si="6"/>
        <v>0.5713846241</v>
      </c>
      <c r="Q31" s="2">
        <f t="shared" si="7"/>
        <v>0.3956792208</v>
      </c>
      <c r="R31" s="2">
        <f t="shared" si="8"/>
        <v>0.5976491052</v>
      </c>
      <c r="S31" s="2">
        <f t="shared" si="9"/>
        <v>0.5559523074</v>
      </c>
      <c r="T31" s="2">
        <f t="shared" si="10"/>
        <v>0.635515466</v>
      </c>
      <c r="U31" s="2">
        <f t="shared" si="11"/>
        <v>0.1726657354</v>
      </c>
      <c r="V31" s="2">
        <f t="shared" si="12"/>
        <v>0.06282964241</v>
      </c>
      <c r="W31" s="2">
        <f t="shared" si="13"/>
        <v>0.2354953779</v>
      </c>
      <c r="X31" s="2">
        <f t="shared" si="14"/>
        <v>0.0001078131663</v>
      </c>
      <c r="Y31" s="2">
        <f t="shared" si="15"/>
        <v>0.0002156263326</v>
      </c>
      <c r="Z31" s="2">
        <f t="shared" si="16"/>
        <v>0.0001441723415</v>
      </c>
      <c r="AA31" s="2">
        <f t="shared" si="17"/>
        <v>0.0002883446831</v>
      </c>
      <c r="AB31" s="2">
        <f t="shared" si="18"/>
        <v>0.07162502475</v>
      </c>
      <c r="AC31" s="2">
        <f t="shared" si="19"/>
        <v>0.07215460675</v>
      </c>
      <c r="AD31" s="2">
        <f t="shared" si="20"/>
        <v>-0.04161960761</v>
      </c>
      <c r="AE31" s="2">
        <f t="shared" si="21"/>
        <v>-0.04192733519</v>
      </c>
    </row>
    <row r="32" ht="15.75" customHeight="1">
      <c r="A32" s="2">
        <v>0.01</v>
      </c>
      <c r="B32" s="2">
        <v>0.99</v>
      </c>
      <c r="C32" s="2">
        <v>0.05</v>
      </c>
      <c r="D32" s="2">
        <v>0.1</v>
      </c>
      <c r="E32" s="2">
        <f t="shared" ref="E32:H32" si="22">E31-$B$28*X31</f>
        <v>0.1498519656</v>
      </c>
      <c r="F32" s="2">
        <f t="shared" si="22"/>
        <v>0.1997039312</v>
      </c>
      <c r="G32" s="2">
        <f t="shared" si="22"/>
        <v>0.2498154776</v>
      </c>
      <c r="H32" s="2">
        <f t="shared" si="22"/>
        <v>0.2996309552</v>
      </c>
      <c r="I32" s="2">
        <f t="shared" si="2"/>
        <v>0.0274629914</v>
      </c>
      <c r="J32" s="2">
        <f t="shared" si="3"/>
        <v>0.5068653164</v>
      </c>
      <c r="K32" s="2">
        <f t="shared" si="4"/>
        <v>0.0424538694</v>
      </c>
      <c r="L32" s="2">
        <f t="shared" si="5"/>
        <v>0.5106118736</v>
      </c>
      <c r="M32" s="2">
        <f t="shared" ref="M32:P32" si="23">M31 - $B$28*AB31</f>
        <v>0.3281089512</v>
      </c>
      <c r="N32" s="2">
        <f t="shared" si="23"/>
        <v>0.377577324</v>
      </c>
      <c r="O32" s="2">
        <f t="shared" si="23"/>
        <v>0.5420374289</v>
      </c>
      <c r="P32" s="2">
        <f t="shared" si="23"/>
        <v>0.5923482917</v>
      </c>
      <c r="Q32" s="2">
        <f t="shared" si="7"/>
        <v>0.3591025122</v>
      </c>
      <c r="R32" s="2">
        <f t="shared" si="8"/>
        <v>0.5888231602</v>
      </c>
      <c r="S32" s="2">
        <f t="shared" si="9"/>
        <v>0.5772000439</v>
      </c>
      <c r="T32" s="2">
        <f t="shared" si="10"/>
        <v>0.6404228823</v>
      </c>
      <c r="U32" s="2">
        <f t="shared" si="11"/>
        <v>0.1675181254</v>
      </c>
      <c r="V32" s="2">
        <f t="shared" si="12"/>
        <v>0.0611020806</v>
      </c>
      <c r="W32" s="2">
        <f t="shared" si="13"/>
        <v>0.228620206</v>
      </c>
      <c r="X32" s="2">
        <f t="shared" si="14"/>
        <v>0.00002932306854</v>
      </c>
      <c r="Y32" s="2">
        <f t="shared" si="15"/>
        <v>0.00005864613708</v>
      </c>
      <c r="Z32" s="2">
        <f t="shared" si="16"/>
        <v>0.00006534595654</v>
      </c>
      <c r="AA32" s="2">
        <f t="shared" si="17"/>
        <v>0.0001306919131</v>
      </c>
      <c r="AB32" s="2">
        <f t="shared" si="18"/>
        <v>0.07103166628</v>
      </c>
      <c r="AC32" s="2">
        <f t="shared" si="19"/>
        <v>0.07155670556</v>
      </c>
      <c r="AD32" s="2">
        <f t="shared" si="20"/>
        <v>-0.04080322211</v>
      </c>
      <c r="AE32" s="2">
        <f t="shared" si="21"/>
        <v>-0.04110482413</v>
      </c>
    </row>
    <row r="33" ht="15.75" customHeight="1">
      <c r="A33" s="2">
        <v>0.01</v>
      </c>
      <c r="B33" s="2">
        <v>0.99</v>
      </c>
      <c r="C33" s="2">
        <v>0.05</v>
      </c>
      <c r="D33" s="2">
        <v>0.1</v>
      </c>
      <c r="E33" s="2">
        <f t="shared" ref="E33:H33" si="24">E32-$B$28*X32</f>
        <v>0.149837304</v>
      </c>
      <c r="F33" s="2">
        <f t="shared" si="24"/>
        <v>0.1996746081</v>
      </c>
      <c r="G33" s="2">
        <f t="shared" si="24"/>
        <v>0.2497828046</v>
      </c>
      <c r="H33" s="2">
        <f t="shared" si="24"/>
        <v>0.2995656092</v>
      </c>
      <c r="I33" s="2">
        <f t="shared" si="2"/>
        <v>0.02745932601</v>
      </c>
      <c r="J33" s="2">
        <f t="shared" si="3"/>
        <v>0.5068644002</v>
      </c>
      <c r="K33" s="2">
        <f t="shared" si="4"/>
        <v>0.04244570115</v>
      </c>
      <c r="L33" s="2">
        <f t="shared" si="5"/>
        <v>0.5106098324</v>
      </c>
      <c r="M33" s="2">
        <f t="shared" ref="M33:P33" si="25">M32 - $B$28*AB32</f>
        <v>0.292593118</v>
      </c>
      <c r="N33" s="2">
        <f t="shared" si="25"/>
        <v>0.3417989712</v>
      </c>
      <c r="O33" s="2">
        <f t="shared" si="25"/>
        <v>0.5624390399</v>
      </c>
      <c r="P33" s="2">
        <f t="shared" si="25"/>
        <v>0.6129007038</v>
      </c>
      <c r="Q33" s="2">
        <f t="shared" si="7"/>
        <v>0.3228309507</v>
      </c>
      <c r="R33" s="2">
        <f t="shared" si="8"/>
        <v>0.5800140212</v>
      </c>
      <c r="S33" s="2">
        <f t="shared" si="9"/>
        <v>0.5980334523</v>
      </c>
      <c r="T33" s="2">
        <f t="shared" si="10"/>
        <v>0.6452062623</v>
      </c>
      <c r="U33" s="2">
        <f t="shared" si="11"/>
        <v>0.1624579922</v>
      </c>
      <c r="V33" s="2">
        <f t="shared" si="12"/>
        <v>0.05944136077</v>
      </c>
      <c r="W33" s="2">
        <f t="shared" si="13"/>
        <v>0.2218993529</v>
      </c>
      <c r="X33" s="2">
        <f t="shared" si="14"/>
        <v>-0.00004704999299</v>
      </c>
      <c r="Y33" s="2">
        <f t="shared" si="15"/>
        <v>-0.00009409998597</v>
      </c>
      <c r="Z33" s="2">
        <f t="shared" si="16"/>
        <v>-0.00001143705075</v>
      </c>
      <c r="AA33" s="2">
        <f t="shared" si="17"/>
        <v>-0.0000228741015</v>
      </c>
      <c r="AB33" s="2">
        <f t="shared" si="18"/>
        <v>0.0703802187</v>
      </c>
      <c r="AC33" s="2">
        <f t="shared" si="19"/>
        <v>0.07090028746</v>
      </c>
      <c r="AD33" s="2">
        <f t="shared" si="20"/>
        <v>-0.04000605046</v>
      </c>
      <c r="AE33" s="2">
        <f t="shared" si="21"/>
        <v>-0.04030167184</v>
      </c>
    </row>
    <row r="34" ht="15.75" customHeight="1">
      <c r="A34" s="2">
        <v>0.01</v>
      </c>
      <c r="B34" s="2">
        <v>0.99</v>
      </c>
      <c r="C34" s="2">
        <v>0.05</v>
      </c>
      <c r="D34" s="2">
        <v>0.1</v>
      </c>
      <c r="E34" s="2">
        <f t="shared" ref="E34:H34" si="26">E33-$B$28*X33</f>
        <v>0.149860829</v>
      </c>
      <c r="F34" s="2">
        <f t="shared" si="26"/>
        <v>0.1997216581</v>
      </c>
      <c r="G34" s="2">
        <f t="shared" si="26"/>
        <v>0.2497885231</v>
      </c>
      <c r="H34" s="2">
        <f t="shared" si="26"/>
        <v>0.2995770463</v>
      </c>
      <c r="I34" s="2">
        <f t="shared" si="2"/>
        <v>0.02746520726</v>
      </c>
      <c r="J34" s="2">
        <f t="shared" si="3"/>
        <v>0.5068658702</v>
      </c>
      <c r="K34" s="2">
        <f t="shared" si="4"/>
        <v>0.04244713078</v>
      </c>
      <c r="L34" s="2">
        <f t="shared" si="5"/>
        <v>0.5106101897</v>
      </c>
      <c r="M34" s="2">
        <f t="shared" ref="M34:P34" si="27">M33 - $B$28*AB33</f>
        <v>0.2574030087</v>
      </c>
      <c r="N34" s="2">
        <f t="shared" si="27"/>
        <v>0.3063488275</v>
      </c>
      <c r="O34" s="2">
        <f t="shared" si="27"/>
        <v>0.5824420651</v>
      </c>
      <c r="P34" s="2">
        <f t="shared" si="27"/>
        <v>0.6330515397</v>
      </c>
      <c r="Q34" s="2">
        <f t="shared" si="7"/>
        <v>0.2868936329</v>
      </c>
      <c r="R34" s="2">
        <f t="shared" si="8"/>
        <v>0.5712354733</v>
      </c>
      <c r="S34" s="2">
        <f t="shared" si="9"/>
        <v>0.618462571</v>
      </c>
      <c r="T34" s="2">
        <f t="shared" si="10"/>
        <v>0.6498688036</v>
      </c>
      <c r="U34" s="2">
        <f t="shared" si="11"/>
        <v>0.1574926283</v>
      </c>
      <c r="V34" s="2">
        <f t="shared" si="12"/>
        <v>0.05784461537</v>
      </c>
      <c r="W34" s="2">
        <f t="shared" si="13"/>
        <v>0.2153372436</v>
      </c>
      <c r="X34" s="2">
        <f t="shared" si="14"/>
        <v>-0.0001211549878</v>
      </c>
      <c r="Y34" s="2">
        <f t="shared" si="15"/>
        <v>-0.0002423099755</v>
      </c>
      <c r="Z34" s="2">
        <f t="shared" si="16"/>
        <v>-0.00008602030343</v>
      </c>
      <c r="AA34" s="2">
        <f t="shared" si="17"/>
        <v>-0.0001720406069</v>
      </c>
      <c r="AB34" s="2">
        <f t="shared" si="18"/>
        <v>0.0696742301</v>
      </c>
      <c r="AC34" s="2">
        <f t="shared" si="19"/>
        <v>0.07018892756</v>
      </c>
      <c r="AD34" s="2">
        <f t="shared" si="20"/>
        <v>-0.03922798612</v>
      </c>
      <c r="AE34" s="2">
        <f t="shared" si="21"/>
        <v>-0.03951777109</v>
      </c>
    </row>
    <row r="35" ht="15.75" customHeight="1">
      <c r="A35" s="2">
        <v>0.01</v>
      </c>
      <c r="B35" s="2">
        <v>0.99</v>
      </c>
      <c r="C35" s="2">
        <v>0.05</v>
      </c>
      <c r="D35" s="2">
        <v>0.1</v>
      </c>
      <c r="E35" s="2">
        <f t="shared" ref="E35:H35" si="28">E34-$B$28*X34</f>
        <v>0.1499214065</v>
      </c>
      <c r="F35" s="2">
        <f t="shared" si="28"/>
        <v>0.1998428131</v>
      </c>
      <c r="G35" s="2">
        <f t="shared" si="28"/>
        <v>0.2498315333</v>
      </c>
      <c r="H35" s="2">
        <f t="shared" si="28"/>
        <v>0.2996630666</v>
      </c>
      <c r="I35" s="2">
        <f t="shared" si="2"/>
        <v>0.02748035163</v>
      </c>
      <c r="J35" s="2">
        <f t="shared" si="3"/>
        <v>0.5068696556</v>
      </c>
      <c r="K35" s="2">
        <f t="shared" si="4"/>
        <v>0.04245788332</v>
      </c>
      <c r="L35" s="2">
        <f t="shared" si="5"/>
        <v>0.5106128766</v>
      </c>
      <c r="M35" s="2">
        <f t="shared" ref="M35:P35" si="29">M34 - $B$28*AB34</f>
        <v>0.2225658936</v>
      </c>
      <c r="N35" s="2">
        <f t="shared" si="29"/>
        <v>0.2712543637</v>
      </c>
      <c r="O35" s="2">
        <f t="shared" si="29"/>
        <v>0.6020560582</v>
      </c>
      <c r="P35" s="2">
        <f t="shared" si="29"/>
        <v>0.6528104253</v>
      </c>
      <c r="Q35" s="2">
        <f t="shared" si="7"/>
        <v>0.2513178688</v>
      </c>
      <c r="R35" s="2">
        <f t="shared" si="8"/>
        <v>0.5625008467</v>
      </c>
      <c r="S35" s="2">
        <f t="shared" si="9"/>
        <v>0.638497356</v>
      </c>
      <c r="T35" s="2">
        <f t="shared" si="10"/>
        <v>0.6544137069</v>
      </c>
      <c r="U35" s="2">
        <f t="shared" si="11"/>
        <v>0.1526285928</v>
      </c>
      <c r="V35" s="2">
        <f t="shared" si="12"/>
        <v>0.05630908005</v>
      </c>
      <c r="W35" s="2">
        <f t="shared" si="13"/>
        <v>0.2089376728</v>
      </c>
      <c r="X35" s="2">
        <f t="shared" si="14"/>
        <v>-0.0001928565091</v>
      </c>
      <c r="Y35" s="2">
        <f t="shared" si="15"/>
        <v>-0.0003857130181</v>
      </c>
      <c r="Z35" s="2">
        <f t="shared" si="16"/>
        <v>-0.0001582627852</v>
      </c>
      <c r="AA35" s="2">
        <f t="shared" si="17"/>
        <v>-0.0003165255704</v>
      </c>
      <c r="AB35" s="2">
        <f t="shared" si="18"/>
        <v>0.06891751948</v>
      </c>
      <c r="AC35" s="2">
        <f t="shared" si="19"/>
        <v>0.06942647381</v>
      </c>
      <c r="AD35" s="2">
        <f t="shared" si="20"/>
        <v>-0.0384688676</v>
      </c>
      <c r="AE35" s="2">
        <f t="shared" si="21"/>
        <v>-0.03875295932</v>
      </c>
    </row>
    <row r="36" ht="15.75" customHeight="1">
      <c r="A36" s="2">
        <v>0.01</v>
      </c>
      <c r="B36" s="2">
        <v>0.99</v>
      </c>
      <c r="C36" s="2">
        <v>0.05</v>
      </c>
      <c r="D36" s="2">
        <v>0.1</v>
      </c>
      <c r="E36" s="2">
        <f t="shared" ref="E36:H36" si="30">E35-$B$28*X35</f>
        <v>0.1500178348</v>
      </c>
      <c r="F36" s="2">
        <f t="shared" si="30"/>
        <v>0.2000356696</v>
      </c>
      <c r="G36" s="2">
        <f t="shared" si="30"/>
        <v>0.2499106647</v>
      </c>
      <c r="H36" s="2">
        <f t="shared" si="30"/>
        <v>0.2998213294</v>
      </c>
      <c r="I36" s="2">
        <f t="shared" si="2"/>
        <v>0.0275044587</v>
      </c>
      <c r="J36" s="2">
        <f t="shared" si="3"/>
        <v>0.5068756812</v>
      </c>
      <c r="K36" s="2">
        <f t="shared" si="4"/>
        <v>0.04247766617</v>
      </c>
      <c r="L36" s="2">
        <f t="shared" si="5"/>
        <v>0.5106178201</v>
      </c>
      <c r="M36" s="2">
        <f t="shared" ref="M36:P36" si="31">M35 - $B$28*AB35</f>
        <v>0.1881071339</v>
      </c>
      <c r="N36" s="2">
        <f t="shared" si="31"/>
        <v>0.2365411268</v>
      </c>
      <c r="O36" s="2">
        <f t="shared" si="31"/>
        <v>0.621290492</v>
      </c>
      <c r="P36" s="2">
        <f t="shared" si="31"/>
        <v>0.6721869049</v>
      </c>
      <c r="Q36" s="2">
        <f t="shared" si="7"/>
        <v>0.2161290462</v>
      </c>
      <c r="R36" s="2">
        <f t="shared" si="8"/>
        <v>0.5538229109</v>
      </c>
      <c r="S36" s="2">
        <f t="shared" si="9"/>
        <v>0.6581476534</v>
      </c>
      <c r="T36" s="2">
        <f t="shared" si="10"/>
        <v>0.6588441618</v>
      </c>
      <c r="U36" s="2">
        <f t="shared" si="11"/>
        <v>0.1478716792</v>
      </c>
      <c r="V36" s="2">
        <f t="shared" si="12"/>
        <v>0.05483209458</v>
      </c>
      <c r="W36" s="2">
        <f t="shared" si="13"/>
        <v>0.2027037738</v>
      </c>
      <c r="X36" s="2">
        <f t="shared" si="14"/>
        <v>-0.0002620363567</v>
      </c>
      <c r="Y36" s="2">
        <f t="shared" si="15"/>
        <v>-0.0005240727134</v>
      </c>
      <c r="Z36" s="2">
        <f t="shared" si="16"/>
        <v>-0.0002280405115</v>
      </c>
      <c r="AA36" s="2">
        <f t="shared" si="17"/>
        <v>-0.0004560810229</v>
      </c>
      <c r="AB36" s="2">
        <f t="shared" si="18"/>
        <v>0.06811411828</v>
      </c>
      <c r="AC36" s="2">
        <f t="shared" si="19"/>
        <v>0.06861698811</v>
      </c>
      <c r="AD36" s="2">
        <f t="shared" si="20"/>
        <v>-0.03772848626</v>
      </c>
      <c r="AE36" s="2">
        <f t="shared" si="21"/>
        <v>-0.03800702642</v>
      </c>
    </row>
    <row r="37" ht="15.75" customHeight="1">
      <c r="A37" s="2">
        <v>0.01</v>
      </c>
      <c r="B37" s="2">
        <v>0.99</v>
      </c>
      <c r="C37" s="2">
        <v>0.05</v>
      </c>
      <c r="D37" s="2">
        <v>0.1</v>
      </c>
      <c r="E37" s="2">
        <f t="shared" ref="E37:H37" si="32">E36-$B$28*X36</f>
        <v>0.150148853</v>
      </c>
      <c r="F37" s="2">
        <f t="shared" si="32"/>
        <v>0.2002977059</v>
      </c>
      <c r="G37" s="2">
        <f t="shared" si="32"/>
        <v>0.2500246849</v>
      </c>
      <c r="H37" s="2">
        <f t="shared" si="32"/>
        <v>0.3000493699</v>
      </c>
      <c r="I37" s="2">
        <f t="shared" si="2"/>
        <v>0.02753721324</v>
      </c>
      <c r="J37" s="2">
        <f t="shared" si="3"/>
        <v>0.5068838683</v>
      </c>
      <c r="K37" s="2">
        <f t="shared" si="4"/>
        <v>0.04250617123</v>
      </c>
      <c r="L37" s="2">
        <f t="shared" si="5"/>
        <v>0.5106249431</v>
      </c>
      <c r="M37" s="2">
        <f t="shared" ref="M37:P37" si="33">M36 - $B$28*AB36</f>
        <v>0.1540500747</v>
      </c>
      <c r="N37" s="2">
        <f t="shared" si="33"/>
        <v>0.2022326328</v>
      </c>
      <c r="O37" s="2">
        <f t="shared" si="33"/>
        <v>0.6401547351</v>
      </c>
      <c r="P37" s="2">
        <f t="shared" si="33"/>
        <v>0.6911904181</v>
      </c>
      <c r="Q37" s="2">
        <f t="shared" si="7"/>
        <v>0.1813505244</v>
      </c>
      <c r="R37" s="2">
        <f t="shared" si="8"/>
        <v>0.545213783</v>
      </c>
      <c r="S37" s="2">
        <f t="shared" si="9"/>
        <v>0.6774231764</v>
      </c>
      <c r="T37" s="2">
        <f t="shared" si="10"/>
        <v>0.6631633346</v>
      </c>
      <c r="U37" s="2">
        <f t="shared" si="11"/>
        <v>0.1432268968</v>
      </c>
      <c r="V37" s="2">
        <f t="shared" si="12"/>
        <v>0.05341110291</v>
      </c>
      <c r="W37" s="2">
        <f t="shared" si="13"/>
        <v>0.1966379997</v>
      </c>
      <c r="X37" s="2">
        <f t="shared" si="14"/>
        <v>-0.0003285946636</v>
      </c>
      <c r="Y37" s="2">
        <f t="shared" si="15"/>
        <v>-0.0006571893272</v>
      </c>
      <c r="Z37" s="2">
        <f t="shared" si="16"/>
        <v>-0.0002952477412</v>
      </c>
      <c r="AA37" s="2">
        <f t="shared" si="17"/>
        <v>-0.0005904954823</v>
      </c>
      <c r="AB37" s="2">
        <f t="shared" si="18"/>
        <v>0.06726821126</v>
      </c>
      <c r="AC37" s="2">
        <f t="shared" si="19"/>
        <v>0.06776468674</v>
      </c>
      <c r="AD37" s="2">
        <f t="shared" si="20"/>
        <v>-0.03700659325</v>
      </c>
      <c r="AE37" s="2">
        <f t="shared" si="21"/>
        <v>-0.03727972176</v>
      </c>
    </row>
    <row r="38" ht="15.75" customHeight="1">
      <c r="A38" s="2">
        <v>0.01</v>
      </c>
      <c r="B38" s="2">
        <v>0.99</v>
      </c>
      <c r="C38" s="2">
        <v>0.05</v>
      </c>
      <c r="D38" s="2">
        <v>0.1</v>
      </c>
      <c r="E38" s="2">
        <f t="shared" ref="E38:H38" si="34">E37-$B$28*X37</f>
        <v>0.1503131503</v>
      </c>
      <c r="F38" s="2">
        <f t="shared" si="34"/>
        <v>0.2006263006</v>
      </c>
      <c r="G38" s="2">
        <f t="shared" si="34"/>
        <v>0.2501723088</v>
      </c>
      <c r="H38" s="2">
        <f t="shared" si="34"/>
        <v>0.3003446176</v>
      </c>
      <c r="I38" s="2">
        <f t="shared" si="2"/>
        <v>0.02757828758</v>
      </c>
      <c r="J38" s="2">
        <f t="shared" si="3"/>
        <v>0.5068941349</v>
      </c>
      <c r="K38" s="2">
        <f t="shared" si="4"/>
        <v>0.0425430772</v>
      </c>
      <c r="L38" s="2">
        <f t="shared" si="5"/>
        <v>0.5106341654</v>
      </c>
      <c r="M38" s="2">
        <f t="shared" ref="M38:P38" si="35">M37 - $B$28*AB37</f>
        <v>0.1204159691</v>
      </c>
      <c r="N38" s="2">
        <f t="shared" si="35"/>
        <v>0.1683502894</v>
      </c>
      <c r="O38" s="2">
        <f t="shared" si="35"/>
        <v>0.6586580318</v>
      </c>
      <c r="P38" s="2">
        <f t="shared" si="35"/>
        <v>0.709830279</v>
      </c>
      <c r="Q38" s="2">
        <f t="shared" si="7"/>
        <v>0.147003558</v>
      </c>
      <c r="R38" s="2">
        <f t="shared" si="8"/>
        <v>0.5366848498</v>
      </c>
      <c r="S38" s="2">
        <f t="shared" si="9"/>
        <v>0.6963334854</v>
      </c>
      <c r="T38" s="2">
        <f t="shared" si="10"/>
        <v>0.667374358</v>
      </c>
      <c r="U38" s="2">
        <f t="shared" si="11"/>
        <v>0.1386984655</v>
      </c>
      <c r="V38" s="2">
        <f t="shared" si="12"/>
        <v>0.05204365244</v>
      </c>
      <c r="W38" s="2">
        <f t="shared" si="13"/>
        <v>0.190742118</v>
      </c>
      <c r="X38" s="2">
        <f t="shared" si="14"/>
        <v>-0.0003924505669</v>
      </c>
      <c r="Y38" s="2">
        <f t="shared" si="15"/>
        <v>-0.0007849011338</v>
      </c>
      <c r="Z38" s="2">
        <f t="shared" si="16"/>
        <v>-0.0003597977278</v>
      </c>
      <c r="AA38" s="2">
        <f t="shared" si="17"/>
        <v>-0.0007195954557</v>
      </c>
      <c r="AB38" s="2">
        <f t="shared" si="18"/>
        <v>0.06638407827</v>
      </c>
      <c r="AC38" s="2">
        <f t="shared" si="19"/>
        <v>0.06687388168</v>
      </c>
      <c r="AD38" s="2">
        <f t="shared" si="20"/>
        <v>-0.0363029059</v>
      </c>
      <c r="AE38" s="2">
        <f t="shared" si="21"/>
        <v>-0.03657076059</v>
      </c>
    </row>
    <row r="39" ht="15.75" customHeight="1">
      <c r="A39" s="2">
        <v>0.01</v>
      </c>
      <c r="B39" s="2">
        <v>0.99</v>
      </c>
      <c r="C39" s="2">
        <v>0.05</v>
      </c>
      <c r="D39" s="2">
        <v>0.1</v>
      </c>
      <c r="E39" s="2">
        <f t="shared" ref="E39:H39" si="36">E38-$B$28*X38</f>
        <v>0.1505093756</v>
      </c>
      <c r="F39" s="2">
        <f t="shared" si="36"/>
        <v>0.2010187512</v>
      </c>
      <c r="G39" s="2">
        <f t="shared" si="36"/>
        <v>0.2503522077</v>
      </c>
      <c r="H39" s="2">
        <f t="shared" si="36"/>
        <v>0.3007044153</v>
      </c>
      <c r="I39" s="2">
        <f t="shared" si="2"/>
        <v>0.0276273439</v>
      </c>
      <c r="J39" s="2">
        <f t="shared" si="3"/>
        <v>0.5069063967</v>
      </c>
      <c r="K39" s="2">
        <f t="shared" si="4"/>
        <v>0.04258805192</v>
      </c>
      <c r="L39" s="2">
        <f t="shared" si="5"/>
        <v>0.510645404</v>
      </c>
      <c r="M39" s="2">
        <f t="shared" ref="M39:P39" si="37">M38 - $B$28*AB38</f>
        <v>0.08722392998</v>
      </c>
      <c r="N39" s="2">
        <f t="shared" si="37"/>
        <v>0.1349133486</v>
      </c>
      <c r="O39" s="2">
        <f t="shared" si="37"/>
        <v>0.6768094847</v>
      </c>
      <c r="P39" s="2">
        <f t="shared" si="37"/>
        <v>0.7281156593</v>
      </c>
      <c r="Q39" s="2">
        <f t="shared" si="7"/>
        <v>0.1131072494</v>
      </c>
      <c r="R39" s="2">
        <f t="shared" si="8"/>
        <v>0.5282467048</v>
      </c>
      <c r="S39" s="2">
        <f t="shared" si="9"/>
        <v>0.7148879722</v>
      </c>
      <c r="T39" s="2">
        <f t="shared" si="10"/>
        <v>0.671480322</v>
      </c>
      <c r="U39" s="2">
        <f t="shared" si="11"/>
        <v>0.1342898235</v>
      </c>
      <c r="V39" s="2">
        <f t="shared" si="12"/>
        <v>0.05072739264</v>
      </c>
      <c r="W39" s="2">
        <f t="shared" si="13"/>
        <v>0.1850172162</v>
      </c>
      <c r="X39" s="2">
        <f t="shared" si="14"/>
        <v>-0.0004535424417</v>
      </c>
      <c r="Y39" s="2">
        <f t="shared" si="15"/>
        <v>-0.0009070848834</v>
      </c>
      <c r="Z39" s="2">
        <f t="shared" si="16"/>
        <v>-0.0004216230266</v>
      </c>
      <c r="AA39" s="2">
        <f t="shared" si="17"/>
        <v>-0.0008432460533</v>
      </c>
      <c r="AB39" s="2">
        <f t="shared" si="18"/>
        <v>0.06546603827</v>
      </c>
      <c r="AC39" s="2">
        <f t="shared" si="19"/>
        <v>0.06594892426</v>
      </c>
      <c r="AD39" s="2">
        <f t="shared" si="20"/>
        <v>-0.03561711333</v>
      </c>
      <c r="AE39" s="2">
        <f t="shared" si="21"/>
        <v>-0.03587982978</v>
      </c>
    </row>
    <row r="40" ht="15.75" customHeight="1">
      <c r="A40" s="2">
        <v>0.01</v>
      </c>
      <c r="B40" s="2">
        <v>0.99</v>
      </c>
      <c r="C40" s="2">
        <v>0.05</v>
      </c>
      <c r="D40" s="2">
        <v>0.1</v>
      </c>
      <c r="E40" s="2">
        <f t="shared" ref="E40:H40" si="38">E39-$B$28*X39</f>
        <v>0.1507361468</v>
      </c>
      <c r="F40" s="2">
        <f t="shared" si="38"/>
        <v>0.2014722936</v>
      </c>
      <c r="G40" s="2">
        <f t="shared" si="38"/>
        <v>0.2505630192</v>
      </c>
      <c r="H40" s="2">
        <f t="shared" si="38"/>
        <v>0.3011260384</v>
      </c>
      <c r="I40" s="2">
        <f t="shared" si="2"/>
        <v>0.0276840367</v>
      </c>
      <c r="J40" s="2">
        <f t="shared" si="3"/>
        <v>0.5069205672</v>
      </c>
      <c r="K40" s="2">
        <f t="shared" si="4"/>
        <v>0.0426407548</v>
      </c>
      <c r="L40" s="2">
        <f t="shared" si="5"/>
        <v>0.5106585738</v>
      </c>
      <c r="M40" s="2">
        <f t="shared" ref="M40:P40" si="39">M39 - $B$28*AB39</f>
        <v>0.05449091084</v>
      </c>
      <c r="N40" s="2">
        <f t="shared" si="39"/>
        <v>0.1019388864</v>
      </c>
      <c r="O40" s="2">
        <f t="shared" si="39"/>
        <v>0.6946180414</v>
      </c>
      <c r="P40" s="2">
        <f t="shared" si="39"/>
        <v>0.7460555742</v>
      </c>
      <c r="Q40" s="2">
        <f t="shared" si="7"/>
        <v>0.07967852979</v>
      </c>
      <c r="R40" s="2">
        <f t="shared" si="8"/>
        <v>0.5199091005</v>
      </c>
      <c r="S40" s="2">
        <f t="shared" si="9"/>
        <v>0.733095847</v>
      </c>
      <c r="T40" s="2">
        <f t="shared" si="10"/>
        <v>0.6754842669</v>
      </c>
      <c r="U40" s="2">
        <f t="shared" si="11"/>
        <v>0.1300036454</v>
      </c>
      <c r="V40" s="2">
        <f t="shared" si="12"/>
        <v>0.04946007318</v>
      </c>
      <c r="W40" s="2">
        <f t="shared" si="13"/>
        <v>0.1794637186</v>
      </c>
      <c r="X40" s="2">
        <f t="shared" si="14"/>
        <v>-0.0005118277296</v>
      </c>
      <c r="Y40" s="2">
        <f t="shared" si="15"/>
        <v>-0.001023655459</v>
      </c>
      <c r="Z40" s="2">
        <f t="shared" si="16"/>
        <v>-0.0004806753882</v>
      </c>
      <c r="AA40" s="2">
        <f t="shared" si="17"/>
        <v>-0.0009613507763</v>
      </c>
      <c r="AB40" s="2">
        <f t="shared" si="18"/>
        <v>0.06451839695</v>
      </c>
      <c r="AC40" s="2">
        <f t="shared" si="19"/>
        <v>0.06499415235</v>
      </c>
      <c r="AD40" s="2">
        <f t="shared" si="20"/>
        <v>-0.03494888159</v>
      </c>
      <c r="AE40" s="2">
        <f t="shared" si="21"/>
        <v>-0.03520659288</v>
      </c>
    </row>
    <row r="41" ht="15.75" customHeight="1">
      <c r="A41" s="2">
        <v>0.01</v>
      </c>
      <c r="B41" s="2">
        <v>0.99</v>
      </c>
      <c r="C41" s="2">
        <v>0.05</v>
      </c>
      <c r="D41" s="2">
        <v>0.1</v>
      </c>
      <c r="E41" s="2">
        <f t="shared" ref="E41:H41" si="40">E40-$B$28*X40</f>
        <v>0.1509920607</v>
      </c>
      <c r="F41" s="2">
        <f t="shared" si="40"/>
        <v>0.2019841213</v>
      </c>
      <c r="G41" s="2">
        <f t="shared" si="40"/>
        <v>0.2508033569</v>
      </c>
      <c r="H41" s="2">
        <f t="shared" si="40"/>
        <v>0.3016067138</v>
      </c>
      <c r="I41" s="2">
        <f t="shared" si="2"/>
        <v>0.02774801517</v>
      </c>
      <c r="J41" s="2">
        <f t="shared" si="3"/>
        <v>0.5069365587</v>
      </c>
      <c r="K41" s="2">
        <f t="shared" si="4"/>
        <v>0.04270083922</v>
      </c>
      <c r="L41" s="2">
        <f t="shared" si="5"/>
        <v>0.510673588</v>
      </c>
      <c r="M41" s="2">
        <f t="shared" ref="M41:P41" si="41">M40 - $B$28*AB40</f>
        <v>0.02223171237</v>
      </c>
      <c r="N41" s="2">
        <f t="shared" si="41"/>
        <v>0.06944181026</v>
      </c>
      <c r="O41" s="2">
        <f t="shared" si="41"/>
        <v>0.7120924822</v>
      </c>
      <c r="P41" s="2">
        <f t="shared" si="41"/>
        <v>0.7636588706</v>
      </c>
      <c r="Q41" s="2">
        <f t="shared" si="7"/>
        <v>0.04673216617</v>
      </c>
      <c r="R41" s="2">
        <f t="shared" si="8"/>
        <v>0.5116809158</v>
      </c>
      <c r="S41" s="2">
        <f t="shared" si="9"/>
        <v>0.7509661279</v>
      </c>
      <c r="T41" s="2">
        <f t="shared" si="10"/>
        <v>0.6793891772</v>
      </c>
      <c r="U41" s="2">
        <f t="shared" si="11"/>
        <v>0.1258418706</v>
      </c>
      <c r="V41" s="2">
        <f t="shared" si="12"/>
        <v>0.04823954163</v>
      </c>
      <c r="W41" s="2">
        <f t="shared" si="13"/>
        <v>0.1740814123</v>
      </c>
      <c r="X41" s="2">
        <f t="shared" si="14"/>
        <v>-0.0005672824046</v>
      </c>
      <c r="Y41" s="2">
        <f t="shared" si="15"/>
        <v>-0.001134564809</v>
      </c>
      <c r="Z41" s="2">
        <f t="shared" si="16"/>
        <v>-0.0005369252818</v>
      </c>
      <c r="AA41" s="2">
        <f t="shared" si="17"/>
        <v>-0.001073850564</v>
      </c>
      <c r="AB41" s="2">
        <f t="shared" si="18"/>
        <v>0.06354539882</v>
      </c>
      <c r="AC41" s="2">
        <f t="shared" si="19"/>
        <v>0.06401384209</v>
      </c>
      <c r="AD41" s="2">
        <f t="shared" si="20"/>
        <v>-0.03429785811</v>
      </c>
      <c r="AE41" s="2">
        <f t="shared" si="21"/>
        <v>-0.03455069468</v>
      </c>
    </row>
    <row r="42" ht="15.75" customHeight="1">
      <c r="A42" s="2">
        <v>0.01</v>
      </c>
      <c r="B42" s="2">
        <v>0.99</v>
      </c>
      <c r="C42" s="2">
        <v>0.05</v>
      </c>
      <c r="D42" s="2">
        <v>0.1</v>
      </c>
      <c r="E42" s="2">
        <f t="shared" ref="E42:H42" si="42">E41-$B$28*X41</f>
        <v>0.1512757019</v>
      </c>
      <c r="F42" s="2">
        <f t="shared" si="42"/>
        <v>0.2025514038</v>
      </c>
      <c r="G42" s="2">
        <f t="shared" si="42"/>
        <v>0.2510718195</v>
      </c>
      <c r="H42" s="2">
        <f t="shared" si="42"/>
        <v>0.302143639</v>
      </c>
      <c r="I42" s="2">
        <f t="shared" si="2"/>
        <v>0.02781892547</v>
      </c>
      <c r="J42" s="2">
        <f t="shared" si="3"/>
        <v>0.5069542829</v>
      </c>
      <c r="K42" s="2">
        <f t="shared" si="4"/>
        <v>0.04276795488</v>
      </c>
      <c r="L42" s="2">
        <f t="shared" si="5"/>
        <v>0.5106903593</v>
      </c>
      <c r="M42" s="2">
        <f t="shared" ref="M42:P42" si="43">M41 - $B$28*AB41</f>
        <v>-0.009540987044</v>
      </c>
      <c r="N42" s="2">
        <f t="shared" si="43"/>
        <v>0.03743488922</v>
      </c>
      <c r="O42" s="2">
        <f t="shared" si="43"/>
        <v>0.7292414112</v>
      </c>
      <c r="P42" s="2">
        <f t="shared" si="43"/>
        <v>0.780934218</v>
      </c>
      <c r="Q42" s="2">
        <f t="shared" si="7"/>
        <v>0.01428079278</v>
      </c>
      <c r="R42" s="2">
        <f t="shared" si="8"/>
        <v>0.5035701375</v>
      </c>
      <c r="S42" s="2">
        <f t="shared" si="9"/>
        <v>0.768507633</v>
      </c>
      <c r="T42" s="2">
        <f t="shared" si="10"/>
        <v>0.6831979764</v>
      </c>
      <c r="U42" s="2">
        <f t="shared" si="11"/>
        <v>0.1218057403</v>
      </c>
      <c r="V42" s="2">
        <f t="shared" si="12"/>
        <v>0.04706374084</v>
      </c>
      <c r="W42" s="2">
        <f t="shared" si="13"/>
        <v>0.1688694812</v>
      </c>
      <c r="X42" s="2">
        <f t="shared" si="14"/>
        <v>-0.000619900129</v>
      </c>
      <c r="Y42" s="2">
        <f t="shared" si="15"/>
        <v>-0.001239800258</v>
      </c>
      <c r="Z42" s="2">
        <f t="shared" si="16"/>
        <v>-0.0005903610988</v>
      </c>
      <c r="AA42" s="2">
        <f t="shared" si="17"/>
        <v>-0.001180722198</v>
      </c>
      <c r="AB42" s="2">
        <f t="shared" si="18"/>
        <v>0.06255118454</v>
      </c>
      <c r="AC42" s="2">
        <f t="shared" si="19"/>
        <v>0.06301216497</v>
      </c>
      <c r="AD42" s="2">
        <f t="shared" si="20"/>
        <v>-0.03366367571</v>
      </c>
      <c r="AE42" s="2">
        <f t="shared" si="21"/>
        <v>-0.03391176527</v>
      </c>
    </row>
    <row r="43" ht="15.75" customHeight="1">
      <c r="A43" s="2">
        <v>0.01</v>
      </c>
      <c r="B43" s="2">
        <v>0.99</v>
      </c>
      <c r="C43" s="2">
        <v>0.05</v>
      </c>
      <c r="D43" s="2">
        <v>0.1</v>
      </c>
      <c r="E43" s="2">
        <f t="shared" ref="E43:H43" si="44">E42-$B$28*X42</f>
        <v>0.1515856519</v>
      </c>
      <c r="F43" s="2">
        <f t="shared" si="44"/>
        <v>0.2031713039</v>
      </c>
      <c r="G43" s="2">
        <f t="shared" si="44"/>
        <v>0.2513670001</v>
      </c>
      <c r="H43" s="2">
        <f t="shared" si="44"/>
        <v>0.3027340001</v>
      </c>
      <c r="I43" s="2">
        <f t="shared" si="2"/>
        <v>0.02789641299</v>
      </c>
      <c r="J43" s="2">
        <f t="shared" si="3"/>
        <v>0.506973651</v>
      </c>
      <c r="K43" s="2">
        <f t="shared" si="4"/>
        <v>0.04284175002</v>
      </c>
      <c r="L43" s="2">
        <f t="shared" si="5"/>
        <v>0.5107087996</v>
      </c>
      <c r="M43" s="2">
        <f t="shared" ref="M43:P43" si="45">M42 - $B$28*AB42</f>
        <v>-0.04081657931</v>
      </c>
      <c r="N43" s="2">
        <f t="shared" si="45"/>
        <v>0.005928806735</v>
      </c>
      <c r="O43" s="2">
        <f t="shared" si="45"/>
        <v>0.7460732491</v>
      </c>
      <c r="P43" s="2">
        <f t="shared" si="45"/>
        <v>0.7978901006</v>
      </c>
      <c r="Q43" s="2">
        <f t="shared" si="7"/>
        <v>-0.01766503646</v>
      </c>
      <c r="R43" s="2">
        <f t="shared" si="8"/>
        <v>0.4955838557</v>
      </c>
      <c r="S43" s="2">
        <f t="shared" si="9"/>
        <v>0.7857289745</v>
      </c>
      <c r="T43" s="2">
        <f t="shared" si="10"/>
        <v>0.6869135237</v>
      </c>
      <c r="U43" s="2">
        <f t="shared" si="11"/>
        <v>0.1178958405</v>
      </c>
      <c r="V43" s="2">
        <f t="shared" si="12"/>
        <v>0.04593070606</v>
      </c>
      <c r="W43" s="2">
        <f t="shared" si="13"/>
        <v>0.1638265465</v>
      </c>
      <c r="X43" s="2">
        <f t="shared" si="14"/>
        <v>-0.0006696911527</v>
      </c>
      <c r="Y43" s="2">
        <f t="shared" si="15"/>
        <v>-0.001339382305</v>
      </c>
      <c r="Z43" s="2">
        <f t="shared" si="16"/>
        <v>-0.0006409880916</v>
      </c>
      <c r="AA43" s="2">
        <f t="shared" si="17"/>
        <v>-0.001281976183</v>
      </c>
      <c r="AB43" s="2">
        <f t="shared" si="18"/>
        <v>0.061539754</v>
      </c>
      <c r="AC43" s="2">
        <f t="shared" si="19"/>
        <v>0.0619931506</v>
      </c>
      <c r="AD43" s="2">
        <f t="shared" si="20"/>
        <v>-0.03304595616</v>
      </c>
      <c r="AE43" s="2">
        <f t="shared" si="21"/>
        <v>-0.03328942356</v>
      </c>
    </row>
    <row r="44" ht="15.75" customHeight="1">
      <c r="A44" s="2">
        <v>0.01</v>
      </c>
      <c r="B44" s="2">
        <v>0.99</v>
      </c>
      <c r="C44" s="2">
        <v>0.05</v>
      </c>
      <c r="D44" s="2">
        <v>0.1</v>
      </c>
      <c r="E44" s="2">
        <f t="shared" ref="E44:H44" si="46">E43-$B$28*X43</f>
        <v>0.1519204975</v>
      </c>
      <c r="F44" s="2">
        <f t="shared" si="46"/>
        <v>0.203840995</v>
      </c>
      <c r="G44" s="2">
        <f t="shared" si="46"/>
        <v>0.2516874941</v>
      </c>
      <c r="H44" s="2">
        <f t="shared" si="46"/>
        <v>0.3033749882</v>
      </c>
      <c r="I44" s="2">
        <f t="shared" si="2"/>
        <v>0.02798012438</v>
      </c>
      <c r="J44" s="2">
        <f t="shared" si="3"/>
        <v>0.5069945748</v>
      </c>
      <c r="K44" s="2">
        <f t="shared" si="4"/>
        <v>0.04292187353</v>
      </c>
      <c r="L44" s="2">
        <f t="shared" si="5"/>
        <v>0.5107288213</v>
      </c>
      <c r="M44" s="2">
        <f t="shared" ref="M44:P44" si="47">M43 - $B$28*AB43</f>
        <v>-0.07158645631</v>
      </c>
      <c r="N44" s="2">
        <f t="shared" si="47"/>
        <v>-0.02506776856</v>
      </c>
      <c r="O44" s="2">
        <f t="shared" si="47"/>
        <v>0.7625962272</v>
      </c>
      <c r="P44" s="2">
        <f t="shared" si="47"/>
        <v>0.8145348124</v>
      </c>
      <c r="Q44" s="2">
        <f t="shared" si="7"/>
        <v>-0.04909677687</v>
      </c>
      <c r="R44" s="2">
        <f t="shared" si="8"/>
        <v>0.4877282708</v>
      </c>
      <c r="S44" s="2">
        <f t="shared" si="9"/>
        <v>0.8026385546</v>
      </c>
      <c r="T44" s="2">
        <f t="shared" si="10"/>
        <v>0.6905386104</v>
      </c>
      <c r="U44" s="2">
        <f t="shared" si="11"/>
        <v>0.1141121503</v>
      </c>
      <c r="V44" s="2">
        <f t="shared" si="12"/>
        <v>0.04483856192</v>
      </c>
      <c r="W44" s="2">
        <f t="shared" si="13"/>
        <v>0.1589507123</v>
      </c>
      <c r="X44" s="2">
        <f t="shared" si="14"/>
        <v>-0.000716681016</v>
      </c>
      <c r="Y44" s="2">
        <f t="shared" si="15"/>
        <v>-0.001433362032</v>
      </c>
      <c r="Z44" s="2">
        <f t="shared" si="16"/>
        <v>-0.0006888271055</v>
      </c>
      <c r="AA44" s="2">
        <f t="shared" si="17"/>
        <v>-0.001377654211</v>
      </c>
      <c r="AB44" s="2">
        <f t="shared" si="18"/>
        <v>0.06051493533</v>
      </c>
      <c r="AC44" s="2">
        <f t="shared" si="19"/>
        <v>0.06096065546</v>
      </c>
      <c r="AD44" s="2">
        <f t="shared" si="20"/>
        <v>-0.03244431321</v>
      </c>
      <c r="AE44" s="2">
        <f t="shared" si="21"/>
        <v>-0.03268328039</v>
      </c>
    </row>
    <row r="45" ht="15.75" customHeight="1">
      <c r="A45" s="2">
        <v>0.01</v>
      </c>
      <c r="B45" s="2">
        <v>0.99</v>
      </c>
      <c r="C45" s="2">
        <v>0.05</v>
      </c>
      <c r="D45" s="2">
        <v>0.1</v>
      </c>
      <c r="E45" s="2">
        <f t="shared" ref="E45:H45" si="48">E44-$B$28*X44</f>
        <v>0.152278838</v>
      </c>
      <c r="F45" s="2">
        <f t="shared" si="48"/>
        <v>0.204557676</v>
      </c>
      <c r="G45" s="2">
        <f t="shared" si="48"/>
        <v>0.2520319077</v>
      </c>
      <c r="H45" s="2">
        <f t="shared" si="48"/>
        <v>0.3040638153</v>
      </c>
      <c r="I45" s="2">
        <f t="shared" si="2"/>
        <v>0.02806970951</v>
      </c>
      <c r="J45" s="2">
        <f t="shared" si="3"/>
        <v>0.5070169667</v>
      </c>
      <c r="K45" s="2">
        <f t="shared" si="4"/>
        <v>0.04300797692</v>
      </c>
      <c r="L45" s="2">
        <f t="shared" si="5"/>
        <v>0.5107503372</v>
      </c>
      <c r="M45" s="2">
        <f t="shared" ref="M45:P45" si="49">M44 - $B$28*AB44</f>
        <v>-0.101843924</v>
      </c>
      <c r="N45" s="2">
        <f t="shared" si="49"/>
        <v>-0.05554809629</v>
      </c>
      <c r="O45" s="2">
        <f t="shared" si="49"/>
        <v>0.7788183838</v>
      </c>
      <c r="P45" s="2">
        <f t="shared" si="49"/>
        <v>0.8308764526</v>
      </c>
      <c r="Q45" s="2">
        <f t="shared" si="7"/>
        <v>-0.08000780632</v>
      </c>
      <c r="R45" s="2">
        <f t="shared" si="8"/>
        <v>0.4800087114</v>
      </c>
      <c r="S45" s="2">
        <f t="shared" si="9"/>
        <v>0.8192445629</v>
      </c>
      <c r="T45" s="2">
        <f t="shared" si="10"/>
        <v>0.6940759582</v>
      </c>
      <c r="U45" s="2">
        <f t="shared" si="11"/>
        <v>0.1104540944</v>
      </c>
      <c r="V45" s="2">
        <f t="shared" si="12"/>
        <v>0.04378551924</v>
      </c>
      <c r="W45" s="2">
        <f t="shared" si="13"/>
        <v>0.1542396136</v>
      </c>
      <c r="X45" s="2">
        <f t="shared" si="14"/>
        <v>-0.0007609091093</v>
      </c>
      <c r="Y45" s="2">
        <f t="shared" si="15"/>
        <v>-0.001521818219</v>
      </c>
      <c r="Z45" s="2">
        <f t="shared" si="16"/>
        <v>-0.0007339131604</v>
      </c>
      <c r="AA45" s="2">
        <f t="shared" si="17"/>
        <v>-0.001467826321</v>
      </c>
      <c r="AB45" s="2">
        <f t="shared" si="18"/>
        <v>0.05948035985</v>
      </c>
      <c r="AC45" s="2">
        <f t="shared" si="19"/>
        <v>0.05991833775</v>
      </c>
      <c r="AD45" s="2">
        <f t="shared" si="20"/>
        <v>-0.03185835537</v>
      </c>
      <c r="AE45" s="2">
        <f t="shared" si="21"/>
        <v>-0.0320929413</v>
      </c>
    </row>
    <row r="46" ht="15.75" customHeight="1">
      <c r="A46" s="2">
        <v>0.01</v>
      </c>
      <c r="B46" s="2">
        <v>0.99</v>
      </c>
      <c r="C46" s="2">
        <v>0.05</v>
      </c>
      <c r="D46" s="2">
        <v>0.1</v>
      </c>
      <c r="E46" s="2">
        <f t="shared" ref="E46:H46" si="50">E45-$B$28*X45</f>
        <v>0.1526592926</v>
      </c>
      <c r="F46" s="2">
        <f t="shared" si="50"/>
        <v>0.2053185852</v>
      </c>
      <c r="G46" s="2">
        <f t="shared" si="50"/>
        <v>0.2523988642</v>
      </c>
      <c r="H46" s="2">
        <f t="shared" si="50"/>
        <v>0.3047977285</v>
      </c>
      <c r="I46" s="2">
        <f t="shared" si="2"/>
        <v>0.02816482314</v>
      </c>
      <c r="J46" s="2">
        <f t="shared" si="3"/>
        <v>0.5070407404</v>
      </c>
      <c r="K46" s="2">
        <f t="shared" si="4"/>
        <v>0.04309971606</v>
      </c>
      <c r="L46" s="2">
        <f t="shared" si="5"/>
        <v>0.5107732614</v>
      </c>
      <c r="M46" s="2">
        <f t="shared" ref="M46:P46" si="51">M45 - $B$28*AB45</f>
        <v>-0.1315841039</v>
      </c>
      <c r="N46" s="2">
        <f t="shared" si="51"/>
        <v>-0.08550726517</v>
      </c>
      <c r="O46" s="2">
        <f t="shared" si="51"/>
        <v>0.7947475615</v>
      </c>
      <c r="P46" s="2">
        <f t="shared" si="51"/>
        <v>0.8469229232</v>
      </c>
      <c r="Q46" s="2">
        <f t="shared" si="7"/>
        <v>-0.1103933262</v>
      </c>
      <c r="R46" s="2">
        <f t="shared" si="8"/>
        <v>0.472429662</v>
      </c>
      <c r="S46" s="2">
        <f t="shared" si="9"/>
        <v>0.8355549756</v>
      </c>
      <c r="T46" s="2">
        <f t="shared" si="10"/>
        <v>0.6975282174</v>
      </c>
      <c r="U46" s="2">
        <f t="shared" si="11"/>
        <v>0.1069205962</v>
      </c>
      <c r="V46" s="2">
        <f t="shared" si="12"/>
        <v>0.0427698718</v>
      </c>
      <c r="W46" s="2">
        <f t="shared" si="13"/>
        <v>0.149690468</v>
      </c>
      <c r="X46" s="2">
        <f t="shared" si="14"/>
        <v>-0.0008024271438</v>
      </c>
      <c r="Y46" s="2">
        <f t="shared" si="15"/>
        <v>-0.001604854288</v>
      </c>
      <c r="Z46" s="2">
        <f t="shared" si="16"/>
        <v>-0.0007762939356</v>
      </c>
      <c r="AA46" s="2">
        <f t="shared" si="17"/>
        <v>-0.001552587871</v>
      </c>
      <c r="AB46" s="2">
        <f t="shared" si="18"/>
        <v>0.05843944287</v>
      </c>
      <c r="AC46" s="2">
        <f t="shared" si="19"/>
        <v>0.05886963798</v>
      </c>
      <c r="AD46" s="2">
        <f t="shared" si="20"/>
        <v>-0.03128768819</v>
      </c>
      <c r="AE46" s="2">
        <f t="shared" si="21"/>
        <v>-0.03151800884</v>
      </c>
    </row>
    <row r="47" ht="15.75" customHeight="1">
      <c r="A47" s="2">
        <v>0.01</v>
      </c>
      <c r="B47" s="2">
        <v>0.99</v>
      </c>
      <c r="C47" s="2">
        <v>0.05</v>
      </c>
      <c r="D47" s="2">
        <v>0.1</v>
      </c>
      <c r="E47" s="2">
        <f t="shared" ref="E47:H47" si="52">E46-$B$28*X46</f>
        <v>0.1530605062</v>
      </c>
      <c r="F47" s="2">
        <f t="shared" si="52"/>
        <v>0.2061210123</v>
      </c>
      <c r="G47" s="2">
        <f t="shared" si="52"/>
        <v>0.2527870112</v>
      </c>
      <c r="H47" s="2">
        <f t="shared" si="52"/>
        <v>0.3055740224</v>
      </c>
      <c r="I47" s="2">
        <f t="shared" si="2"/>
        <v>0.02826512654</v>
      </c>
      <c r="J47" s="2">
        <f t="shared" si="3"/>
        <v>0.5070658112</v>
      </c>
      <c r="K47" s="2">
        <f t="shared" si="4"/>
        <v>0.0431967528</v>
      </c>
      <c r="L47" s="2">
        <f t="shared" si="5"/>
        <v>0.5107975093</v>
      </c>
      <c r="M47" s="2">
        <f t="shared" ref="M47:P47" si="53">M46 - $B$28*AB46</f>
        <v>-0.1608038253</v>
      </c>
      <c r="N47" s="2">
        <f t="shared" si="53"/>
        <v>-0.1149420842</v>
      </c>
      <c r="O47" s="2">
        <f t="shared" si="53"/>
        <v>0.8103914055</v>
      </c>
      <c r="P47" s="2">
        <f t="shared" si="53"/>
        <v>0.8626819277</v>
      </c>
      <c r="Q47" s="2">
        <f t="shared" si="7"/>
        <v>-0.1402502524</v>
      </c>
      <c r="R47" s="2">
        <f t="shared" si="8"/>
        <v>0.4649947978</v>
      </c>
      <c r="S47" s="2">
        <f t="shared" si="9"/>
        <v>0.8515775554</v>
      </c>
      <c r="T47" s="2">
        <f t="shared" si="10"/>
        <v>0.700897966</v>
      </c>
      <c r="U47" s="2">
        <f t="shared" si="11"/>
        <v>0.103510133</v>
      </c>
      <c r="V47" s="2">
        <f t="shared" si="12"/>
        <v>0.04178999304</v>
      </c>
      <c r="W47" s="2">
        <f t="shared" si="13"/>
        <v>0.1453001261</v>
      </c>
      <c r="X47" s="2">
        <f t="shared" si="14"/>
        <v>-0.0008412975812</v>
      </c>
      <c r="Y47" s="2">
        <f t="shared" si="15"/>
        <v>-0.001682595162</v>
      </c>
      <c r="Z47" s="2">
        <f t="shared" si="16"/>
        <v>-0.0008160282059</v>
      </c>
      <c r="AA47" s="2">
        <f t="shared" si="17"/>
        <v>-0.001632056412</v>
      </c>
      <c r="AB47" s="2">
        <f t="shared" si="18"/>
        <v>0.05739536997</v>
      </c>
      <c r="AC47" s="2">
        <f t="shared" si="19"/>
        <v>0.05781776522</v>
      </c>
      <c r="AD47" s="2">
        <f t="shared" si="20"/>
        <v>-0.03073191637</v>
      </c>
      <c r="AE47" s="2">
        <f t="shared" si="21"/>
        <v>-0.03095808471</v>
      </c>
    </row>
    <row r="48" ht="15.75" customHeight="1">
      <c r="A48" s="2">
        <v>0.01</v>
      </c>
      <c r="B48" s="2">
        <v>0.99</v>
      </c>
      <c r="C48" s="2">
        <v>0.05</v>
      </c>
      <c r="D48" s="2">
        <v>0.1</v>
      </c>
      <c r="E48" s="2">
        <f t="shared" ref="E48:H48" si="54">E47-$B$28*X47</f>
        <v>0.1534811549</v>
      </c>
      <c r="F48" s="2">
        <f t="shared" si="54"/>
        <v>0.2069623099</v>
      </c>
      <c r="G48" s="2">
        <f t="shared" si="54"/>
        <v>0.2531950253</v>
      </c>
      <c r="H48" s="2">
        <f t="shared" si="54"/>
        <v>0.3063900506</v>
      </c>
      <c r="I48" s="2">
        <f t="shared" si="2"/>
        <v>0.02837028874</v>
      </c>
      <c r="J48" s="2">
        <f t="shared" si="3"/>
        <v>0.5070920965</v>
      </c>
      <c r="K48" s="2">
        <f t="shared" si="4"/>
        <v>0.04329875633</v>
      </c>
      <c r="L48" s="2">
        <f t="shared" si="5"/>
        <v>0.5108229982</v>
      </c>
      <c r="M48" s="2">
        <f t="shared" ref="M48:P48" si="55">M47 - $B$28*AB47</f>
        <v>-0.1895015103</v>
      </c>
      <c r="N48" s="2">
        <f t="shared" si="55"/>
        <v>-0.1438509668</v>
      </c>
      <c r="O48" s="2">
        <f t="shared" si="55"/>
        <v>0.8257573637</v>
      </c>
      <c r="P48" s="2">
        <f t="shared" si="55"/>
        <v>0.87816097</v>
      </c>
      <c r="Q48" s="2">
        <f t="shared" si="7"/>
        <v>-0.1695771003</v>
      </c>
      <c r="R48" s="2">
        <f t="shared" si="8"/>
        <v>0.4577070258</v>
      </c>
      <c r="S48" s="2">
        <f t="shared" si="9"/>
        <v>0.8673198524</v>
      </c>
      <c r="T48" s="2">
        <f t="shared" si="10"/>
        <v>0.7041877092</v>
      </c>
      <c r="U48" s="2">
        <f t="shared" si="11"/>
        <v>0.1002207905</v>
      </c>
      <c r="V48" s="2">
        <f t="shared" si="12"/>
        <v>0.04084433279</v>
      </c>
      <c r="W48" s="2">
        <f t="shared" si="13"/>
        <v>0.1410651233</v>
      </c>
      <c r="X48" s="2">
        <f t="shared" si="14"/>
        <v>-0.0008775920641</v>
      </c>
      <c r="Y48" s="2">
        <f t="shared" si="15"/>
        <v>-0.001755184128</v>
      </c>
      <c r="Z48" s="2">
        <f t="shared" si="16"/>
        <v>-0.0008531842723</v>
      </c>
      <c r="AA48" s="2">
        <f t="shared" si="17"/>
        <v>-0.001706368545</v>
      </c>
      <c r="AB48" s="2">
        <f t="shared" si="18"/>
        <v>0.05635108835</v>
      </c>
      <c r="AC48" s="2">
        <f t="shared" si="19"/>
        <v>0.05676568833</v>
      </c>
      <c r="AD48" s="2">
        <f t="shared" si="20"/>
        <v>-0.03019064545</v>
      </c>
      <c r="AE48" s="2">
        <f t="shared" si="21"/>
        <v>-0.03041277144</v>
      </c>
    </row>
    <row r="49" ht="15.75" customHeight="1">
      <c r="A49" s="2">
        <v>0.01</v>
      </c>
      <c r="B49" s="2">
        <v>0.99</v>
      </c>
      <c r="C49" s="2">
        <v>0.05</v>
      </c>
      <c r="D49" s="2">
        <v>0.1</v>
      </c>
      <c r="E49" s="2">
        <f t="shared" ref="E49:H49" si="56">E48-$B$28*X48</f>
        <v>0.153919951</v>
      </c>
      <c r="F49" s="2">
        <f t="shared" si="56"/>
        <v>0.2078399019</v>
      </c>
      <c r="G49" s="2">
        <f t="shared" si="56"/>
        <v>0.2536216175</v>
      </c>
      <c r="H49" s="2">
        <f t="shared" si="56"/>
        <v>0.3072432349</v>
      </c>
      <c r="I49" s="2">
        <f t="shared" si="2"/>
        <v>0.02847998774</v>
      </c>
      <c r="J49" s="2">
        <f t="shared" si="3"/>
        <v>0.5071195157</v>
      </c>
      <c r="K49" s="2">
        <f t="shared" si="4"/>
        <v>0.04340540436</v>
      </c>
      <c r="L49" s="2">
        <f t="shared" si="5"/>
        <v>0.5108496477</v>
      </c>
      <c r="M49" s="2">
        <f t="shared" ref="M49:P49" si="57">M48 - $B$28*AB48</f>
        <v>-0.2176770545</v>
      </c>
      <c r="N49" s="2">
        <f t="shared" si="57"/>
        <v>-0.1722338109</v>
      </c>
      <c r="O49" s="2">
        <f t="shared" si="57"/>
        <v>0.8408526865</v>
      </c>
      <c r="P49" s="2">
        <f t="shared" si="57"/>
        <v>0.8933673557</v>
      </c>
      <c r="Q49" s="2">
        <f t="shared" si="7"/>
        <v>-0.1983738641</v>
      </c>
      <c r="R49" s="2">
        <f t="shared" si="8"/>
        <v>0.4505685308</v>
      </c>
      <c r="S49" s="2">
        <f t="shared" si="9"/>
        <v>0.8827892061</v>
      </c>
      <c r="T49" s="2">
        <f t="shared" si="10"/>
        <v>0.7073998795</v>
      </c>
      <c r="U49" s="2">
        <f t="shared" si="11"/>
        <v>0.09705031517</v>
      </c>
      <c r="V49" s="2">
        <f t="shared" si="12"/>
        <v>0.03993141405</v>
      </c>
      <c r="W49" s="2">
        <f t="shared" si="13"/>
        <v>0.1369817292</v>
      </c>
      <c r="X49" s="2">
        <f t="shared" si="14"/>
        <v>-0.000911389882</v>
      </c>
      <c r="Y49" s="2">
        <f t="shared" si="15"/>
        <v>-0.001822779764</v>
      </c>
      <c r="Z49" s="2">
        <f t="shared" si="16"/>
        <v>-0.0008878384236</v>
      </c>
      <c r="AA49" s="2">
        <f t="shared" si="17"/>
        <v>-0.001775676847</v>
      </c>
      <c r="AB49" s="2">
        <f t="shared" si="18"/>
        <v>0.0553093027</v>
      </c>
      <c r="AC49" s="2">
        <f t="shared" si="19"/>
        <v>0.05571613184</v>
      </c>
      <c r="AD49" s="2">
        <f t="shared" si="20"/>
        <v>-0.02966348338</v>
      </c>
      <c r="AE49" s="2">
        <f t="shared" si="21"/>
        <v>-0.02988167397</v>
      </c>
    </row>
    <row r="50" ht="15.75" customHeight="1">
      <c r="A50" s="2">
        <v>0.01</v>
      </c>
      <c r="B50" s="2">
        <v>0.99</v>
      </c>
      <c r="C50" s="2">
        <v>0.05</v>
      </c>
      <c r="D50" s="2">
        <v>0.1</v>
      </c>
      <c r="E50" s="2">
        <f t="shared" ref="E50:H50" si="58">E49-$B$28*X49</f>
        <v>0.1543756459</v>
      </c>
      <c r="F50" s="2">
        <f t="shared" si="58"/>
        <v>0.2087512918</v>
      </c>
      <c r="G50" s="2">
        <f t="shared" si="58"/>
        <v>0.2540655367</v>
      </c>
      <c r="H50" s="2">
        <f t="shared" si="58"/>
        <v>0.3081310733</v>
      </c>
      <c r="I50" s="2">
        <f t="shared" si="2"/>
        <v>0.02859391148</v>
      </c>
      <c r="J50" s="2">
        <f t="shared" si="3"/>
        <v>0.5071479909</v>
      </c>
      <c r="K50" s="2">
        <f t="shared" si="4"/>
        <v>0.04351638417</v>
      </c>
      <c r="L50" s="2">
        <f t="shared" si="5"/>
        <v>0.5108773796</v>
      </c>
      <c r="M50" s="2">
        <f t="shared" ref="M50:P50" si="59">M49 - $B$28*AB49</f>
        <v>-0.2453317058</v>
      </c>
      <c r="N50" s="2">
        <f t="shared" si="59"/>
        <v>-0.2000918769</v>
      </c>
      <c r="O50" s="2">
        <f t="shared" si="59"/>
        <v>0.8556844281</v>
      </c>
      <c r="P50" s="2">
        <f t="shared" si="59"/>
        <v>0.9083081927</v>
      </c>
      <c r="Q50" s="2">
        <f t="shared" si="7"/>
        <v>-0.2266418954</v>
      </c>
      <c r="R50" s="2">
        <f t="shared" si="8"/>
        <v>0.4435808245</v>
      </c>
      <c r="S50" s="2">
        <f t="shared" si="9"/>
        <v>0.8979927479</v>
      </c>
      <c r="T50" s="2">
        <f t="shared" si="10"/>
        <v>0.7105368371</v>
      </c>
      <c r="U50" s="2">
        <f t="shared" si="11"/>
        <v>0.09399616569</v>
      </c>
      <c r="V50" s="2">
        <f t="shared" si="12"/>
        <v>0.03904982971</v>
      </c>
      <c r="W50" s="2">
        <f t="shared" si="13"/>
        <v>0.1330459954</v>
      </c>
      <c r="X50" s="2">
        <f t="shared" si="14"/>
        <v>-0.0009427765024</v>
      </c>
      <c r="Y50" s="2">
        <f t="shared" si="15"/>
        <v>-0.001885553005</v>
      </c>
      <c r="Z50" s="2">
        <f t="shared" si="16"/>
        <v>-0.0009200734579</v>
      </c>
      <c r="AA50" s="2">
        <f t="shared" si="17"/>
        <v>-0.001840146916</v>
      </c>
      <c r="AB50" s="2">
        <f t="shared" si="18"/>
        <v>0.05427247514</v>
      </c>
      <c r="AC50" s="2">
        <f t="shared" si="19"/>
        <v>0.05467157592</v>
      </c>
      <c r="AD50" s="2">
        <f t="shared" si="20"/>
        <v>-0.02915004174</v>
      </c>
      <c r="AE50" s="2">
        <f t="shared" si="21"/>
        <v>-0.02936440094</v>
      </c>
    </row>
    <row r="51" ht="15.75" customHeight="1">
      <c r="A51" s="2">
        <v>0.01</v>
      </c>
      <c r="B51" s="2">
        <v>0.99</v>
      </c>
      <c r="C51" s="2">
        <v>0.05</v>
      </c>
      <c r="D51" s="2">
        <v>0.1</v>
      </c>
      <c r="E51" s="2">
        <f t="shared" ref="E51:H51" si="60">E50-$B$28*X50</f>
        <v>0.1548470342</v>
      </c>
      <c r="F51" s="2">
        <f t="shared" si="60"/>
        <v>0.2096940683</v>
      </c>
      <c r="G51" s="2">
        <f t="shared" si="60"/>
        <v>0.2545255734</v>
      </c>
      <c r="H51" s="2">
        <f t="shared" si="60"/>
        <v>0.3090511468</v>
      </c>
      <c r="I51" s="2">
        <f t="shared" si="2"/>
        <v>0.02871175854</v>
      </c>
      <c r="J51" s="2">
        <f t="shared" si="3"/>
        <v>0.5071774466</v>
      </c>
      <c r="K51" s="2">
        <f t="shared" si="4"/>
        <v>0.04363139335</v>
      </c>
      <c r="L51" s="2">
        <f t="shared" si="5"/>
        <v>0.5109061182</v>
      </c>
      <c r="M51" s="2">
        <f t="shared" ref="M51:P51" si="61">M50 - $B$28*AB50</f>
        <v>-0.2724679434</v>
      </c>
      <c r="N51" s="2">
        <f t="shared" si="61"/>
        <v>-0.2274276648</v>
      </c>
      <c r="O51" s="2">
        <f t="shared" si="61"/>
        <v>0.870259449</v>
      </c>
      <c r="P51" s="2">
        <f t="shared" si="61"/>
        <v>0.9229903932</v>
      </c>
      <c r="Q51" s="2">
        <f t="shared" si="7"/>
        <v>-0.2543837812</v>
      </c>
      <c r="R51" s="2">
        <f t="shared" si="8"/>
        <v>0.4367447969</v>
      </c>
      <c r="S51" s="2">
        <f t="shared" si="9"/>
        <v>0.9129374042</v>
      </c>
      <c r="T51" s="2">
        <f t="shared" si="10"/>
        <v>0.7136008702</v>
      </c>
      <c r="U51" s="2">
        <f t="shared" si="11"/>
        <v>0.09105556084</v>
      </c>
      <c r="V51" s="2">
        <f t="shared" si="12"/>
        <v>0.03819823947</v>
      </c>
      <c r="W51" s="2">
        <f t="shared" si="13"/>
        <v>0.1292538003</v>
      </c>
      <c r="X51" s="2">
        <f t="shared" si="14"/>
        <v>-0.0009718421886</v>
      </c>
      <c r="Y51" s="2">
        <f t="shared" si="15"/>
        <v>-0.001943684377</v>
      </c>
      <c r="Z51" s="2">
        <f t="shared" si="16"/>
        <v>-0.0009499772879</v>
      </c>
      <c r="AA51" s="2">
        <f t="shared" si="17"/>
        <v>-0.001899954576</v>
      </c>
      <c r="AB51" s="2">
        <f t="shared" si="18"/>
        <v>0.05324282855</v>
      </c>
      <c r="AC51" s="2">
        <f t="shared" si="19"/>
        <v>0.05363425965</v>
      </c>
      <c r="AD51" s="2">
        <f t="shared" si="20"/>
        <v>-0.02864993686</v>
      </c>
      <c r="AE51" s="2">
        <f t="shared" si="21"/>
        <v>-0.02886056572</v>
      </c>
    </row>
    <row r="52" ht="15.75" customHeight="1">
      <c r="A52" s="2">
        <v>0.01</v>
      </c>
      <c r="B52" s="2">
        <v>0.99</v>
      </c>
      <c r="C52" s="2">
        <v>0.05</v>
      </c>
      <c r="D52" s="2">
        <v>0.1</v>
      </c>
      <c r="E52" s="2">
        <f t="shared" ref="E52:H52" si="62">E51-$B$28*X51</f>
        <v>0.1553329553</v>
      </c>
      <c r="F52" s="2">
        <f t="shared" si="62"/>
        <v>0.2106659105</v>
      </c>
      <c r="G52" s="2">
        <f t="shared" si="62"/>
        <v>0.255000562</v>
      </c>
      <c r="H52" s="2">
        <f t="shared" si="62"/>
        <v>0.3100011241</v>
      </c>
      <c r="I52" s="2">
        <f t="shared" si="2"/>
        <v>0.02883323882</v>
      </c>
      <c r="J52" s="2">
        <f t="shared" si="3"/>
        <v>0.5072078104</v>
      </c>
      <c r="K52" s="2">
        <f t="shared" si="4"/>
        <v>0.04375014051</v>
      </c>
      <c r="L52" s="2">
        <f t="shared" si="5"/>
        <v>0.5109357909</v>
      </c>
      <c r="M52" s="2">
        <f t="shared" ref="M52:P52" si="63">M51 - $B$28*AB51</f>
        <v>-0.2990893577</v>
      </c>
      <c r="N52" s="2">
        <f t="shared" si="63"/>
        <v>-0.2542447946</v>
      </c>
      <c r="O52" s="2">
        <f t="shared" si="63"/>
        <v>0.8845844174</v>
      </c>
      <c r="P52" s="2">
        <f t="shared" si="63"/>
        <v>0.9374206761</v>
      </c>
      <c r="Q52" s="2">
        <f t="shared" si="7"/>
        <v>-0.2816032234</v>
      </c>
      <c r="R52" s="2">
        <f t="shared" si="8"/>
        <v>0.4300607684</v>
      </c>
      <c r="S52" s="2">
        <f t="shared" si="9"/>
        <v>0.9276298999</v>
      </c>
      <c r="T52" s="2">
        <f t="shared" si="10"/>
        <v>0.7165941963</v>
      </c>
      <c r="U52" s="2">
        <f t="shared" si="11"/>
        <v>0.08822552457</v>
      </c>
      <c r="V52" s="2">
        <f t="shared" si="12"/>
        <v>0.03737536675</v>
      </c>
      <c r="W52" s="2">
        <f t="shared" si="13"/>
        <v>0.1256008913</v>
      </c>
      <c r="X52" s="2">
        <f t="shared" si="14"/>
        <v>-0.0009986807203</v>
      </c>
      <c r="Y52" s="2">
        <f t="shared" si="15"/>
        <v>-0.001997361441</v>
      </c>
      <c r="Z52" s="2">
        <f t="shared" si="16"/>
        <v>-0.0009776416453</v>
      </c>
      <c r="AA52" s="2">
        <f t="shared" si="17"/>
        <v>-0.001955283291</v>
      </c>
      <c r="AB52" s="2">
        <f t="shared" si="18"/>
        <v>0.05222235275</v>
      </c>
      <c r="AC52" s="2">
        <f t="shared" si="19"/>
        <v>0.05260618737</v>
      </c>
      <c r="AD52" s="2">
        <f t="shared" si="20"/>
        <v>-0.02816279073</v>
      </c>
      <c r="AE52" s="2">
        <f t="shared" si="21"/>
        <v>-0.02836978741</v>
      </c>
    </row>
    <row r="53" ht="15.75" customHeight="1">
      <c r="A53" s="2">
        <v>0.01</v>
      </c>
      <c r="B53" s="2">
        <v>0.99</v>
      </c>
      <c r="C53" s="2">
        <v>0.05</v>
      </c>
      <c r="D53" s="2">
        <v>0.1</v>
      </c>
      <c r="E53" s="2">
        <f t="shared" ref="E53:H53" si="64">E52-$B$28*X52</f>
        <v>0.1558322956</v>
      </c>
      <c r="F53" s="2">
        <f t="shared" si="64"/>
        <v>0.2116645912</v>
      </c>
      <c r="G53" s="2">
        <f t="shared" si="64"/>
        <v>0.2554893829</v>
      </c>
      <c r="H53" s="2">
        <f t="shared" si="64"/>
        <v>0.3109787657</v>
      </c>
      <c r="I53" s="2">
        <f t="shared" si="2"/>
        <v>0.02895807391</v>
      </c>
      <c r="J53" s="2">
        <f t="shared" si="3"/>
        <v>0.5072390126</v>
      </c>
      <c r="K53" s="2">
        <f t="shared" si="4"/>
        <v>0.04387234572</v>
      </c>
      <c r="L53" s="2">
        <f t="shared" si="5"/>
        <v>0.5109663275</v>
      </c>
      <c r="M53" s="2">
        <f t="shared" ref="M53:P53" si="65">M52 - $B$28*AB52</f>
        <v>-0.3252005341</v>
      </c>
      <c r="N53" s="2">
        <f t="shared" si="65"/>
        <v>-0.2805478883</v>
      </c>
      <c r="O53" s="2">
        <f t="shared" si="65"/>
        <v>0.8986658128</v>
      </c>
      <c r="P53" s="2">
        <f t="shared" si="65"/>
        <v>0.9516055698</v>
      </c>
      <c r="Q53" s="2">
        <f t="shared" si="7"/>
        <v>-0.308304922</v>
      </c>
      <c r="R53" s="2">
        <f t="shared" si="8"/>
        <v>0.423528542</v>
      </c>
      <c r="S53" s="2">
        <f t="shared" si="9"/>
        <v>0.9420767628</v>
      </c>
      <c r="T53" s="2">
        <f t="shared" si="10"/>
        <v>0.7195189629</v>
      </c>
      <c r="U53" s="2">
        <f t="shared" si="11"/>
        <v>0.08550292753</v>
      </c>
      <c r="V53" s="2">
        <f t="shared" si="12"/>
        <v>0.03657999572</v>
      </c>
      <c r="W53" s="2">
        <f t="shared" si="13"/>
        <v>0.1220829233</v>
      </c>
      <c r="X53" s="2">
        <f t="shared" si="14"/>
        <v>-0.001023388227</v>
      </c>
      <c r="Y53" s="2">
        <f t="shared" si="15"/>
        <v>-0.002046776454</v>
      </c>
      <c r="Z53" s="2">
        <f t="shared" si="16"/>
        <v>-0.001003160897</v>
      </c>
      <c r="AA53" s="2">
        <f t="shared" si="17"/>
        <v>-0.002006321795</v>
      </c>
      <c r="AB53" s="2">
        <f t="shared" si="18"/>
        <v>0.05121281302</v>
      </c>
      <c r="AC53" s="2">
        <f t="shared" si="19"/>
        <v>0.05158913715</v>
      </c>
      <c r="AD53" s="2">
        <f t="shared" si="20"/>
        <v>-0.02768823169</v>
      </c>
      <c r="AE53" s="2">
        <f t="shared" si="21"/>
        <v>-0.02789169151</v>
      </c>
    </row>
    <row r="54" ht="15.75" customHeight="1">
      <c r="A54" s="2">
        <v>0.01</v>
      </c>
      <c r="B54" s="2">
        <v>0.99</v>
      </c>
      <c r="C54" s="2">
        <v>0.05</v>
      </c>
      <c r="D54" s="2">
        <v>0.1</v>
      </c>
      <c r="E54" s="2">
        <f t="shared" ref="E54:H54" si="66">E53-$B$28*X53</f>
        <v>0.1563439897</v>
      </c>
      <c r="F54" s="2">
        <f t="shared" si="66"/>
        <v>0.2126879795</v>
      </c>
      <c r="G54" s="2">
        <f t="shared" si="66"/>
        <v>0.2559909633</v>
      </c>
      <c r="H54" s="2">
        <f t="shared" si="66"/>
        <v>0.3119819266</v>
      </c>
      <c r="I54" s="2">
        <f t="shared" si="2"/>
        <v>0.02908599743</v>
      </c>
      <c r="J54" s="2">
        <f t="shared" si="3"/>
        <v>0.5072709868</v>
      </c>
      <c r="K54" s="2">
        <f t="shared" si="4"/>
        <v>0.04399774083</v>
      </c>
      <c r="L54" s="2">
        <f t="shared" si="5"/>
        <v>0.5109976612</v>
      </c>
      <c r="M54" s="2">
        <f t="shared" ref="M54:P54" si="67">M53 - $B$28*AB53</f>
        <v>-0.3508069406</v>
      </c>
      <c r="N54" s="2">
        <f t="shared" si="67"/>
        <v>-0.3063424569</v>
      </c>
      <c r="O54" s="2">
        <f t="shared" si="67"/>
        <v>0.9125099287</v>
      </c>
      <c r="P54" s="2">
        <f t="shared" si="67"/>
        <v>0.9655514155</v>
      </c>
      <c r="Q54" s="2">
        <f t="shared" si="7"/>
        <v>-0.3344944619</v>
      </c>
      <c r="R54" s="2">
        <f t="shared" si="8"/>
        <v>0.4171474549</v>
      </c>
      <c r="S54" s="2">
        <f t="shared" si="9"/>
        <v>0.956284327</v>
      </c>
      <c r="T54" s="2">
        <f t="shared" si="10"/>
        <v>0.7223772491</v>
      </c>
      <c r="U54" s="2">
        <f t="shared" si="11"/>
        <v>0.08288452501</v>
      </c>
      <c r="V54" s="2">
        <f t="shared" si="12"/>
        <v>0.03581096841</v>
      </c>
      <c r="W54" s="2">
        <f t="shared" si="13"/>
        <v>0.1186954934</v>
      </c>
      <c r="X54" s="2">
        <f t="shared" si="14"/>
        <v>-0.00104606214</v>
      </c>
      <c r="Y54" s="2">
        <f t="shared" si="15"/>
        <v>-0.00209212428</v>
      </c>
      <c r="Z54" s="2">
        <f t="shared" si="16"/>
        <v>-0.00102663098</v>
      </c>
      <c r="AA54" s="2">
        <f t="shared" si="17"/>
        <v>-0.002053261959</v>
      </c>
      <c r="AB54" s="2">
        <f t="shared" si="18"/>
        <v>0.05021576039</v>
      </c>
      <c r="AC54" s="2">
        <f t="shared" si="19"/>
        <v>0.05058467128</v>
      </c>
      <c r="AD54" s="2">
        <f t="shared" si="20"/>
        <v>-0.02722589512</v>
      </c>
      <c r="AE54" s="2">
        <f t="shared" si="21"/>
        <v>-0.02742591059</v>
      </c>
    </row>
    <row r="55" ht="15.75" customHeight="1">
      <c r="A55" s="2">
        <v>0.01</v>
      </c>
      <c r="B55" s="2">
        <v>0.99</v>
      </c>
      <c r="C55" s="2">
        <v>0.05</v>
      </c>
      <c r="D55" s="2">
        <v>0.1</v>
      </c>
      <c r="E55" s="2">
        <f t="shared" ref="E55:H55" si="68">E54-$B$28*X54</f>
        <v>0.1568670208</v>
      </c>
      <c r="F55" s="2">
        <f t="shared" si="68"/>
        <v>0.2137340416</v>
      </c>
      <c r="G55" s="2">
        <f t="shared" si="68"/>
        <v>0.2565042788</v>
      </c>
      <c r="H55" s="2">
        <f t="shared" si="68"/>
        <v>0.3130085576</v>
      </c>
      <c r="I55" s="2">
        <f t="shared" si="2"/>
        <v>0.0292167552</v>
      </c>
      <c r="J55" s="2">
        <f t="shared" si="3"/>
        <v>0.5073036693</v>
      </c>
      <c r="K55" s="2">
        <f t="shared" si="4"/>
        <v>0.0441260697</v>
      </c>
      <c r="L55" s="2">
        <f t="shared" si="5"/>
        <v>0.5110297278</v>
      </c>
      <c r="M55" s="2">
        <f t="shared" ref="M55:P55" si="69">M54 - $B$28*AB54</f>
        <v>-0.3759148208</v>
      </c>
      <c r="N55" s="2">
        <f t="shared" si="69"/>
        <v>-0.3316347925</v>
      </c>
      <c r="O55" s="2">
        <f t="shared" si="69"/>
        <v>0.9261228762</v>
      </c>
      <c r="P55" s="2">
        <f t="shared" si="69"/>
        <v>0.9792643708</v>
      </c>
      <c r="Q55" s="2">
        <f t="shared" si="7"/>
        <v>-0.3601782057</v>
      </c>
      <c r="R55" s="2">
        <f t="shared" si="8"/>
        <v>0.4109164281</v>
      </c>
      <c r="S55" s="2">
        <f t="shared" si="9"/>
        <v>0.9702587382</v>
      </c>
      <c r="T55" s="2">
        <f t="shared" si="10"/>
        <v>0.7251710668</v>
      </c>
      <c r="U55" s="2">
        <f t="shared" si="11"/>
        <v>0.08036699114</v>
      </c>
      <c r="V55" s="2">
        <f t="shared" si="12"/>
        <v>0.03506718193</v>
      </c>
      <c r="W55" s="2">
        <f t="shared" si="13"/>
        <v>0.1154341731</v>
      </c>
      <c r="X55" s="2">
        <f t="shared" si="14"/>
        <v>-0.001066800267</v>
      </c>
      <c r="Y55" s="2">
        <f t="shared" si="15"/>
        <v>-0.002133600534</v>
      </c>
      <c r="Z55" s="2">
        <f t="shared" si="16"/>
        <v>-0.00104814845</v>
      </c>
      <c r="AA55" s="2">
        <f t="shared" si="17"/>
        <v>-0.0020962969</v>
      </c>
      <c r="AB55" s="2">
        <f t="shared" si="18"/>
        <v>0.04923254332</v>
      </c>
      <c r="AC55" s="2">
        <f t="shared" si="19"/>
        <v>0.04959414792</v>
      </c>
      <c r="AD55" s="2">
        <f t="shared" si="20"/>
        <v>-0.02677542388</v>
      </c>
      <c r="AE55" s="2">
        <f t="shared" si="21"/>
        <v>-0.02697208478</v>
      </c>
    </row>
    <row r="56" ht="15.75" customHeight="1">
      <c r="A56" s="2">
        <v>0.01</v>
      </c>
      <c r="B56" s="2">
        <v>0.99</v>
      </c>
      <c r="C56" s="2">
        <v>0.05</v>
      </c>
      <c r="D56" s="2">
        <v>0.1</v>
      </c>
      <c r="E56" s="2">
        <f t="shared" ref="E56:H56" si="70">E55-$B$28*X55</f>
        <v>0.1574004209</v>
      </c>
      <c r="F56" s="2">
        <f t="shared" si="70"/>
        <v>0.2148008419</v>
      </c>
      <c r="G56" s="2">
        <f t="shared" si="70"/>
        <v>0.257028353</v>
      </c>
      <c r="H56" s="2">
        <f t="shared" si="70"/>
        <v>0.3140567061</v>
      </c>
      <c r="I56" s="2">
        <f t="shared" si="2"/>
        <v>0.02935010523</v>
      </c>
      <c r="J56" s="2">
        <f t="shared" si="3"/>
        <v>0.5073369996</v>
      </c>
      <c r="K56" s="2">
        <f t="shared" si="4"/>
        <v>0.04425708826</v>
      </c>
      <c r="L56" s="2">
        <f t="shared" si="5"/>
        <v>0.5110624665</v>
      </c>
      <c r="M56" s="2">
        <f t="shared" ref="M56:P56" si="71">M55 - $B$28*AB55</f>
        <v>-0.4005310924</v>
      </c>
      <c r="N56" s="2">
        <f t="shared" si="71"/>
        <v>-0.3564318665</v>
      </c>
      <c r="O56" s="2">
        <f t="shared" si="71"/>
        <v>0.9395105881</v>
      </c>
      <c r="P56" s="2">
        <f t="shared" si="71"/>
        <v>0.9927504132</v>
      </c>
      <c r="Q56" s="2">
        <f t="shared" si="7"/>
        <v>-0.3853631915</v>
      </c>
      <c r="R56" s="2">
        <f t="shared" si="8"/>
        <v>0.4048340145</v>
      </c>
      <c r="S56" s="2">
        <f t="shared" si="9"/>
        <v>0.9840059577</v>
      </c>
      <c r="T56" s="2">
        <f t="shared" si="10"/>
        <v>0.7279023623</v>
      </c>
      <c r="U56" s="2">
        <f t="shared" si="11"/>
        <v>0.0779469495</v>
      </c>
      <c r="V56" s="2">
        <f t="shared" si="12"/>
        <v>0.03434758583</v>
      </c>
      <c r="W56" s="2">
        <f t="shared" si="13"/>
        <v>0.1122945353</v>
      </c>
      <c r="X56" s="2">
        <f t="shared" si="14"/>
        <v>-0.001085699981</v>
      </c>
      <c r="Y56" s="2">
        <f t="shared" si="15"/>
        <v>-0.002171399962</v>
      </c>
      <c r="Z56" s="2">
        <f t="shared" si="16"/>
        <v>-0.001067809659</v>
      </c>
      <c r="AA56" s="2">
        <f t="shared" si="17"/>
        <v>-0.002135619317</v>
      </c>
      <c r="AB56" s="2">
        <f t="shared" si="18"/>
        <v>0.04826432021</v>
      </c>
      <c r="AC56" s="2">
        <f t="shared" si="19"/>
        <v>0.0486187338</v>
      </c>
      <c r="AD56" s="2">
        <f t="shared" si="20"/>
        <v>-0.02633646872</v>
      </c>
      <c r="AE56" s="2">
        <f t="shared" si="21"/>
        <v>-0.02652986214</v>
      </c>
    </row>
    <row r="57" ht="15.75" customHeight="1">
      <c r="A57" s="2">
        <v>0.01</v>
      </c>
      <c r="B57" s="2">
        <v>0.99</v>
      </c>
      <c r="C57" s="2">
        <v>0.05</v>
      </c>
      <c r="D57" s="2">
        <v>0.1</v>
      </c>
      <c r="E57" s="2">
        <f t="shared" ref="E57:H57" si="72">E56-$B$28*X56</f>
        <v>0.1579432709</v>
      </c>
      <c r="F57" s="2">
        <f t="shared" si="72"/>
        <v>0.2158865419</v>
      </c>
      <c r="G57" s="2">
        <f t="shared" si="72"/>
        <v>0.2575622579</v>
      </c>
      <c r="H57" s="2">
        <f t="shared" si="72"/>
        <v>0.3151245157</v>
      </c>
      <c r="I57" s="2">
        <f t="shared" si="2"/>
        <v>0.02948581773</v>
      </c>
      <c r="J57" s="2">
        <f t="shared" si="3"/>
        <v>0.5073709204</v>
      </c>
      <c r="K57" s="2">
        <f t="shared" si="4"/>
        <v>0.04439056446</v>
      </c>
      <c r="L57" s="2">
        <f t="shared" si="5"/>
        <v>0.5110958191</v>
      </c>
      <c r="M57" s="2">
        <f t="shared" ref="M57:P57" si="73">M56 - $B$28*AB56</f>
        <v>-0.4246632525</v>
      </c>
      <c r="N57" s="2">
        <f t="shared" si="73"/>
        <v>-0.3807412334</v>
      </c>
      <c r="O57" s="2">
        <f t="shared" si="73"/>
        <v>0.9526788225</v>
      </c>
      <c r="P57" s="2">
        <f t="shared" si="73"/>
        <v>1.006015344</v>
      </c>
      <c r="Q57" s="2">
        <f t="shared" si="7"/>
        <v>-0.4100570379</v>
      </c>
      <c r="R57" s="2">
        <f t="shared" si="8"/>
        <v>0.3988984446</v>
      </c>
      <c r="S57" s="2">
        <f t="shared" si="9"/>
        <v>0.9975317675</v>
      </c>
      <c r="T57" s="2">
        <f t="shared" si="10"/>
        <v>0.730573018</v>
      </c>
      <c r="U57" s="2">
        <f t="shared" si="11"/>
        <v>0.07562100011</v>
      </c>
      <c r="V57" s="2">
        <f t="shared" si="12"/>
        <v>0.0336511795</v>
      </c>
      <c r="W57" s="2">
        <f t="shared" si="13"/>
        <v>0.1092721796</v>
      </c>
      <c r="X57" s="2">
        <f t="shared" si="14"/>
        <v>-0.001102857527</v>
      </c>
      <c r="Y57" s="2">
        <f t="shared" si="15"/>
        <v>-0.002205715054</v>
      </c>
      <c r="Z57" s="2">
        <f t="shared" si="16"/>
        <v>-0.001085710034</v>
      </c>
      <c r="AA57" s="2">
        <f t="shared" si="17"/>
        <v>-0.002171420069</v>
      </c>
      <c r="AB57" s="2">
        <f t="shared" si="18"/>
        <v>0.04731207255</v>
      </c>
      <c r="AC57" s="2">
        <f t="shared" si="19"/>
        <v>0.04765941741</v>
      </c>
      <c r="AD57" s="2">
        <f t="shared" si="20"/>
        <v>-0.02590868857</v>
      </c>
      <c r="AE57" s="2">
        <f t="shared" si="21"/>
        <v>-0.026098899</v>
      </c>
    </row>
    <row r="58" ht="15.75" customHeight="1">
      <c r="A58" s="2">
        <v>0.01</v>
      </c>
      <c r="B58" s="2">
        <v>0.99</v>
      </c>
      <c r="C58" s="2">
        <v>0.05</v>
      </c>
      <c r="D58" s="2">
        <v>0.1</v>
      </c>
      <c r="E58" s="2">
        <f t="shared" ref="E58:H58" si="74">E57-$B$28*X57</f>
        <v>0.1584946997</v>
      </c>
      <c r="F58" s="2">
        <f t="shared" si="74"/>
        <v>0.2169893994</v>
      </c>
      <c r="G58" s="2">
        <f t="shared" si="74"/>
        <v>0.2581051129</v>
      </c>
      <c r="H58" s="2">
        <f t="shared" si="74"/>
        <v>0.3162102257</v>
      </c>
      <c r="I58" s="2">
        <f t="shared" si="2"/>
        <v>0.02962367492</v>
      </c>
      <c r="J58" s="2">
        <f t="shared" si="3"/>
        <v>0.5074053772</v>
      </c>
      <c r="K58" s="2">
        <f t="shared" si="4"/>
        <v>0.04452627822</v>
      </c>
      <c r="L58" s="2">
        <f t="shared" si="5"/>
        <v>0.5111297308</v>
      </c>
      <c r="M58" s="2">
        <f t="shared" ref="M58:P58" si="75">M57 - $B$28*AB57</f>
        <v>-0.4483192888</v>
      </c>
      <c r="N58" s="2">
        <f t="shared" si="75"/>
        <v>-0.4045709421</v>
      </c>
      <c r="O58" s="2">
        <f t="shared" si="75"/>
        <v>0.9656331668</v>
      </c>
      <c r="P58" s="2">
        <f t="shared" si="75"/>
        <v>1.019064794</v>
      </c>
      <c r="Q58" s="2">
        <f t="shared" si="7"/>
        <v>-0.4342678546</v>
      </c>
      <c r="R58" s="2">
        <f t="shared" si="8"/>
        <v>0.3931076691</v>
      </c>
      <c r="S58" s="2">
        <f t="shared" si="9"/>
        <v>1.010841775</v>
      </c>
      <c r="T58" s="2">
        <f t="shared" si="10"/>
        <v>0.7331848536</v>
      </c>
      <c r="U58" s="2">
        <f t="shared" si="11"/>
        <v>0.07338574308</v>
      </c>
      <c r="V58" s="2">
        <f t="shared" si="12"/>
        <v>0.0329770097</v>
      </c>
      <c r="W58" s="2">
        <f t="shared" si="13"/>
        <v>0.1063627528</v>
      </c>
      <c r="X58" s="2">
        <f t="shared" si="14"/>
        <v>-0.001118367436</v>
      </c>
      <c r="Y58" s="2">
        <f t="shared" si="15"/>
        <v>-0.002236734873</v>
      </c>
      <c r="Z58" s="2">
        <f t="shared" si="16"/>
        <v>-0.001101943478</v>
      </c>
      <c r="AA58" s="2">
        <f t="shared" si="17"/>
        <v>-0.002203886956</v>
      </c>
      <c r="AB58" s="2">
        <f t="shared" si="18"/>
        <v>0.04637661827</v>
      </c>
      <c r="AC58" s="2">
        <f t="shared" si="19"/>
        <v>0.04671702248</v>
      </c>
      <c r="AD58" s="2">
        <f t="shared" si="20"/>
        <v>-0.02549175075</v>
      </c>
      <c r="AE58" s="2">
        <f t="shared" si="21"/>
        <v>-0.02567886011</v>
      </c>
    </row>
    <row r="59" ht="15.75" customHeight="1">
      <c r="A59" s="2">
        <v>0.01</v>
      </c>
      <c r="B59" s="2">
        <v>0.99</v>
      </c>
      <c r="C59" s="2">
        <v>0.05</v>
      </c>
      <c r="D59" s="2">
        <v>0.1</v>
      </c>
      <c r="E59" s="2">
        <f t="shared" ref="E59:H59" si="76">E58-$B$28*X58</f>
        <v>0.1590538834</v>
      </c>
      <c r="F59" s="2">
        <f t="shared" si="76"/>
        <v>0.2181077668</v>
      </c>
      <c r="G59" s="2">
        <f t="shared" si="76"/>
        <v>0.2586560846</v>
      </c>
      <c r="H59" s="2">
        <f t="shared" si="76"/>
        <v>0.3173121692</v>
      </c>
      <c r="I59" s="2">
        <f t="shared" si="2"/>
        <v>0.02976347085</v>
      </c>
      <c r="J59" s="2">
        <f t="shared" si="3"/>
        <v>0.5074403185</v>
      </c>
      <c r="K59" s="2">
        <f t="shared" si="4"/>
        <v>0.04466402115</v>
      </c>
      <c r="L59" s="2">
        <f t="shared" si="5"/>
        <v>0.5111641494</v>
      </c>
      <c r="M59" s="2">
        <f t="shared" ref="M59:P59" si="77">M58 - $B$28*AB58</f>
        <v>-0.471507598</v>
      </c>
      <c r="N59" s="2">
        <f t="shared" si="77"/>
        <v>-0.4279294533</v>
      </c>
      <c r="O59" s="2">
        <f t="shared" si="77"/>
        <v>0.9783790422</v>
      </c>
      <c r="P59" s="2">
        <f t="shared" si="77"/>
        <v>1.031904224</v>
      </c>
      <c r="Q59" s="2">
        <f t="shared" si="7"/>
        <v>-0.4580041607</v>
      </c>
      <c r="R59" s="2">
        <f t="shared" si="8"/>
        <v>0.3874593991</v>
      </c>
      <c r="S59" s="2">
        <f t="shared" si="9"/>
        <v>1.023941418</v>
      </c>
      <c r="T59" s="2">
        <f t="shared" si="10"/>
        <v>0.7357396285</v>
      </c>
      <c r="U59" s="2">
        <f t="shared" si="11"/>
        <v>0.07123779898</v>
      </c>
      <c r="V59" s="2">
        <f t="shared" si="12"/>
        <v>0.03232416826</v>
      </c>
      <c r="W59" s="2">
        <f t="shared" si="13"/>
        <v>0.1035619672</v>
      </c>
      <c r="X59" s="2">
        <f t="shared" si="14"/>
        <v>-0.001132322039</v>
      </c>
      <c r="Y59" s="2">
        <f t="shared" si="15"/>
        <v>-0.002264644079</v>
      </c>
      <c r="Z59" s="2">
        <f t="shared" si="16"/>
        <v>-0.001116601858</v>
      </c>
      <c r="AA59" s="2">
        <f t="shared" si="17"/>
        <v>-0.002233203717</v>
      </c>
      <c r="AB59" s="2">
        <f t="shared" si="18"/>
        <v>0.04545862506</v>
      </c>
      <c r="AC59" s="2">
        <f t="shared" si="19"/>
        <v>0.04579222141</v>
      </c>
      <c r="AD59" s="2">
        <f t="shared" si="20"/>
        <v>-0.02508533113</v>
      </c>
      <c r="AE59" s="2">
        <f t="shared" si="21"/>
        <v>-0.02526941885</v>
      </c>
    </row>
    <row r="60" ht="15.75" customHeight="1">
      <c r="A60" s="2">
        <v>0.01</v>
      </c>
      <c r="B60" s="2">
        <v>0.99</v>
      </c>
      <c r="C60" s="2">
        <v>0.05</v>
      </c>
      <c r="D60" s="2">
        <v>0.1</v>
      </c>
      <c r="E60" s="2">
        <f t="shared" ref="E60:H60" si="78">E59-$B$28*X59</f>
        <v>0.1596200444</v>
      </c>
      <c r="F60" s="2">
        <f t="shared" si="78"/>
        <v>0.2192400889</v>
      </c>
      <c r="G60" s="2">
        <f t="shared" si="78"/>
        <v>0.2592143855</v>
      </c>
      <c r="H60" s="2">
        <f t="shared" si="78"/>
        <v>0.3184287711</v>
      </c>
      <c r="I60" s="2">
        <f t="shared" si="2"/>
        <v>0.02990501111</v>
      </c>
      <c r="J60" s="2">
        <f t="shared" si="3"/>
        <v>0.5074756957</v>
      </c>
      <c r="K60" s="2">
        <f t="shared" si="4"/>
        <v>0.04480359639</v>
      </c>
      <c r="L60" s="2">
        <f t="shared" si="5"/>
        <v>0.5111990258</v>
      </c>
      <c r="M60" s="2">
        <f t="shared" ref="M60:P60" si="79">M59 - $B$28*AB59</f>
        <v>-0.4942369105</v>
      </c>
      <c r="N60" s="2">
        <f t="shared" si="79"/>
        <v>-0.450825564</v>
      </c>
      <c r="O60" s="2">
        <f t="shared" si="79"/>
        <v>0.9909217077</v>
      </c>
      <c r="P60" s="2">
        <f t="shared" si="79"/>
        <v>1.044538933</v>
      </c>
      <c r="Q60" s="2">
        <f t="shared" si="7"/>
        <v>-0.4812748091</v>
      </c>
      <c r="R60" s="2">
        <f t="shared" si="8"/>
        <v>0.3819511428</v>
      </c>
      <c r="S60" s="2">
        <f t="shared" si="9"/>
        <v>1.036835968</v>
      </c>
      <c r="T60" s="2">
        <f t="shared" si="10"/>
        <v>0.7382390428</v>
      </c>
      <c r="U60" s="2">
        <f t="shared" si="11"/>
        <v>0.06917382633</v>
      </c>
      <c r="V60" s="2">
        <f t="shared" si="12"/>
        <v>0.03169178979</v>
      </c>
      <c r="W60" s="2">
        <f t="shared" si="13"/>
        <v>0.1008656161</v>
      </c>
      <c r="X60" s="2">
        <f t="shared" si="14"/>
        <v>-0.001144811073</v>
      </c>
      <c r="Y60" s="2">
        <f t="shared" si="15"/>
        <v>-0.002289622145</v>
      </c>
      <c r="Z60" s="2">
        <f t="shared" si="16"/>
        <v>-0.0011297746</v>
      </c>
      <c r="AA60" s="2">
        <f t="shared" si="17"/>
        <v>-0.0022595492</v>
      </c>
      <c r="AB60" s="2">
        <f t="shared" si="18"/>
        <v>0.04455862354</v>
      </c>
      <c r="AC60" s="2">
        <f t="shared" si="19"/>
        <v>0.04488554848</v>
      </c>
      <c r="AD60" s="2">
        <f t="shared" si="20"/>
        <v>-0.02468911421</v>
      </c>
      <c r="AE60" s="2">
        <f t="shared" si="21"/>
        <v>-0.02487025731</v>
      </c>
    </row>
    <row r="61" ht="15.75" customHeight="1">
      <c r="A61" s="2">
        <v>0.01</v>
      </c>
      <c r="B61" s="2">
        <v>0.99</v>
      </c>
      <c r="C61" s="2">
        <v>0.05</v>
      </c>
      <c r="D61" s="2">
        <v>0.1</v>
      </c>
      <c r="E61" s="2">
        <f t="shared" ref="E61:H61" si="80">E60-$B$28*X60</f>
        <v>0.16019245</v>
      </c>
      <c r="F61" s="2">
        <f t="shared" si="80"/>
        <v>0.2203848999</v>
      </c>
      <c r="G61" s="2">
        <f t="shared" si="80"/>
        <v>0.2597792728</v>
      </c>
      <c r="H61" s="2">
        <f t="shared" si="80"/>
        <v>0.3195585457</v>
      </c>
      <c r="I61" s="2">
        <f t="shared" si="2"/>
        <v>0.03004811249</v>
      </c>
      <c r="J61" s="2">
        <f t="shared" si="3"/>
        <v>0.507511463</v>
      </c>
      <c r="K61" s="2">
        <f t="shared" si="4"/>
        <v>0.04494481821</v>
      </c>
      <c r="L61" s="2">
        <f t="shared" si="5"/>
        <v>0.5112343135</v>
      </c>
      <c r="M61" s="2">
        <f t="shared" ref="M61:P61" si="81">M60 - $B$28*AB60</f>
        <v>-0.5165162223</v>
      </c>
      <c r="N61" s="2">
        <f t="shared" si="81"/>
        <v>-0.4732683383</v>
      </c>
      <c r="O61" s="2">
        <f t="shared" si="81"/>
        <v>1.003266265</v>
      </c>
      <c r="P61" s="2">
        <f t="shared" si="81"/>
        <v>1.056974062</v>
      </c>
      <c r="Q61" s="2">
        <f t="shared" si="7"/>
        <v>-0.5040889176</v>
      </c>
      <c r="R61" s="2">
        <f t="shared" si="8"/>
        <v>0.3765802402</v>
      </c>
      <c r="S61" s="2">
        <f t="shared" si="9"/>
        <v>1.049530539</v>
      </c>
      <c r="T61" s="2">
        <f t="shared" si="10"/>
        <v>0.7406847395</v>
      </c>
      <c r="U61" s="2">
        <f t="shared" si="11"/>
        <v>0.06719053626</v>
      </c>
      <c r="V61" s="2">
        <f t="shared" si="12"/>
        <v>0.03107904955</v>
      </c>
      <c r="W61" s="2">
        <f t="shared" si="13"/>
        <v>0.09826958581</v>
      </c>
      <c r="X61" s="2">
        <f t="shared" si="14"/>
        <v>-0.001155921368</v>
      </c>
      <c r="Y61" s="2">
        <f t="shared" si="15"/>
        <v>-0.002311842736</v>
      </c>
      <c r="Z61" s="2">
        <f t="shared" si="16"/>
        <v>-0.001141548356</v>
      </c>
      <c r="AA61" s="2">
        <f t="shared" si="17"/>
        <v>-0.002283096712</v>
      </c>
      <c r="AB61" s="2">
        <f t="shared" si="18"/>
        <v>0.04367701994</v>
      </c>
      <c r="AC61" s="2">
        <f t="shared" si="19"/>
        <v>0.04399741274</v>
      </c>
      <c r="AD61" s="2">
        <f t="shared" si="20"/>
        <v>-0.02430279315</v>
      </c>
      <c r="AE61" s="2">
        <f t="shared" si="21"/>
        <v>-0.0244810663</v>
      </c>
    </row>
    <row r="62" ht="15.75" customHeight="1">
      <c r="A62" s="2">
        <v>0.01</v>
      </c>
      <c r="B62" s="2">
        <v>0.99</v>
      </c>
      <c r="C62" s="2">
        <v>0.05</v>
      </c>
      <c r="D62" s="2">
        <v>0.1</v>
      </c>
      <c r="E62" s="2">
        <f t="shared" ref="E62:H62" si="82">E61-$B$28*X61</f>
        <v>0.1607704106</v>
      </c>
      <c r="F62" s="2">
        <f t="shared" si="82"/>
        <v>0.2215408213</v>
      </c>
      <c r="G62" s="2">
        <f t="shared" si="82"/>
        <v>0.260350047</v>
      </c>
      <c r="H62" s="2">
        <f t="shared" si="82"/>
        <v>0.320700094</v>
      </c>
      <c r="I62" s="2">
        <f t="shared" si="2"/>
        <v>0.03019260266</v>
      </c>
      <c r="J62" s="2">
        <f t="shared" si="3"/>
        <v>0.5075475773</v>
      </c>
      <c r="K62" s="2">
        <f t="shared" si="4"/>
        <v>0.04508751175</v>
      </c>
      <c r="L62" s="2">
        <f t="shared" si="5"/>
        <v>0.5112699688</v>
      </c>
      <c r="M62" s="2">
        <f t="shared" ref="M62:P62" si="83">M61 - $B$28*AB61</f>
        <v>-0.5383547322</v>
      </c>
      <c r="N62" s="2">
        <f t="shared" si="83"/>
        <v>-0.4952670447</v>
      </c>
      <c r="O62" s="2">
        <f t="shared" si="83"/>
        <v>1.015417661</v>
      </c>
      <c r="P62" s="2">
        <f t="shared" si="83"/>
        <v>1.069214595</v>
      </c>
      <c r="Q62" s="2">
        <f t="shared" si="7"/>
        <v>-0.5264558065</v>
      </c>
      <c r="R62" s="2">
        <f t="shared" si="8"/>
        <v>0.3713438935</v>
      </c>
      <c r="S62" s="2">
        <f t="shared" si="9"/>
        <v>1.062030087</v>
      </c>
      <c r="T62" s="2">
        <f t="shared" si="10"/>
        <v>0.7430783063</v>
      </c>
      <c r="U62" s="2">
        <f t="shared" si="11"/>
        <v>0.0652847047</v>
      </c>
      <c r="V62" s="2">
        <f t="shared" si="12"/>
        <v>0.0304851614</v>
      </c>
      <c r="W62" s="2">
        <f t="shared" si="13"/>
        <v>0.09576986611</v>
      </c>
      <c r="X62" s="2">
        <f t="shared" si="14"/>
        <v>-0.001165736617</v>
      </c>
      <c r="Y62" s="2">
        <f t="shared" si="15"/>
        <v>-0.002331473235</v>
      </c>
      <c r="Z62" s="2">
        <f t="shared" si="16"/>
        <v>-0.001152006755</v>
      </c>
      <c r="AA62" s="2">
        <f t="shared" si="17"/>
        <v>-0.00230401351</v>
      </c>
      <c r="AB62" s="2">
        <f t="shared" si="18"/>
        <v>0.04281410838</v>
      </c>
      <c r="AC62" s="2">
        <f t="shared" si="19"/>
        <v>0.04312811021</v>
      </c>
      <c r="AD62" s="2">
        <f t="shared" si="20"/>
        <v>-0.02392606979</v>
      </c>
      <c r="AE62" s="2">
        <f t="shared" si="21"/>
        <v>-0.02410154535</v>
      </c>
    </row>
    <row r="63" ht="15.75" customHeight="1">
      <c r="A63" s="2">
        <v>0.01</v>
      </c>
      <c r="B63" s="2">
        <v>0.99</v>
      </c>
      <c r="C63" s="2">
        <v>0.05</v>
      </c>
      <c r="D63" s="2">
        <v>0.1</v>
      </c>
      <c r="E63" s="2">
        <f t="shared" ref="E63:H63" si="84">E62-$B$28*X62</f>
        <v>0.161353279</v>
      </c>
      <c r="F63" s="2">
        <f t="shared" si="84"/>
        <v>0.2227065579</v>
      </c>
      <c r="G63" s="2">
        <f t="shared" si="84"/>
        <v>0.2609260504</v>
      </c>
      <c r="H63" s="2">
        <f t="shared" si="84"/>
        <v>0.3218521008</v>
      </c>
      <c r="I63" s="2">
        <f t="shared" si="2"/>
        <v>0.03033831974</v>
      </c>
      <c r="J63" s="2">
        <f t="shared" si="3"/>
        <v>0.5075839982</v>
      </c>
      <c r="K63" s="2">
        <f t="shared" si="4"/>
        <v>0.0452315126</v>
      </c>
      <c r="L63" s="2">
        <f t="shared" si="5"/>
        <v>0.5113059507</v>
      </c>
      <c r="M63" s="2">
        <f t="shared" ref="M63:P63" si="85">M62 - $B$28*AB62</f>
        <v>-0.5597617864</v>
      </c>
      <c r="N63" s="2">
        <f t="shared" si="85"/>
        <v>-0.5168310998</v>
      </c>
      <c r="O63" s="2">
        <f t="shared" si="85"/>
        <v>1.027380696</v>
      </c>
      <c r="P63" s="2">
        <f t="shared" si="85"/>
        <v>1.081265368</v>
      </c>
      <c r="Q63" s="2">
        <f t="shared" si="7"/>
        <v>-0.5483849424</v>
      </c>
      <c r="R63" s="2">
        <f t="shared" si="8"/>
        <v>0.3662391958</v>
      </c>
      <c r="S63" s="2">
        <f t="shared" si="9"/>
        <v>1.074339418</v>
      </c>
      <c r="T63" s="2">
        <f t="shared" si="10"/>
        <v>0.7454212769</v>
      </c>
      <c r="U63" s="2">
        <f t="shared" si="11"/>
        <v>0.06345318231</v>
      </c>
      <c r="V63" s="2">
        <f t="shared" si="12"/>
        <v>0.02990937589</v>
      </c>
      <c r="W63" s="2">
        <f t="shared" si="13"/>
        <v>0.09336255821</v>
      </c>
      <c r="X63" s="2">
        <f t="shared" si="14"/>
        <v>-0.0011743372</v>
      </c>
      <c r="Y63" s="2">
        <f t="shared" si="15"/>
        <v>-0.002348674399</v>
      </c>
      <c r="Z63" s="2">
        <f t="shared" si="16"/>
        <v>-0.001161230216</v>
      </c>
      <c r="AA63" s="2">
        <f t="shared" si="17"/>
        <v>-0.002322460432</v>
      </c>
      <c r="AB63" s="2">
        <f t="shared" si="18"/>
        <v>0.04197008241</v>
      </c>
      <c r="AC63" s="2">
        <f t="shared" si="19"/>
        <v>0.0422778357</v>
      </c>
      <c r="AD63" s="2">
        <f t="shared" si="20"/>
        <v>-0.02355865457</v>
      </c>
      <c r="AE63" s="2">
        <f t="shared" si="21"/>
        <v>-0.02373140271</v>
      </c>
    </row>
    <row r="64" ht="15.75" customHeight="1">
      <c r="A64" s="2">
        <v>0.01</v>
      </c>
      <c r="B64" s="2">
        <v>0.99</v>
      </c>
      <c r="C64" s="2">
        <v>0.05</v>
      </c>
      <c r="D64" s="2">
        <v>0.1</v>
      </c>
      <c r="E64" s="2">
        <f t="shared" ref="E64:H64" si="86">E63-$B$28*X63</f>
        <v>0.1619404476</v>
      </c>
      <c r="F64" s="2">
        <f t="shared" si="86"/>
        <v>0.2238808951</v>
      </c>
      <c r="G64" s="2">
        <f t="shared" si="86"/>
        <v>0.2615066655</v>
      </c>
      <c r="H64" s="2">
        <f t="shared" si="86"/>
        <v>0.323013331</v>
      </c>
      <c r="I64" s="2">
        <f t="shared" si="2"/>
        <v>0.03048511189</v>
      </c>
      <c r="J64" s="2">
        <f t="shared" si="3"/>
        <v>0.5076206878</v>
      </c>
      <c r="K64" s="2">
        <f t="shared" si="4"/>
        <v>0.04537666638</v>
      </c>
      <c r="L64" s="2">
        <f t="shared" si="5"/>
        <v>0.5113422205</v>
      </c>
      <c r="M64" s="2">
        <f t="shared" ref="M64:P64" si="87">M63 - $B$28*AB63</f>
        <v>-0.5807468276</v>
      </c>
      <c r="N64" s="2">
        <f t="shared" si="87"/>
        <v>-0.5379700176</v>
      </c>
      <c r="O64" s="2">
        <f t="shared" si="87"/>
        <v>1.039160024</v>
      </c>
      <c r="P64" s="2">
        <f t="shared" si="87"/>
        <v>1.093131069</v>
      </c>
      <c r="Q64" s="2">
        <f t="shared" si="7"/>
        <v>-0.5698858874</v>
      </c>
      <c r="R64" s="2">
        <f t="shared" si="8"/>
        <v>0.3612631561</v>
      </c>
      <c r="S64" s="2">
        <f t="shared" si="9"/>
        <v>1.086463194</v>
      </c>
      <c r="T64" s="2">
        <f t="shared" si="10"/>
        <v>0.7477151331</v>
      </c>
      <c r="U64" s="2">
        <f t="shared" si="11"/>
        <v>0.06169290243</v>
      </c>
      <c r="V64" s="2">
        <f t="shared" si="12"/>
        <v>0.02935097837</v>
      </c>
      <c r="W64" s="2">
        <f t="shared" si="13"/>
        <v>0.0910438808</v>
      </c>
      <c r="X64" s="2">
        <f t="shared" si="14"/>
        <v>-0.001181800071</v>
      </c>
      <c r="Y64" s="2">
        <f t="shared" si="15"/>
        <v>-0.002363600141</v>
      </c>
      <c r="Z64" s="2">
        <f t="shared" si="16"/>
        <v>-0.001169295823</v>
      </c>
      <c r="AA64" s="2">
        <f t="shared" si="17"/>
        <v>-0.002338591645</v>
      </c>
      <c r="AB64" s="2">
        <f t="shared" si="18"/>
        <v>0.041145046</v>
      </c>
      <c r="AC64" s="2">
        <f t="shared" si="19"/>
        <v>0.04144669374</v>
      </c>
      <c r="AD64" s="2">
        <f t="shared" si="20"/>
        <v>-0.02320026648</v>
      </c>
      <c r="AE64" s="2">
        <f t="shared" si="21"/>
        <v>-0.02337035519</v>
      </c>
    </row>
    <row r="65" ht="15.75" customHeight="1">
      <c r="A65" s="2">
        <v>0.01</v>
      </c>
      <c r="B65" s="2">
        <v>0.99</v>
      </c>
      <c r="C65" s="2">
        <v>0.05</v>
      </c>
      <c r="D65" s="2">
        <v>0.1</v>
      </c>
      <c r="E65" s="2">
        <f t="shared" ref="E65:H65" si="88">E64-$B$28*X64</f>
        <v>0.1625313476</v>
      </c>
      <c r="F65" s="2">
        <f t="shared" si="88"/>
        <v>0.2250626952</v>
      </c>
      <c r="G65" s="2">
        <f t="shared" si="88"/>
        <v>0.2620913134</v>
      </c>
      <c r="H65" s="2">
        <f t="shared" si="88"/>
        <v>0.3241826268</v>
      </c>
      <c r="I65" s="2">
        <f t="shared" si="2"/>
        <v>0.0306328369</v>
      </c>
      <c r="J65" s="2">
        <f t="shared" si="3"/>
        <v>0.5076576104</v>
      </c>
      <c r="K65" s="2">
        <f t="shared" si="4"/>
        <v>0.04552282835</v>
      </c>
      <c r="L65" s="2">
        <f t="shared" si="5"/>
        <v>0.5113787421</v>
      </c>
      <c r="M65" s="2">
        <f t="shared" ref="M65:P65" si="89">M64 - $B$28*AB64</f>
        <v>-0.6013193506</v>
      </c>
      <c r="N65" s="2">
        <f t="shared" si="89"/>
        <v>-0.5586933645</v>
      </c>
      <c r="O65" s="2">
        <f t="shared" si="89"/>
        <v>1.050760157</v>
      </c>
      <c r="P65" s="2">
        <f t="shared" si="89"/>
        <v>1.104816247</v>
      </c>
      <c r="Q65" s="2">
        <f t="shared" si="7"/>
        <v>-0.5909682546</v>
      </c>
      <c r="R65" s="2">
        <f t="shared" si="8"/>
        <v>0.3564127226</v>
      </c>
      <c r="S65" s="2">
        <f t="shared" si="9"/>
        <v>1.098405933</v>
      </c>
      <c r="T65" s="2">
        <f t="shared" si="10"/>
        <v>0.7499613063</v>
      </c>
      <c r="U65" s="2">
        <f t="shared" si="11"/>
        <v>0.06000088719</v>
      </c>
      <c r="V65" s="2">
        <f t="shared" si="12"/>
        <v>0.02880928724</v>
      </c>
      <c r="W65" s="2">
        <f t="shared" si="13"/>
        <v>0.08881017443</v>
      </c>
      <c r="X65" s="2">
        <f t="shared" si="14"/>
        <v>-0.001188198696</v>
      </c>
      <c r="Y65" s="2">
        <f t="shared" si="15"/>
        <v>-0.002376397392</v>
      </c>
      <c r="Z65" s="2">
        <f t="shared" si="16"/>
        <v>-0.001176277246</v>
      </c>
      <c r="AA65" s="2">
        <f t="shared" si="17"/>
        <v>-0.002352554491</v>
      </c>
      <c r="AB65" s="2">
        <f t="shared" si="18"/>
        <v>0.04033902375</v>
      </c>
      <c r="AC65" s="2">
        <f t="shared" si="19"/>
        <v>0.04063470891</v>
      </c>
      <c r="AD65" s="2">
        <f t="shared" si="20"/>
        <v>-0.02285063294</v>
      </c>
      <c r="AE65" s="2">
        <f t="shared" si="21"/>
        <v>-0.02301812814</v>
      </c>
    </row>
    <row r="66" ht="15.75" customHeight="1">
      <c r="A66" s="2">
        <v>0.01</v>
      </c>
      <c r="B66" s="2">
        <v>0.99</v>
      </c>
      <c r="C66" s="2">
        <v>0.05</v>
      </c>
      <c r="D66" s="2">
        <v>0.1</v>
      </c>
      <c r="E66" s="2">
        <f t="shared" ref="E66:H66" si="90">E65-$B$28*X65</f>
        <v>0.1631254469</v>
      </c>
      <c r="F66" s="2">
        <f t="shared" si="90"/>
        <v>0.2262508939</v>
      </c>
      <c r="G66" s="2">
        <f t="shared" si="90"/>
        <v>0.262679452</v>
      </c>
      <c r="H66" s="2">
        <f t="shared" si="90"/>
        <v>0.3253589041</v>
      </c>
      <c r="I66" s="2">
        <f t="shared" si="2"/>
        <v>0.03078136174</v>
      </c>
      <c r="J66" s="2">
        <f t="shared" si="3"/>
        <v>0.5076947329</v>
      </c>
      <c r="K66" s="2">
        <f t="shared" si="4"/>
        <v>0.04566986301</v>
      </c>
      <c r="L66" s="2">
        <f t="shared" si="5"/>
        <v>0.5114154817</v>
      </c>
      <c r="M66" s="2">
        <f t="shared" ref="M66:P66" si="91">M65 - $B$28*AB65</f>
        <v>-0.6214888625</v>
      </c>
      <c r="N66" s="2">
        <f t="shared" si="91"/>
        <v>-0.5790107189</v>
      </c>
      <c r="O66" s="2">
        <f t="shared" si="91"/>
        <v>1.062185473</v>
      </c>
      <c r="P66" s="2">
        <f t="shared" si="91"/>
        <v>1.116325311</v>
      </c>
      <c r="Q66" s="2">
        <f t="shared" si="7"/>
        <v>-0.6116416678</v>
      </c>
      <c r="R66" s="2">
        <f t="shared" si="8"/>
        <v>0.3516848023</v>
      </c>
      <c r="S66" s="2">
        <f t="shared" si="9"/>
        <v>1.110172017</v>
      </c>
      <c r="T66" s="2">
        <f t="shared" si="10"/>
        <v>0.7521611793</v>
      </c>
      <c r="U66" s="2">
        <f t="shared" si="11"/>
        <v>0.05837425207</v>
      </c>
      <c r="V66" s="2">
        <f t="shared" si="12"/>
        <v>0.02828365232</v>
      </c>
      <c r="W66" s="2">
        <f t="shared" si="13"/>
        <v>0.08665790439</v>
      </c>
      <c r="X66" s="2">
        <f t="shared" si="14"/>
        <v>-0.001193603032</v>
      </c>
      <c r="Y66" s="2">
        <f t="shared" si="15"/>
        <v>-0.002387206064</v>
      </c>
      <c r="Z66" s="2">
        <f t="shared" si="16"/>
        <v>-0.001182244708</v>
      </c>
      <c r="AA66" s="2">
        <f t="shared" si="17"/>
        <v>-0.002364489417</v>
      </c>
      <c r="AB66" s="2">
        <f t="shared" si="18"/>
        <v>0.03955197037</v>
      </c>
      <c r="AC66" s="2">
        <f t="shared" si="19"/>
        <v>0.0398418354</v>
      </c>
      <c r="AD66" s="2">
        <f t="shared" si="20"/>
        <v>-0.0225094897</v>
      </c>
      <c r="AE66" s="2">
        <f t="shared" si="21"/>
        <v>-0.02267445528</v>
      </c>
    </row>
    <row r="67" ht="15.75" customHeight="1">
      <c r="A67" s="2">
        <v>0.01</v>
      </c>
      <c r="B67" s="2">
        <v>0.99</v>
      </c>
      <c r="C67" s="2">
        <v>0.05</v>
      </c>
      <c r="D67" s="2">
        <v>0.1</v>
      </c>
      <c r="E67" s="2">
        <f t="shared" ref="E67:H67" si="92">E66-$B$28*X66</f>
        <v>0.1637222485</v>
      </c>
      <c r="F67" s="2">
        <f t="shared" si="92"/>
        <v>0.2274444969</v>
      </c>
      <c r="G67" s="2">
        <f t="shared" si="92"/>
        <v>0.2632705744</v>
      </c>
      <c r="H67" s="2">
        <f t="shared" si="92"/>
        <v>0.3265411488</v>
      </c>
      <c r="I67" s="2">
        <f t="shared" si="2"/>
        <v>0.03093056211</v>
      </c>
      <c r="J67" s="2">
        <f t="shared" si="3"/>
        <v>0.5077320241</v>
      </c>
      <c r="K67" s="2">
        <f t="shared" si="4"/>
        <v>0.0458176436</v>
      </c>
      <c r="L67" s="2">
        <f t="shared" si="5"/>
        <v>0.5114524075</v>
      </c>
      <c r="M67" s="2">
        <f t="shared" ref="M67:P67" si="93">M66 - $B$28*AB66</f>
        <v>-0.6412648477</v>
      </c>
      <c r="N67" s="2">
        <f t="shared" si="93"/>
        <v>-0.5989316366</v>
      </c>
      <c r="O67" s="2">
        <f t="shared" si="93"/>
        <v>1.073440218</v>
      </c>
      <c r="P67" s="2">
        <f t="shared" si="93"/>
        <v>1.127662538</v>
      </c>
      <c r="Q67" s="2">
        <f t="shared" si="7"/>
        <v>-0.6319157266</v>
      </c>
      <c r="R67" s="2">
        <f t="shared" si="8"/>
        <v>0.3470762796</v>
      </c>
      <c r="S67" s="2">
        <f t="shared" si="9"/>
        <v>1.121765695</v>
      </c>
      <c r="T67" s="2">
        <f t="shared" si="10"/>
        <v>0.7543160878</v>
      </c>
      <c r="U67" s="2">
        <f t="shared" si="11"/>
        <v>0.05681020914</v>
      </c>
      <c r="V67" s="2">
        <f t="shared" si="12"/>
        <v>0.02777345323</v>
      </c>
      <c r="W67" s="2">
        <f t="shared" si="13"/>
        <v>0.08458366237</v>
      </c>
      <c r="X67" s="2">
        <f t="shared" si="14"/>
        <v>-0.001198079535</v>
      </c>
      <c r="Y67" s="2">
        <f t="shared" si="15"/>
        <v>-0.00239615907</v>
      </c>
      <c r="Z67" s="2">
        <f t="shared" si="16"/>
        <v>-0.001187264992</v>
      </c>
      <c r="AA67" s="2">
        <f t="shared" si="17"/>
        <v>-0.002374529984</v>
      </c>
      <c r="AB67" s="2">
        <f t="shared" si="18"/>
        <v>0.03878377945</v>
      </c>
      <c r="AC67" s="2">
        <f t="shared" si="19"/>
        <v>0.03906796583</v>
      </c>
      <c r="AD67" s="2">
        <f t="shared" si="20"/>
        <v>-0.02217658066</v>
      </c>
      <c r="AE67" s="2">
        <f t="shared" si="21"/>
        <v>-0.02233907855</v>
      </c>
    </row>
    <row r="68" ht="15.75" customHeight="1">
      <c r="A68" s="2">
        <v>0.01</v>
      </c>
      <c r="B68" s="2">
        <v>0.99</v>
      </c>
      <c r="C68" s="2">
        <v>0.05</v>
      </c>
      <c r="D68" s="2">
        <v>0.1</v>
      </c>
      <c r="E68" s="2">
        <f t="shared" ref="E68:H68" si="94">E67-$B$28*X67</f>
        <v>0.1643212882</v>
      </c>
      <c r="F68" s="2">
        <f t="shared" si="94"/>
        <v>0.2286425764</v>
      </c>
      <c r="G68" s="2">
        <f t="shared" si="94"/>
        <v>0.2638642069</v>
      </c>
      <c r="H68" s="2">
        <f t="shared" si="94"/>
        <v>0.3277284138</v>
      </c>
      <c r="I68" s="2">
        <f t="shared" si="2"/>
        <v>0.03108032206</v>
      </c>
      <c r="J68" s="2">
        <f t="shared" si="3"/>
        <v>0.5077694551</v>
      </c>
      <c r="K68" s="2">
        <f t="shared" si="4"/>
        <v>0.04596605172</v>
      </c>
      <c r="L68" s="2">
        <f t="shared" si="5"/>
        <v>0.51148949</v>
      </c>
      <c r="M68" s="2">
        <f t="shared" ref="M68:P68" si="95">M67 - $B$28*AB67</f>
        <v>-0.6606567374</v>
      </c>
      <c r="N68" s="2">
        <f t="shared" si="95"/>
        <v>-0.6184656196</v>
      </c>
      <c r="O68" s="2">
        <f t="shared" si="95"/>
        <v>1.084528508</v>
      </c>
      <c r="P68" s="2">
        <f t="shared" si="95"/>
        <v>1.138832078</v>
      </c>
      <c r="Q68" s="2">
        <f t="shared" si="7"/>
        <v>-0.6517999759</v>
      </c>
      <c r="R68" s="2">
        <f t="shared" si="8"/>
        <v>0.3425840316</v>
      </c>
      <c r="S68" s="2">
        <f t="shared" si="9"/>
        <v>1.133191088</v>
      </c>
      <c r="T68" s="2">
        <f t="shared" si="10"/>
        <v>0.7564273223</v>
      </c>
      <c r="U68" s="2">
        <f t="shared" si="11"/>
        <v>0.05530606903</v>
      </c>
      <c r="V68" s="2">
        <f t="shared" si="12"/>
        <v>0.02727809789</v>
      </c>
      <c r="W68" s="2">
        <f t="shared" si="13"/>
        <v>0.08258416693</v>
      </c>
      <c r="X68" s="2">
        <f t="shared" si="14"/>
        <v>-0.001201691208</v>
      </c>
      <c r="Y68" s="2">
        <f t="shared" si="15"/>
        <v>-0.002403382417</v>
      </c>
      <c r="Z68" s="2">
        <f t="shared" si="16"/>
        <v>-0.001191401467</v>
      </c>
      <c r="AA68" s="2">
        <f t="shared" si="17"/>
        <v>-0.002382802934</v>
      </c>
      <c r="AB68" s="2">
        <f t="shared" si="18"/>
        <v>0.03803429148</v>
      </c>
      <c r="AC68" s="2">
        <f t="shared" si="19"/>
        <v>0.03831293938</v>
      </c>
      <c r="AD68" s="2">
        <f t="shared" si="20"/>
        <v>-0.02185165775</v>
      </c>
      <c r="AE68" s="2">
        <f t="shared" si="21"/>
        <v>-0.02201174798</v>
      </c>
    </row>
    <row r="69" ht="15.75" customHeight="1">
      <c r="A69" s="2">
        <v>0.01</v>
      </c>
      <c r="B69" s="2">
        <v>0.99</v>
      </c>
      <c r="C69" s="2">
        <v>0.05</v>
      </c>
      <c r="D69" s="2">
        <v>0.1</v>
      </c>
      <c r="E69" s="2">
        <f t="shared" ref="E69:H69" si="96">E68-$B$28*X68</f>
        <v>0.1649221338</v>
      </c>
      <c r="F69" s="2">
        <f t="shared" si="96"/>
        <v>0.2298442677</v>
      </c>
      <c r="G69" s="2">
        <f t="shared" si="96"/>
        <v>0.2644599076</v>
      </c>
      <c r="H69" s="2">
        <f t="shared" si="96"/>
        <v>0.3289198152</v>
      </c>
      <c r="I69" s="2">
        <f t="shared" si="2"/>
        <v>0.03123053346</v>
      </c>
      <c r="J69" s="2">
        <f t="shared" si="3"/>
        <v>0.5078069988</v>
      </c>
      <c r="K69" s="2">
        <f t="shared" si="4"/>
        <v>0.04611497691</v>
      </c>
      <c r="L69" s="2">
        <f t="shared" si="5"/>
        <v>0.5115267016</v>
      </c>
      <c r="M69" s="2">
        <f t="shared" ref="M69:P69" si="97">M68 - $B$28*AB68</f>
        <v>-0.6796738831</v>
      </c>
      <c r="N69" s="2">
        <f t="shared" si="97"/>
        <v>-0.6376220892</v>
      </c>
      <c r="O69" s="2">
        <f t="shared" si="97"/>
        <v>1.095454337</v>
      </c>
      <c r="P69" s="2">
        <f t="shared" si="97"/>
        <v>1.149837952</v>
      </c>
      <c r="Q69" s="2">
        <f t="shared" si="7"/>
        <v>-0.671303879</v>
      </c>
      <c r="R69" s="2">
        <f t="shared" si="8"/>
        <v>0.338204942</v>
      </c>
      <c r="S69" s="2">
        <f t="shared" si="9"/>
        <v>1.144452194</v>
      </c>
      <c r="T69" s="2">
        <f t="shared" si="10"/>
        <v>0.7584961292</v>
      </c>
      <c r="U69" s="2">
        <f t="shared" si="11"/>
        <v>0.05385924198</v>
      </c>
      <c r="V69" s="2">
        <f t="shared" si="12"/>
        <v>0.02679702111</v>
      </c>
      <c r="W69" s="2">
        <f t="shared" si="13"/>
        <v>0.08065626308</v>
      </c>
      <c r="X69" s="2">
        <f t="shared" si="14"/>
        <v>-0.001204497664</v>
      </c>
      <c r="Y69" s="2">
        <f t="shared" si="15"/>
        <v>-0.002408995329</v>
      </c>
      <c r="Z69" s="2">
        <f t="shared" si="16"/>
        <v>-0.001194714151</v>
      </c>
      <c r="AA69" s="2">
        <f t="shared" si="17"/>
        <v>-0.002389428302</v>
      </c>
      <c r="AB69" s="2">
        <f t="shared" si="18"/>
        <v>0.03730330126</v>
      </c>
      <c r="AC69" s="2">
        <f t="shared" si="19"/>
        <v>0.03757654915</v>
      </c>
      <c r="AD69" s="2">
        <f t="shared" si="20"/>
        <v>-0.02153448074</v>
      </c>
      <c r="AE69" s="2">
        <f t="shared" si="21"/>
        <v>-0.02169222151</v>
      </c>
    </row>
    <row r="70" ht="15.75" customHeight="1">
      <c r="A70" s="2">
        <v>0.01</v>
      </c>
      <c r="B70" s="2">
        <v>0.99</v>
      </c>
      <c r="C70" s="2">
        <v>0.05</v>
      </c>
      <c r="D70" s="2">
        <v>0.1</v>
      </c>
      <c r="E70" s="2">
        <f t="shared" ref="E70:H70" si="98">E69-$B$28*X69</f>
        <v>0.1655243827</v>
      </c>
      <c r="F70" s="2">
        <f t="shared" si="98"/>
        <v>0.2310487653</v>
      </c>
      <c r="G70" s="2">
        <f t="shared" si="98"/>
        <v>0.2650572647</v>
      </c>
      <c r="H70" s="2">
        <f t="shared" si="98"/>
        <v>0.3301145294</v>
      </c>
      <c r="I70" s="2">
        <f t="shared" si="2"/>
        <v>0.03138109567</v>
      </c>
      <c r="J70" s="2">
        <f t="shared" si="3"/>
        <v>0.5078446302</v>
      </c>
      <c r="K70" s="2">
        <f t="shared" si="4"/>
        <v>0.04626431617</v>
      </c>
      <c r="L70" s="2">
        <f t="shared" si="5"/>
        <v>0.5115640165</v>
      </c>
      <c r="M70" s="2">
        <f t="shared" ref="M70:P70" si="99">M69 - $B$28*AB69</f>
        <v>-0.6983255338</v>
      </c>
      <c r="N70" s="2">
        <f t="shared" si="99"/>
        <v>-0.6564103638</v>
      </c>
      <c r="O70" s="2">
        <f t="shared" si="99"/>
        <v>1.106221578</v>
      </c>
      <c r="P70" s="2">
        <f t="shared" si="99"/>
        <v>1.160684062</v>
      </c>
      <c r="Q70" s="2">
        <f t="shared" si="7"/>
        <v>-0.6904367946</v>
      </c>
      <c r="R70" s="2">
        <f t="shared" si="8"/>
        <v>0.3339359132</v>
      </c>
      <c r="S70" s="2">
        <f t="shared" si="9"/>
        <v>1.155552889</v>
      </c>
      <c r="T70" s="2">
        <f t="shared" si="10"/>
        <v>0.7605237127</v>
      </c>
      <c r="U70" s="2">
        <f t="shared" si="11"/>
        <v>0.05246723792</v>
      </c>
      <c r="V70" s="2">
        <f t="shared" si="12"/>
        <v>0.02632968322</v>
      </c>
      <c r="W70" s="2">
        <f t="shared" si="13"/>
        <v>0.07879692113</v>
      </c>
      <c r="X70" s="2">
        <f t="shared" si="14"/>
        <v>-0.001206555212</v>
      </c>
      <c r="Y70" s="2">
        <f t="shared" si="15"/>
        <v>-0.002413110423</v>
      </c>
      <c r="Z70" s="2">
        <f t="shared" si="16"/>
        <v>-0.001197259788</v>
      </c>
      <c r="AA70" s="2">
        <f t="shared" si="17"/>
        <v>-0.002394519577</v>
      </c>
      <c r="AB70" s="2">
        <f t="shared" si="18"/>
        <v>0.03659056445</v>
      </c>
      <c r="AC70" s="2">
        <f t="shared" si="19"/>
        <v>0.03685854886</v>
      </c>
      <c r="AD70" s="2">
        <f t="shared" si="20"/>
        <v>-0.02122481706</v>
      </c>
      <c r="AE70" s="2">
        <f t="shared" si="21"/>
        <v>-0.02138026479</v>
      </c>
    </row>
    <row r="71" ht="15.75" customHeight="1">
      <c r="A71" s="2">
        <v>0.01</v>
      </c>
      <c r="B71" s="2">
        <v>0.99</v>
      </c>
      <c r="C71" s="2">
        <v>0.05</v>
      </c>
      <c r="D71" s="2">
        <v>0.1</v>
      </c>
      <c r="E71" s="2">
        <f t="shared" ref="E71:H71" si="100">E70-$B$28*X70</f>
        <v>0.1661276603</v>
      </c>
      <c r="F71" s="2">
        <f t="shared" si="100"/>
        <v>0.2322553205</v>
      </c>
      <c r="G71" s="2">
        <f t="shared" si="100"/>
        <v>0.2656558946</v>
      </c>
      <c r="H71" s="2">
        <f t="shared" si="100"/>
        <v>0.3313117892</v>
      </c>
      <c r="I71" s="2">
        <f t="shared" si="2"/>
        <v>0.03153191507</v>
      </c>
      <c r="J71" s="2">
        <f t="shared" si="3"/>
        <v>0.5078823257</v>
      </c>
      <c r="K71" s="2">
        <f t="shared" si="4"/>
        <v>0.04641397365</v>
      </c>
      <c r="L71" s="2">
        <f t="shared" si="5"/>
        <v>0.5116014108</v>
      </c>
      <c r="M71" s="2">
        <f t="shared" ref="M71:P71" si="101">M70 - $B$28*AB70</f>
        <v>-0.716620816</v>
      </c>
      <c r="N71" s="2">
        <f t="shared" si="101"/>
        <v>-0.6748396382</v>
      </c>
      <c r="O71" s="2">
        <f t="shared" si="101"/>
        <v>1.116833986</v>
      </c>
      <c r="P71" s="2">
        <f t="shared" si="101"/>
        <v>1.171374195</v>
      </c>
      <c r="Q71" s="2">
        <f t="shared" si="7"/>
        <v>-0.7092079576</v>
      </c>
      <c r="R71" s="2">
        <f t="shared" si="8"/>
        <v>0.3297738762</v>
      </c>
      <c r="S71" s="2">
        <f t="shared" si="9"/>
        <v>1.166496933</v>
      </c>
      <c r="T71" s="2">
        <f t="shared" si="10"/>
        <v>0.7625112363</v>
      </c>
      <c r="U71" s="2">
        <f t="shared" si="11"/>
        <v>0.05112766595</v>
      </c>
      <c r="V71" s="2">
        <f t="shared" si="12"/>
        <v>0.0258755688</v>
      </c>
      <c r="W71" s="2">
        <f t="shared" si="13"/>
        <v>0.07700323476</v>
      </c>
      <c r="X71" s="2">
        <f t="shared" si="14"/>
        <v>-0.001207916956</v>
      </c>
      <c r="Y71" s="2">
        <f t="shared" si="15"/>
        <v>-0.002415833911</v>
      </c>
      <c r="Z71" s="2">
        <f t="shared" si="16"/>
        <v>-0.001199091942</v>
      </c>
      <c r="AA71" s="2">
        <f t="shared" si="17"/>
        <v>-0.002398183883</v>
      </c>
      <c r="AB71" s="2">
        <f t="shared" si="18"/>
        <v>0.03589580371</v>
      </c>
      <c r="AC71" s="2">
        <f t="shared" si="19"/>
        <v>0.03615865898</v>
      </c>
      <c r="AD71" s="2">
        <f t="shared" si="20"/>
        <v>-0.02092244161</v>
      </c>
      <c r="AE71" s="2">
        <f t="shared" si="21"/>
        <v>-0.021075651</v>
      </c>
    </row>
    <row r="72" ht="15.75" customHeight="1">
      <c r="A72" s="2">
        <v>0.01</v>
      </c>
      <c r="B72" s="2">
        <v>0.99</v>
      </c>
      <c r="C72" s="2">
        <v>0.05</v>
      </c>
      <c r="D72" s="2">
        <v>0.1</v>
      </c>
      <c r="E72" s="2">
        <f t="shared" ref="E72:H72" si="102">E71-$B$28*X71</f>
        <v>0.1667316187</v>
      </c>
      <c r="F72" s="2">
        <f t="shared" si="102"/>
        <v>0.2334632375</v>
      </c>
      <c r="G72" s="2">
        <f t="shared" si="102"/>
        <v>0.2662554406</v>
      </c>
      <c r="H72" s="2">
        <f t="shared" si="102"/>
        <v>0.3325108811</v>
      </c>
      <c r="I72" s="2">
        <f t="shared" si="2"/>
        <v>0.03168290469</v>
      </c>
      <c r="J72" s="2">
        <f t="shared" si="3"/>
        <v>0.5079200637</v>
      </c>
      <c r="K72" s="2">
        <f t="shared" si="4"/>
        <v>0.04656386014</v>
      </c>
      <c r="L72" s="2">
        <f t="shared" si="5"/>
        <v>0.5116388622</v>
      </c>
      <c r="M72" s="2">
        <f t="shared" ref="M72:P72" si="103">M71 - $B$28*AB71</f>
        <v>-0.7345687179</v>
      </c>
      <c r="N72" s="2">
        <f t="shared" si="103"/>
        <v>-0.6929189677</v>
      </c>
      <c r="O72" s="2">
        <f t="shared" si="103"/>
        <v>1.127295207</v>
      </c>
      <c r="P72" s="2">
        <f t="shared" si="103"/>
        <v>1.18191202</v>
      </c>
      <c r="Q72" s="2">
        <f t="shared" si="7"/>
        <v>-0.7276264622</v>
      </c>
      <c r="R72" s="2">
        <f t="shared" si="8"/>
        <v>0.3257157999</v>
      </c>
      <c r="S72" s="2">
        <f t="shared" si="9"/>
        <v>1.177287975</v>
      </c>
      <c r="T72" s="2">
        <f t="shared" si="10"/>
        <v>0.764459824</v>
      </c>
      <c r="U72" s="2">
        <f t="shared" si="11"/>
        <v>0.04983823316</v>
      </c>
      <c r="V72" s="2">
        <f t="shared" si="12"/>
        <v>0.02543418549</v>
      </c>
      <c r="W72" s="2">
        <f t="shared" si="13"/>
        <v>0.07527241864</v>
      </c>
      <c r="X72" s="2">
        <f t="shared" si="14"/>
        <v>-0.001208632909</v>
      </c>
      <c r="Y72" s="2">
        <f t="shared" si="15"/>
        <v>-0.002417265817</v>
      </c>
      <c r="Z72" s="2">
        <f t="shared" si="16"/>
        <v>-0.001200261099</v>
      </c>
      <c r="AA72" s="2">
        <f t="shared" si="17"/>
        <v>-0.002400522198</v>
      </c>
      <c r="AB72" s="2">
        <f t="shared" si="18"/>
        <v>0.03521871405</v>
      </c>
      <c r="AC72" s="2">
        <f t="shared" si="19"/>
        <v>0.03547657215</v>
      </c>
      <c r="AD72" s="2">
        <f t="shared" si="20"/>
        <v>-0.0206271366</v>
      </c>
      <c r="AE72" s="2">
        <f t="shared" si="21"/>
        <v>-0.02077816069</v>
      </c>
    </row>
    <row r="73" ht="15.75" customHeight="1">
      <c r="A73" s="2">
        <v>0.01</v>
      </c>
      <c r="B73" s="2">
        <v>0.99</v>
      </c>
      <c r="C73" s="2">
        <v>0.05</v>
      </c>
      <c r="D73" s="2">
        <v>0.1</v>
      </c>
      <c r="E73" s="2">
        <f t="shared" ref="E73:H73" si="104">E72-$B$28*X72</f>
        <v>0.1673359352</v>
      </c>
      <c r="F73" s="2">
        <f t="shared" si="104"/>
        <v>0.2346718704</v>
      </c>
      <c r="G73" s="2">
        <f t="shared" si="104"/>
        <v>0.2668555711</v>
      </c>
      <c r="H73" s="2">
        <f t="shared" si="104"/>
        <v>0.3337111422</v>
      </c>
      <c r="I73" s="2">
        <f t="shared" si="2"/>
        <v>0.0318339838</v>
      </c>
      <c r="J73" s="2">
        <f t="shared" si="3"/>
        <v>0.5079578239</v>
      </c>
      <c r="K73" s="2">
        <f t="shared" si="4"/>
        <v>0.04671389278</v>
      </c>
      <c r="L73" s="2">
        <f t="shared" si="5"/>
        <v>0.5116763499</v>
      </c>
      <c r="M73" s="2">
        <f t="shared" ref="M73:P73" si="105">M72 - $B$28*AB72</f>
        <v>-0.7521780749</v>
      </c>
      <c r="N73" s="2">
        <f t="shared" si="105"/>
        <v>-0.7106572538</v>
      </c>
      <c r="O73" s="2">
        <f t="shared" si="105"/>
        <v>1.137608775</v>
      </c>
      <c r="P73" s="2">
        <f t="shared" si="105"/>
        <v>1.192301101</v>
      </c>
      <c r="Q73" s="2">
        <f t="shared" si="7"/>
        <v>-0.7457012478</v>
      </c>
      <c r="R73" s="2">
        <f t="shared" si="8"/>
        <v>0.321758698</v>
      </c>
      <c r="S73" s="2">
        <f t="shared" si="9"/>
        <v>1.187929553</v>
      </c>
      <c r="T73" s="2">
        <f t="shared" si="10"/>
        <v>0.766370562</v>
      </c>
      <c r="U73" s="2">
        <f t="shared" si="11"/>
        <v>0.04859674289</v>
      </c>
      <c r="V73" s="2">
        <f t="shared" si="12"/>
        <v>0.02500506277</v>
      </c>
      <c r="W73" s="2">
        <f t="shared" si="13"/>
        <v>0.07360180566</v>
      </c>
      <c r="X73" s="2">
        <f t="shared" si="14"/>
        <v>-0.00120875011</v>
      </c>
      <c r="Y73" s="2">
        <f t="shared" si="15"/>
        <v>-0.002417500219</v>
      </c>
      <c r="Z73" s="2">
        <f t="shared" si="16"/>
        <v>-0.001200814788</v>
      </c>
      <c r="AA73" s="2">
        <f t="shared" si="17"/>
        <v>-0.002401629576</v>
      </c>
      <c r="AB73" s="2">
        <f t="shared" si="18"/>
        <v>0.03455896774</v>
      </c>
      <c r="AC73" s="2">
        <f t="shared" si="19"/>
        <v>0.03481195808</v>
      </c>
      <c r="AD73" s="2">
        <f t="shared" si="20"/>
        <v>-0.02033869131</v>
      </c>
      <c r="AE73" s="2">
        <f t="shared" si="21"/>
        <v>-0.02048758153</v>
      </c>
    </row>
    <row r="74" ht="15.75" customHeight="1">
      <c r="A74" s="2">
        <v>0.01</v>
      </c>
      <c r="B74" s="2">
        <v>0.99</v>
      </c>
      <c r="C74" s="2">
        <v>0.05</v>
      </c>
      <c r="D74" s="2">
        <v>0.1</v>
      </c>
      <c r="E74" s="2">
        <f t="shared" ref="E74:H74" si="106">E73-$B$28*X73</f>
        <v>0.1679403103</v>
      </c>
      <c r="F74" s="2">
        <f t="shared" si="106"/>
        <v>0.2358806205</v>
      </c>
      <c r="G74" s="2">
        <f t="shared" si="106"/>
        <v>0.2674559785</v>
      </c>
      <c r="H74" s="2">
        <f t="shared" si="106"/>
        <v>0.334911957</v>
      </c>
      <c r="I74" s="2">
        <f t="shared" si="2"/>
        <v>0.03198507756</v>
      </c>
      <c r="J74" s="2">
        <f t="shared" si="3"/>
        <v>0.5079955877</v>
      </c>
      <c r="K74" s="2">
        <f t="shared" si="4"/>
        <v>0.04686399463</v>
      </c>
      <c r="L74" s="2">
        <f t="shared" si="5"/>
        <v>0.5117138549</v>
      </c>
      <c r="M74" s="2">
        <f t="shared" ref="M74:P74" si="107">M73 - $B$28*AB73</f>
        <v>-0.7694575587</v>
      </c>
      <c r="N74" s="2">
        <f t="shared" si="107"/>
        <v>-0.7280632329</v>
      </c>
      <c r="O74" s="2">
        <f t="shared" si="107"/>
        <v>1.147778121</v>
      </c>
      <c r="P74" s="2">
        <f t="shared" si="107"/>
        <v>1.202544891</v>
      </c>
      <c r="Q74" s="2">
        <f t="shared" si="7"/>
        <v>-0.7634410883</v>
      </c>
      <c r="R74" s="2">
        <f t="shared" si="8"/>
        <v>0.3178996354</v>
      </c>
      <c r="S74" s="2">
        <f t="shared" si="9"/>
        <v>1.198425103</v>
      </c>
      <c r="T74" s="2">
        <f t="shared" si="10"/>
        <v>0.7682444996</v>
      </c>
      <c r="U74" s="2">
        <f t="shared" si="11"/>
        <v>0.04740109273</v>
      </c>
      <c r="V74" s="2">
        <f t="shared" si="12"/>
        <v>0.02458775097</v>
      </c>
      <c r="W74" s="2">
        <f t="shared" si="13"/>
        <v>0.0719888437</v>
      </c>
      <c r="X74" s="2">
        <f t="shared" si="14"/>
        <v>-0.00120831275</v>
      </c>
      <c r="Y74" s="2">
        <f t="shared" si="15"/>
        <v>-0.002416625501</v>
      </c>
      <c r="Z74" s="2">
        <f t="shared" si="16"/>
        <v>-0.001200797696</v>
      </c>
      <c r="AA74" s="2">
        <f t="shared" si="17"/>
        <v>-0.002401595392</v>
      </c>
      <c r="AB74" s="2">
        <f t="shared" si="18"/>
        <v>0.03391621864</v>
      </c>
      <c r="AC74" s="2">
        <f t="shared" si="19"/>
        <v>0.03416446796</v>
      </c>
      <c r="AD74" s="2">
        <f t="shared" si="20"/>
        <v>-0.02005690192</v>
      </c>
      <c r="AE74" s="2">
        <f t="shared" si="21"/>
        <v>-0.02020370815</v>
      </c>
    </row>
    <row r="75" ht="15.75" customHeight="1">
      <c r="A75" s="2">
        <v>0.01</v>
      </c>
      <c r="B75" s="2">
        <v>0.99</v>
      </c>
      <c r="C75" s="2">
        <v>0.05</v>
      </c>
      <c r="D75" s="2">
        <v>0.1</v>
      </c>
      <c r="E75" s="2">
        <f t="shared" ref="E75:H75" si="108">E74-$B$28*X74</f>
        <v>0.1685444666</v>
      </c>
      <c r="F75" s="2">
        <f t="shared" si="108"/>
        <v>0.2370889333</v>
      </c>
      <c r="G75" s="2">
        <f t="shared" si="108"/>
        <v>0.2680563774</v>
      </c>
      <c r="H75" s="2">
        <f t="shared" si="108"/>
        <v>0.3361127547</v>
      </c>
      <c r="I75" s="2">
        <f t="shared" si="2"/>
        <v>0.03213611666</v>
      </c>
      <c r="J75" s="2">
        <f t="shared" si="3"/>
        <v>0.5080333378</v>
      </c>
      <c r="K75" s="2">
        <f t="shared" si="4"/>
        <v>0.04701409434</v>
      </c>
      <c r="L75" s="2">
        <f t="shared" si="5"/>
        <v>0.5117513591</v>
      </c>
      <c r="M75" s="2">
        <f t="shared" ref="M75:P75" si="109">M74 - $B$28*AB74</f>
        <v>-0.7864156681</v>
      </c>
      <c r="N75" s="2">
        <f t="shared" si="109"/>
        <v>-0.7451454668</v>
      </c>
      <c r="O75" s="2">
        <f t="shared" si="109"/>
        <v>1.157806572</v>
      </c>
      <c r="P75" s="2">
        <f t="shared" si="109"/>
        <v>1.212646745</v>
      </c>
      <c r="Q75" s="2">
        <f t="shared" si="7"/>
        <v>-0.7808545822</v>
      </c>
      <c r="R75" s="2">
        <f t="shared" si="8"/>
        <v>0.3141357333</v>
      </c>
      <c r="S75" s="2">
        <f t="shared" si="9"/>
        <v>1.208777957</v>
      </c>
      <c r="T75" s="2">
        <f t="shared" si="10"/>
        <v>0.7700826513</v>
      </c>
      <c r="U75" s="2">
        <f t="shared" si="11"/>
        <v>0.04624927213</v>
      </c>
      <c r="V75" s="2">
        <f t="shared" si="12"/>
        <v>0.02418182013</v>
      </c>
      <c r="W75" s="2">
        <f t="shared" si="13"/>
        <v>0.07043109226</v>
      </c>
      <c r="X75" s="2">
        <f t="shared" si="14"/>
        <v>-0.001207362302</v>
      </c>
      <c r="Y75" s="2">
        <f t="shared" si="15"/>
        <v>-0.002414724604</v>
      </c>
      <c r="Z75" s="2">
        <f t="shared" si="16"/>
        <v>-0.001200251795</v>
      </c>
      <c r="AA75" s="2">
        <f t="shared" si="17"/>
        <v>-0.002400503591</v>
      </c>
      <c r="AB75" s="2">
        <f t="shared" si="18"/>
        <v>0.03329010605</v>
      </c>
      <c r="AC75" s="2">
        <f t="shared" si="19"/>
        <v>0.03353373834</v>
      </c>
      <c r="AD75" s="2">
        <f t="shared" si="20"/>
        <v>-0.01978157129</v>
      </c>
      <c r="AE75" s="2">
        <f t="shared" si="21"/>
        <v>-0.01992634192</v>
      </c>
    </row>
    <row r="76" ht="15.75" customHeight="1">
      <c r="A76" s="2">
        <v>0.01</v>
      </c>
      <c r="B76" s="2">
        <v>0.99</v>
      </c>
      <c r="C76" s="2">
        <v>0.05</v>
      </c>
      <c r="D76" s="2">
        <v>0.1</v>
      </c>
      <c r="E76" s="2">
        <f t="shared" ref="E76:H76" si="110">E75-$B$28*X75</f>
        <v>0.1691481478</v>
      </c>
      <c r="F76" s="2">
        <f t="shared" si="110"/>
        <v>0.2382962956</v>
      </c>
      <c r="G76" s="2">
        <f t="shared" si="110"/>
        <v>0.2686565033</v>
      </c>
      <c r="H76" s="2">
        <f t="shared" si="110"/>
        <v>0.3373130065</v>
      </c>
      <c r="I76" s="2">
        <f t="shared" si="2"/>
        <v>0.03228703695</v>
      </c>
      <c r="J76" s="2">
        <f t="shared" si="3"/>
        <v>0.5080710581</v>
      </c>
      <c r="K76" s="2">
        <f t="shared" si="4"/>
        <v>0.04716412581</v>
      </c>
      <c r="L76" s="2">
        <f t="shared" si="5"/>
        <v>0.5117888462</v>
      </c>
      <c r="M76" s="2">
        <f t="shared" ref="M76:P76" si="111">M75 - $B$28*AB75</f>
        <v>-0.8030607211</v>
      </c>
      <c r="N76" s="2">
        <f t="shared" si="111"/>
        <v>-0.761912336</v>
      </c>
      <c r="O76" s="2">
        <f t="shared" si="111"/>
        <v>1.167697358</v>
      </c>
      <c r="P76" s="2">
        <f t="shared" si="111"/>
        <v>1.222609916</v>
      </c>
      <c r="Q76" s="2">
        <f t="shared" si="7"/>
        <v>-0.7979501457</v>
      </c>
      <c r="R76" s="2">
        <f t="shared" si="8"/>
        <v>0.3104641733</v>
      </c>
      <c r="S76" s="2">
        <f t="shared" si="9"/>
        <v>1.218991351</v>
      </c>
      <c r="T76" s="2">
        <f t="shared" si="10"/>
        <v>0.7718859972</v>
      </c>
      <c r="U76" s="2">
        <f t="shared" si="11"/>
        <v>0.04513935971</v>
      </c>
      <c r="V76" s="2">
        <f t="shared" si="12"/>
        <v>0.02378685912</v>
      </c>
      <c r="W76" s="2">
        <f t="shared" si="13"/>
        <v>0.06892621883</v>
      </c>
      <c r="X76" s="2">
        <f t="shared" si="14"/>
        <v>-0.001205937646</v>
      </c>
      <c r="Y76" s="2">
        <f t="shared" si="15"/>
        <v>-0.002411875293</v>
      </c>
      <c r="Z76" s="2">
        <f t="shared" si="16"/>
        <v>-0.001199216469</v>
      </c>
      <c r="AA76" s="2">
        <f t="shared" si="17"/>
        <v>-0.002398432938</v>
      </c>
      <c r="AB76" s="2">
        <f t="shared" si="18"/>
        <v>0.03268025815</v>
      </c>
      <c r="AC76" s="2">
        <f t="shared" si="19"/>
        <v>0.03291939453</v>
      </c>
      <c r="AD76" s="2">
        <f t="shared" si="20"/>
        <v>-0.01951250881</v>
      </c>
      <c r="AE76" s="2">
        <f t="shared" si="21"/>
        <v>-0.01965529076</v>
      </c>
    </row>
    <row r="77" ht="15.75" customHeight="1">
      <c r="A77" s="2">
        <v>0.01</v>
      </c>
      <c r="B77" s="2">
        <v>0.99</v>
      </c>
      <c r="C77" s="2">
        <v>0.05</v>
      </c>
      <c r="D77" s="2">
        <v>0.1</v>
      </c>
      <c r="E77" s="2">
        <f t="shared" ref="E77:H77" si="112">E76-$B$28*X76</f>
        <v>0.1697511166</v>
      </c>
      <c r="F77" s="2">
        <f t="shared" si="112"/>
        <v>0.2395022332</v>
      </c>
      <c r="G77" s="2">
        <f t="shared" si="112"/>
        <v>0.2692561115</v>
      </c>
      <c r="H77" s="2">
        <f t="shared" si="112"/>
        <v>0.338512223</v>
      </c>
      <c r="I77" s="2">
        <f t="shared" si="2"/>
        <v>0.03243777915</v>
      </c>
      <c r="J77" s="2">
        <f t="shared" si="3"/>
        <v>0.5081087338</v>
      </c>
      <c r="K77" s="2">
        <f t="shared" si="4"/>
        <v>0.04731402787</v>
      </c>
      <c r="L77" s="2">
        <f t="shared" si="5"/>
        <v>0.5118263008</v>
      </c>
      <c r="M77" s="2">
        <f t="shared" ref="M77:P77" si="113">M76 - $B$28*AB76</f>
        <v>-0.8194008502</v>
      </c>
      <c r="N77" s="2">
        <f t="shared" si="113"/>
        <v>-0.7783720333</v>
      </c>
      <c r="O77" s="2">
        <f t="shared" si="113"/>
        <v>1.177453612</v>
      </c>
      <c r="P77" s="2">
        <f t="shared" si="113"/>
        <v>1.232437562</v>
      </c>
      <c r="Q77" s="2">
        <f t="shared" si="7"/>
        <v>-0.8147360069</v>
      </c>
      <c r="R77" s="2">
        <f t="shared" si="8"/>
        <v>0.3068822006</v>
      </c>
      <c r="S77" s="2">
        <f t="shared" si="9"/>
        <v>1.229068422</v>
      </c>
      <c r="T77" s="2">
        <f t="shared" si="10"/>
        <v>0.7736554848</v>
      </c>
      <c r="U77" s="2">
        <f t="shared" si="11"/>
        <v>0.04406952052</v>
      </c>
      <c r="V77" s="2">
        <f t="shared" si="12"/>
        <v>0.02340247463</v>
      </c>
      <c r="W77" s="2">
        <f t="shared" si="13"/>
        <v>0.06747199515</v>
      </c>
      <c r="X77" s="2">
        <f t="shared" si="14"/>
        <v>-0.001204075204</v>
      </c>
      <c r="Y77" s="2">
        <f t="shared" si="15"/>
        <v>-0.002408150409</v>
      </c>
      <c r="Z77" s="2">
        <f t="shared" si="16"/>
        <v>-0.001197728638</v>
      </c>
      <c r="AA77" s="2">
        <f t="shared" si="17"/>
        <v>-0.002395457277</v>
      </c>
      <c r="AB77" s="2">
        <f t="shared" si="18"/>
        <v>0.03208629499</v>
      </c>
      <c r="AC77" s="2">
        <f t="shared" si="19"/>
        <v>0.03232105371</v>
      </c>
      <c r="AD77" s="2">
        <f t="shared" si="20"/>
        <v>-0.01924953014</v>
      </c>
      <c r="AE77" s="2">
        <f t="shared" si="21"/>
        <v>-0.01939036893</v>
      </c>
    </row>
    <row r="78" ht="15.75" customHeight="1">
      <c r="A78" s="2">
        <v>0.01</v>
      </c>
      <c r="B78" s="2">
        <v>0.99</v>
      </c>
      <c r="C78" s="2">
        <v>0.05</v>
      </c>
      <c r="D78" s="2">
        <v>0.1</v>
      </c>
      <c r="E78" s="2">
        <f t="shared" ref="E78:H78" si="114">E77-$B$28*X77</f>
        <v>0.1703531542</v>
      </c>
      <c r="F78" s="2">
        <f t="shared" si="114"/>
        <v>0.2407063084</v>
      </c>
      <c r="G78" s="2">
        <f t="shared" si="114"/>
        <v>0.2698549758</v>
      </c>
      <c r="H78" s="2">
        <f t="shared" si="114"/>
        <v>0.3397099516</v>
      </c>
      <c r="I78" s="2">
        <f t="shared" si="2"/>
        <v>0.03258828855</v>
      </c>
      <c r="J78" s="2">
        <f t="shared" si="3"/>
        <v>0.5081463512</v>
      </c>
      <c r="K78" s="2">
        <f t="shared" si="4"/>
        <v>0.04746374395</v>
      </c>
      <c r="L78" s="2">
        <f t="shared" si="5"/>
        <v>0.5118637089</v>
      </c>
      <c r="M78" s="2">
        <f t="shared" ref="M78:P78" si="115">M77 - $B$28*AB77</f>
        <v>-0.8354439977</v>
      </c>
      <c r="N78" s="2">
        <f t="shared" si="115"/>
        <v>-0.7945325601</v>
      </c>
      <c r="O78" s="2">
        <f t="shared" si="115"/>
        <v>1.187078377</v>
      </c>
      <c r="P78" s="2">
        <f t="shared" si="115"/>
        <v>1.242132746</v>
      </c>
      <c r="Q78" s="2">
        <f t="shared" si="7"/>
        <v>-0.8312202021</v>
      </c>
      <c r="R78" s="2">
        <f t="shared" si="8"/>
        <v>0.3033871267</v>
      </c>
      <c r="S78" s="2">
        <f t="shared" si="9"/>
        <v>1.23901222</v>
      </c>
      <c r="T78" s="2">
        <f t="shared" si="10"/>
        <v>0.7753920301</v>
      </c>
      <c r="U78" s="2">
        <f t="shared" si="11"/>
        <v>0.04303800306</v>
      </c>
      <c r="V78" s="2">
        <f t="shared" si="12"/>
        <v>0.02302829037</v>
      </c>
      <c r="W78" s="2">
        <f t="shared" si="13"/>
        <v>0.06606629342</v>
      </c>
      <c r="X78" s="2">
        <f t="shared" si="14"/>
        <v>-0.001201809065</v>
      </c>
      <c r="Y78" s="2">
        <f t="shared" si="15"/>
        <v>-0.002403618129</v>
      </c>
      <c r="Z78" s="2">
        <f t="shared" si="16"/>
        <v>-0.001195822888</v>
      </c>
      <c r="AA78" s="2">
        <f t="shared" si="17"/>
        <v>-0.002391645776</v>
      </c>
      <c r="AB78" s="2">
        <f t="shared" si="18"/>
        <v>0.0315078312</v>
      </c>
      <c r="AC78" s="2">
        <f t="shared" si="19"/>
        <v>0.03173832754</v>
      </c>
      <c r="AD78" s="2">
        <f t="shared" si="20"/>
        <v>-0.01899245705</v>
      </c>
      <c r="AE78" s="2">
        <f t="shared" si="21"/>
        <v>-0.01913139686</v>
      </c>
    </row>
    <row r="79" ht="15.75" customHeight="1">
      <c r="A79" s="2">
        <v>0.01</v>
      </c>
      <c r="B79" s="2">
        <v>0.99</v>
      </c>
      <c r="C79" s="2">
        <v>0.05</v>
      </c>
      <c r="D79" s="2">
        <v>0.1</v>
      </c>
      <c r="E79" s="2">
        <f t="shared" ref="E79:H79" si="116">E78-$B$28*X78</f>
        <v>0.1709540587</v>
      </c>
      <c r="F79" s="2">
        <f t="shared" si="116"/>
        <v>0.2419081175</v>
      </c>
      <c r="G79" s="2">
        <f t="shared" si="116"/>
        <v>0.2704528872</v>
      </c>
      <c r="H79" s="2">
        <f t="shared" si="116"/>
        <v>0.3409057745</v>
      </c>
      <c r="I79" s="2">
        <f t="shared" si="2"/>
        <v>0.03273851468</v>
      </c>
      <c r="J79" s="2">
        <f t="shared" si="3"/>
        <v>0.5081838977</v>
      </c>
      <c r="K79" s="2">
        <f t="shared" si="4"/>
        <v>0.04761322181</v>
      </c>
      <c r="L79" s="2">
        <f t="shared" si="5"/>
        <v>0.5119010572</v>
      </c>
      <c r="M79" s="2">
        <f t="shared" ref="M79:P79" si="117">M78 - $B$28*AB78</f>
        <v>-0.8511979133</v>
      </c>
      <c r="N79" s="2">
        <f t="shared" si="117"/>
        <v>-0.8104017239</v>
      </c>
      <c r="O79" s="2">
        <f t="shared" si="117"/>
        <v>1.196574606</v>
      </c>
      <c r="P79" s="2">
        <f t="shared" si="117"/>
        <v>1.251698445</v>
      </c>
      <c r="Q79" s="2">
        <f t="shared" si="7"/>
        <v>-0.8474105725</v>
      </c>
      <c r="R79" s="2">
        <f t="shared" si="8"/>
        <v>0.299976331</v>
      </c>
      <c r="S79" s="2">
        <f t="shared" si="9"/>
        <v>1.248825704</v>
      </c>
      <c r="T79" s="2">
        <f t="shared" si="10"/>
        <v>0.7770965188</v>
      </c>
      <c r="U79" s="2">
        <f t="shared" si="11"/>
        <v>0.04204313627</v>
      </c>
      <c r="V79" s="2">
        <f t="shared" si="12"/>
        <v>0.02266394616</v>
      </c>
      <c r="W79" s="2">
        <f t="shared" si="13"/>
        <v>0.06470708243</v>
      </c>
      <c r="X79" s="2">
        <f t="shared" si="14"/>
        <v>-0.001199171109</v>
      </c>
      <c r="Y79" s="2">
        <f t="shared" si="15"/>
        <v>-0.002398342218</v>
      </c>
      <c r="Z79" s="2">
        <f t="shared" si="16"/>
        <v>-0.00119353159</v>
      </c>
      <c r="AA79" s="2">
        <f t="shared" si="17"/>
        <v>-0.00238706318</v>
      </c>
      <c r="AB79" s="2">
        <f t="shared" si="18"/>
        <v>0.03094447821</v>
      </c>
      <c r="AC79" s="2">
        <f t="shared" si="19"/>
        <v>0.03117082454</v>
      </c>
      <c r="AD79" s="2">
        <f t="shared" si="20"/>
        <v>-0.01874111723</v>
      </c>
      <c r="AE79" s="2">
        <f t="shared" si="21"/>
        <v>-0.01887820092</v>
      </c>
    </row>
    <row r="80" ht="15.75" customHeight="1">
      <c r="A80" s="2">
        <v>0.01</v>
      </c>
      <c r="B80" s="2">
        <v>0.99</v>
      </c>
      <c r="C80" s="2">
        <v>0.05</v>
      </c>
      <c r="D80" s="2">
        <v>0.1</v>
      </c>
      <c r="E80" s="2">
        <f t="shared" ref="E80:H80" si="118">E79-$B$28*X79</f>
        <v>0.1715536443</v>
      </c>
      <c r="F80" s="2">
        <f t="shared" si="118"/>
        <v>0.2431072886</v>
      </c>
      <c r="G80" s="2">
        <f t="shared" si="118"/>
        <v>0.271049653</v>
      </c>
      <c r="H80" s="2">
        <f t="shared" si="118"/>
        <v>0.3420993061</v>
      </c>
      <c r="I80" s="2">
        <f t="shared" si="2"/>
        <v>0.03288841107</v>
      </c>
      <c r="J80" s="2">
        <f t="shared" si="3"/>
        <v>0.5082213617</v>
      </c>
      <c r="K80" s="2">
        <f t="shared" si="4"/>
        <v>0.04776241326</v>
      </c>
      <c r="L80" s="2">
        <f t="shared" si="5"/>
        <v>0.5119383339</v>
      </c>
      <c r="M80" s="2">
        <f t="shared" ref="M80:P80" si="119">M79 - $B$28*AB79</f>
        <v>-0.8666701524</v>
      </c>
      <c r="N80" s="2">
        <f t="shared" si="119"/>
        <v>-0.8259871362</v>
      </c>
      <c r="O80" s="2">
        <f t="shared" si="119"/>
        <v>1.205945164</v>
      </c>
      <c r="P80" s="2">
        <f t="shared" si="119"/>
        <v>1.261137545</v>
      </c>
      <c r="Q80" s="2">
        <f t="shared" si="7"/>
        <v>-0.8633147633</v>
      </c>
      <c r="R80" s="2">
        <f t="shared" si="8"/>
        <v>0.2966472622</v>
      </c>
      <c r="S80" s="2">
        <f t="shared" si="9"/>
        <v>1.258511747</v>
      </c>
      <c r="T80" s="2">
        <f t="shared" si="10"/>
        <v>0.778769807</v>
      </c>
      <c r="U80" s="2">
        <f t="shared" si="11"/>
        <v>0.04108332645</v>
      </c>
      <c r="V80" s="2">
        <f t="shared" si="12"/>
        <v>0.02230909722</v>
      </c>
      <c r="W80" s="2">
        <f t="shared" si="13"/>
        <v>0.06339242368</v>
      </c>
      <c r="X80" s="2">
        <f t="shared" si="14"/>
        <v>-0.001196191136</v>
      </c>
      <c r="Y80" s="2">
        <f t="shared" si="15"/>
        <v>-0.002392382272</v>
      </c>
      <c r="Z80" s="2">
        <f t="shared" si="16"/>
        <v>-0.001190885025</v>
      </c>
      <c r="AA80" s="2">
        <f t="shared" si="17"/>
        <v>-0.002381770051</v>
      </c>
      <c r="AB80" s="2">
        <f t="shared" si="18"/>
        <v>0.03039584634</v>
      </c>
      <c r="AC80" s="2">
        <f t="shared" si="19"/>
        <v>0.03061815206</v>
      </c>
      <c r="AD80" s="2">
        <f t="shared" si="20"/>
        <v>-0.01849534408</v>
      </c>
      <c r="AE80" s="2">
        <f t="shared" si="21"/>
        <v>-0.01863061325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