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tuousbpo.sharepoint.com/sites/Octate-Oct-Int/Shared Documents/Oct - Int/01 - Str/01 - OMI/02 - Payroll/04 - 2024/08 - August 2024/2nd Aug 2024/03 - Client Reports/"/>
    </mc:Choice>
  </mc:AlternateContent>
  <xr:revisionPtr revIDLastSave="0" documentId="8_{47D12C5C-6E1B-429B-ABC8-952BF79F6944}" xr6:coauthVersionLast="47" xr6:coauthVersionMax="47" xr10:uidLastSave="{00000000-0000-0000-0000-000000000000}"/>
  <bookViews>
    <workbookView xWindow="-108" yWindow="-108" windowWidth="23256" windowHeight="12456" activeTab="8" xr2:uid="{7BA07826-AE60-43A5-9F4D-7F98AA04F893}"/>
  </bookViews>
  <sheets>
    <sheet name="GL" sheetId="1" r:id="rId1"/>
    <sheet name="MC" sheetId="2" r:id="rId2"/>
    <sheet name="TH" sheetId="3" r:id="rId3"/>
    <sheet name="WA" sheetId="4" r:id="rId4"/>
    <sheet name="WE" sheetId="5" r:id="rId5"/>
    <sheet name="ML" sheetId="6" r:id="rId6"/>
    <sheet name="Cheque Details" sheetId="7" r:id="rId7"/>
    <sheet name="Location wise" sheetId="8" r:id="rId8"/>
    <sheet name="Total Summary" sheetId="9" r:id="rId9"/>
  </sheets>
  <definedNames>
    <definedName name="_xlnm._FilterDatabase" localSheetId="0" hidden="1">GL!$E$5:$AS$29</definedName>
    <definedName name="_xlnm.Print_Titles" localSheetId="0">GL!$A:$D,GL!$4:$5</definedName>
    <definedName name="QB_COLUMN_10312100" localSheetId="0" hidden="1">GL!$N$4</definedName>
    <definedName name="QB_COLUMN_11762100" localSheetId="0" hidden="1">GL!$Q$4</definedName>
    <definedName name="QB_COLUMN_160201031" localSheetId="0" hidden="1">GL!$W$5</definedName>
    <definedName name="QB_COLUMN_160201176" localSheetId="0" hidden="1">GL!$AC$5</definedName>
    <definedName name="QB_COLUMN_16020616" localSheetId="0" hidden="1">GL!$Q$5</definedName>
    <definedName name="QB_COLUMN_16020714" localSheetId="0" hidden="1">GL!$K$5</definedName>
    <definedName name="QB_COLUMN_16020937" localSheetId="0" hidden="1">GL!$AI$5</definedName>
    <definedName name="QB_COLUMN_16020946" localSheetId="0" hidden="1">GL!$E$5</definedName>
    <definedName name="QB_COLUMN_160300" localSheetId="0" hidden="1">GL!$AO$5</definedName>
    <definedName name="QB_COLUMN_161210" localSheetId="0" hidden="1">GL!$AQ$5</definedName>
    <definedName name="QB_COLUMN_161211031" localSheetId="0" hidden="1">GL!$Y$5</definedName>
    <definedName name="QB_COLUMN_161211176" localSheetId="0" hidden="1">GL!$AE$5</definedName>
    <definedName name="QB_COLUMN_16121616" localSheetId="0" hidden="1">GL!$S$5</definedName>
    <definedName name="QB_COLUMN_16121714" localSheetId="0" hidden="1">GL!$M$5</definedName>
    <definedName name="QB_COLUMN_16121937" localSheetId="0" hidden="1">GL!$AK$5</definedName>
    <definedName name="QB_COLUMN_16121946" localSheetId="0" hidden="1">GL!$G$5</definedName>
    <definedName name="QB_COLUMN_333010" localSheetId="0" hidden="1">GL!$W$4</definedName>
    <definedName name="QB_COLUMN_59221031" localSheetId="0" hidden="1">GL!$AA$5</definedName>
    <definedName name="QB_COLUMN_59221176" localSheetId="0" hidden="1">GL!$AG$5</definedName>
    <definedName name="QB_COLUMN_5922616" localSheetId="0" hidden="1">GL!$U$5</definedName>
    <definedName name="QB_COLUMN_5922714" localSheetId="0" hidden="1">GL!$O$5</definedName>
    <definedName name="QB_COLUMN_5922937" localSheetId="0" hidden="1">GL!$AM$5</definedName>
    <definedName name="QB_COLUMN_5922946" localSheetId="0" hidden="1">GL!$I$5</definedName>
    <definedName name="QB_COLUMN_59320" localSheetId="0" hidden="1">GL!$AS$5</definedName>
    <definedName name="QB_COLUMN_6162100" localSheetId="0" hidden="1">GL!$K$4</definedName>
    <definedName name="QB_COLUMN_7142100" localSheetId="0" hidden="1">GL!$H$4</definedName>
    <definedName name="QB_COLUMN_9372100" localSheetId="0" hidden="1">GL!$T$4</definedName>
    <definedName name="QB_COLUMN_9462100" localSheetId="0" hidden="1">GL!$E$4</definedName>
    <definedName name="QB_COMPANY_0" localSheetId="0" hidden="1">GL!$A$1</definedName>
    <definedName name="QB_DATA_0" localSheetId="0" hidden="1">GL!$8:$8,GL!$9:$9,GL!$10:$10,GL!$14:$14,GL!$15:$15,GL!$16:$16,GL!$17:$17,GL!$20:$20,GL!$21:$21,GL!$25:$25,GL!$26:$26,GL!$27:$27,GL!$29:$29</definedName>
    <definedName name="QB_FORMULA_0" localSheetId="0" hidden="1">GL!$AO$8,GL!$AS$8,GL!$AO$9,GL!$AS$9,GL!$AS$10,GL!$I$11,GL!$O$11,GL!$U$11,GL!$AA$11,GL!$AG$11,GL!$AM$11,GL!$AS$11,GL!$I$12,GL!$O$12,GL!$U$12,GL!$AA$12</definedName>
    <definedName name="QB_FORMULA_1" localSheetId="0" hidden="1">GL!$AG$12,GL!$AM$12,GL!$AS$12,GL!$AS$14,GL!$AS$15,GL!$AS$16,GL!$AS$17,GL!$I$18,GL!$O$18,GL!$U$18,GL!$AA$18,GL!$AG$18,GL!$AM$18,GL!$AS$18,GL!$AS$20,GL!$AS$21</definedName>
    <definedName name="QB_FORMULA_2" localSheetId="0" hidden="1">GL!$I$22,GL!$O$22,GL!$U$22,GL!$AA$22,GL!$AG$22,GL!$AM$22,GL!$AS$22,GL!$I$23,GL!$O$23,GL!$U$23,GL!$AA$23,GL!$AG$23,GL!$AM$23,GL!$AS$23,GL!$AS$25,GL!$AS$26</definedName>
    <definedName name="QB_FORMULA_3" localSheetId="0" hidden="1">GL!$AS$27,GL!$I$28,GL!$O$28,GL!$U$28,GL!$AA$28,GL!$AG$28,GL!$AM$28,GL!$AS$28,GL!$AS$29</definedName>
    <definedName name="QB_ROW_100210" localSheetId="0" hidden="1">GL!$B$26</definedName>
    <definedName name="QB_ROW_101220" localSheetId="0" hidden="1">GL!$C$16</definedName>
    <definedName name="QB_ROW_11230" localSheetId="0" hidden="1">GL!$D$10</definedName>
    <definedName name="QB_ROW_1220" localSheetId="0" hidden="1">GL!$C$14</definedName>
    <definedName name="QB_ROW_132001" localSheetId="0" hidden="1">GL!$A$6</definedName>
    <definedName name="QB_ROW_132301" localSheetId="0" hidden="1">GL!$A$23</definedName>
    <definedName name="QB_ROW_133311" localSheetId="0" hidden="1">GL!$B$12</definedName>
    <definedName name="QB_ROW_134021" localSheetId="0" hidden="1">GL!$C$7</definedName>
    <definedName name="QB_ROW_134321" localSheetId="0" hidden="1">GL!$C$11</definedName>
    <definedName name="QB_ROW_136011" localSheetId="0" hidden="1">GL!$B$13</definedName>
    <definedName name="QB_ROW_136311" localSheetId="0" hidden="1">GL!$B$18</definedName>
    <definedName name="QB_ROW_139001" localSheetId="0" hidden="1">GL!$A$24</definedName>
    <definedName name="QB_ROW_139301" localSheetId="0" hidden="1">GL!$A$28</definedName>
    <definedName name="QB_ROW_146011" localSheetId="0" hidden="1">GL!$B$19</definedName>
    <definedName name="QB_ROW_146311" localSheetId="0" hidden="1">GL!$B$22</definedName>
    <definedName name="QB_ROW_2210" localSheetId="0" hidden="1">GL!$B$25</definedName>
    <definedName name="QB_ROW_25230" localSheetId="0" hidden="1">GL!$D$8</definedName>
    <definedName name="QB_ROW_27220" localSheetId="0" hidden="1">GL!$C$21</definedName>
    <definedName name="QB_ROW_30230" localSheetId="0" hidden="1">GL!$D$9</definedName>
    <definedName name="QB_ROW_3220" localSheetId="0" hidden="1">GL!$C$15</definedName>
    <definedName name="QB_ROW_4210" localSheetId="0" hidden="1">GL!$B$27</definedName>
    <definedName name="QB_ROW_5220" localSheetId="0" hidden="1">GL!$C$17</definedName>
    <definedName name="QB_ROW_569301" localSheetId="0" hidden="1">GL!$A$29</definedName>
    <definedName name="QB_ROW_84220" localSheetId="0" hidden="1">GL!$C$20</definedName>
    <definedName name="QB_SUBTITLE_3" localSheetId="0" hidden="1">GL!$A$3</definedName>
    <definedName name="QB_TITLE_2" localSheetId="0" hidden="1">GL!$A$2</definedName>
    <definedName name="QBCANSUPPORTUPDATE" localSheetId="0">TRUE</definedName>
    <definedName name="QBCOMPANYFILENAME" localSheetId="0">"C:\Users\khushnood.ali\Virtuous BPO Inc\Octate - Oct - Int - Documents\Oct - Int\01 - Str\01 - OMI\02 - Payroll\04 - 2024\octate mcleod payroll .qbw"</definedName>
    <definedName name="QBENDDATE" localSheetId="0">20240815</definedName>
    <definedName name="QBHEADERSONSCREEN" localSheetId="0">TRUE</definedName>
    <definedName name="QBMETADATASIZE" localSheetId="0">5931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17</definedName>
    <definedName name="QBREPORTCOMPANYID" localSheetId="0">"3444874a92e24338a19d2f98d1efbb13"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TRUE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TRUE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61</definedName>
    <definedName name="QBREPORTSUBCOLAXIS" localSheetId="0">24</definedName>
    <definedName name="QBREPORTTYPE" localSheetId="0">104</definedName>
    <definedName name="QBROWHEADERS" localSheetId="0">4</definedName>
    <definedName name="QBSTARTDATE" localSheetId="0">20240801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9" l="1"/>
  <c r="I33" i="9"/>
  <c r="I27" i="9"/>
  <c r="I23" i="9"/>
  <c r="I16" i="9"/>
  <c r="I17" i="9" s="1"/>
  <c r="I28" i="9" s="1"/>
  <c r="AS37" i="8"/>
  <c r="AM37" i="8"/>
  <c r="AG37" i="8"/>
  <c r="AA37" i="8"/>
  <c r="U37" i="8"/>
  <c r="O37" i="8"/>
  <c r="I37" i="8"/>
  <c r="AY37" i="8" s="1"/>
  <c r="BE37" i="8" s="1"/>
  <c r="AY36" i="8"/>
  <c r="BE36" i="8" s="1"/>
  <c r="AS34" i="8"/>
  <c r="AM34" i="8"/>
  <c r="AG34" i="8"/>
  <c r="AA34" i="8"/>
  <c r="U34" i="8"/>
  <c r="O34" i="8"/>
  <c r="I34" i="8"/>
  <c r="AY34" i="8" s="1"/>
  <c r="BE34" i="8" s="1"/>
  <c r="AY33" i="8"/>
  <c r="BE33" i="8" s="1"/>
  <c r="AY32" i="8"/>
  <c r="BE32" i="8" s="1"/>
  <c r="BE31" i="8"/>
  <c r="AY31" i="8"/>
  <c r="AS28" i="8"/>
  <c r="AM28" i="8"/>
  <c r="AG28" i="8"/>
  <c r="AA28" i="8"/>
  <c r="U28" i="8"/>
  <c r="O28" i="8"/>
  <c r="I28" i="8"/>
  <c r="AY28" i="8" s="1"/>
  <c r="BE28" i="8" s="1"/>
  <c r="AY27" i="8"/>
  <c r="BE27" i="8" s="1"/>
  <c r="AY26" i="8"/>
  <c r="BE26" i="8" s="1"/>
  <c r="AS24" i="8"/>
  <c r="AM24" i="8"/>
  <c r="AG24" i="8"/>
  <c r="AA24" i="8"/>
  <c r="U24" i="8"/>
  <c r="O24" i="8"/>
  <c r="I24" i="8"/>
  <c r="AY24" i="8" s="1"/>
  <c r="BE24" i="8" s="1"/>
  <c r="AY23" i="8"/>
  <c r="BE23" i="8" s="1"/>
  <c r="AY22" i="8"/>
  <c r="BE22" i="8" s="1"/>
  <c r="BE21" i="8"/>
  <c r="AY21" i="8"/>
  <c r="AY20" i="8"/>
  <c r="BE20" i="8" s="1"/>
  <c r="AG18" i="8"/>
  <c r="AG29" i="8" s="1"/>
  <c r="O18" i="8"/>
  <c r="O29" i="8" s="1"/>
  <c r="AS17" i="8"/>
  <c r="AS18" i="8" s="1"/>
  <c r="AS29" i="8" s="1"/>
  <c r="AM17" i="8"/>
  <c r="AM18" i="8" s="1"/>
  <c r="AM29" i="8" s="1"/>
  <c r="AG17" i="8"/>
  <c r="AA17" i="8"/>
  <c r="AA18" i="8" s="1"/>
  <c r="AA29" i="8" s="1"/>
  <c r="U17" i="8"/>
  <c r="U18" i="8" s="1"/>
  <c r="U29" i="8" s="1"/>
  <c r="O17" i="8"/>
  <c r="I17" i="8"/>
  <c r="I18" i="8" s="1"/>
  <c r="AY16" i="8"/>
  <c r="BE16" i="8" s="1"/>
  <c r="BE15" i="8"/>
  <c r="AY15" i="8"/>
  <c r="AY14" i="8"/>
  <c r="BE14" i="8" s="1"/>
  <c r="BE13" i="8"/>
  <c r="BA13" i="8"/>
  <c r="AY13" i="8"/>
  <c r="AU13" i="8"/>
  <c r="AY12" i="8"/>
  <c r="BE12" i="8" s="1"/>
  <c r="AU12" i="8"/>
  <c r="BA12" i="8" s="1"/>
  <c r="BE11" i="8"/>
  <c r="BA11" i="8"/>
  <c r="AY11" i="8"/>
  <c r="AU11" i="8"/>
  <c r="AY10" i="8"/>
  <c r="BE10" i="8" s="1"/>
  <c r="AU10" i="8"/>
  <c r="BA10" i="8" s="1"/>
  <c r="BE9" i="8"/>
  <c r="BA9" i="8"/>
  <c r="AY9" i="8"/>
  <c r="AU9" i="8"/>
  <c r="P45" i="7"/>
  <c r="BK26" i="6"/>
  <c r="BE25" i="6"/>
  <c r="AY25" i="6"/>
  <c r="AS25" i="6"/>
  <c r="AM25" i="6"/>
  <c r="AG25" i="6"/>
  <c r="AA25" i="6"/>
  <c r="U25" i="6"/>
  <c r="O25" i="6"/>
  <c r="I25" i="6"/>
  <c r="BK25" i="6" s="1"/>
  <c r="BK24" i="6"/>
  <c r="BK23" i="6"/>
  <c r="BE20" i="6"/>
  <c r="AY20" i="6"/>
  <c r="AS20" i="6"/>
  <c r="AM20" i="6"/>
  <c r="AG20" i="6"/>
  <c r="AA20" i="6"/>
  <c r="U20" i="6"/>
  <c r="O20" i="6"/>
  <c r="I20" i="6"/>
  <c r="BK20" i="6" s="1"/>
  <c r="BK19" i="6"/>
  <c r="BK18" i="6"/>
  <c r="BE16" i="6"/>
  <c r="AY16" i="6"/>
  <c r="AS16" i="6"/>
  <c r="AM16" i="6"/>
  <c r="AG16" i="6"/>
  <c r="AA16" i="6"/>
  <c r="U16" i="6"/>
  <c r="O16" i="6"/>
  <c r="I16" i="6"/>
  <c r="BK16" i="6" s="1"/>
  <c r="BK15" i="6"/>
  <c r="BK14" i="6"/>
  <c r="BK13" i="6"/>
  <c r="BE11" i="6"/>
  <c r="BE21" i="6" s="1"/>
  <c r="AY11" i="6"/>
  <c r="AY21" i="6" s="1"/>
  <c r="I11" i="6"/>
  <c r="BE10" i="6"/>
  <c r="AY10" i="6"/>
  <c r="AS10" i="6"/>
  <c r="AS11" i="6" s="1"/>
  <c r="AS21" i="6" s="1"/>
  <c r="AM10" i="6"/>
  <c r="AM11" i="6" s="1"/>
  <c r="AM21" i="6" s="1"/>
  <c r="AG10" i="6"/>
  <c r="AG11" i="6" s="1"/>
  <c r="AG21" i="6" s="1"/>
  <c r="AA10" i="6"/>
  <c r="AA11" i="6" s="1"/>
  <c r="AA21" i="6" s="1"/>
  <c r="U10" i="6"/>
  <c r="U11" i="6" s="1"/>
  <c r="U21" i="6" s="1"/>
  <c r="O10" i="6"/>
  <c r="BK10" i="6" s="1"/>
  <c r="I10" i="6"/>
  <c r="BK9" i="6"/>
  <c r="BK8" i="6"/>
  <c r="BG8" i="6"/>
  <c r="BE29" i="5"/>
  <c r="AY28" i="5"/>
  <c r="AS28" i="5"/>
  <c r="AM28" i="5"/>
  <c r="AG28" i="5"/>
  <c r="AA28" i="5"/>
  <c r="U28" i="5"/>
  <c r="O28" i="5"/>
  <c r="I28" i="5"/>
  <c r="BE28" i="5" s="1"/>
  <c r="BE27" i="5"/>
  <c r="BE26" i="5"/>
  <c r="BE25" i="5"/>
  <c r="AY22" i="5"/>
  <c r="AS22" i="5"/>
  <c r="AM22" i="5"/>
  <c r="AG22" i="5"/>
  <c r="AA22" i="5"/>
  <c r="U22" i="5"/>
  <c r="O22" i="5"/>
  <c r="I22" i="5"/>
  <c r="BE22" i="5" s="1"/>
  <c r="BE21" i="5"/>
  <c r="BE20" i="5"/>
  <c r="AY18" i="5"/>
  <c r="AS18" i="5"/>
  <c r="AM18" i="5"/>
  <c r="AG18" i="5"/>
  <c r="AA18" i="5"/>
  <c r="U18" i="5"/>
  <c r="O18" i="5"/>
  <c r="I18" i="5"/>
  <c r="BE18" i="5" s="1"/>
  <c r="BE17" i="5"/>
  <c r="BE16" i="5"/>
  <c r="BE15" i="5"/>
  <c r="BE14" i="5"/>
  <c r="AY12" i="5"/>
  <c r="AY23" i="5" s="1"/>
  <c r="AG12" i="5"/>
  <c r="AG23" i="5" s="1"/>
  <c r="U12" i="5"/>
  <c r="U23" i="5" s="1"/>
  <c r="AY11" i="5"/>
  <c r="AS11" i="5"/>
  <c r="AS12" i="5" s="1"/>
  <c r="AS23" i="5" s="1"/>
  <c r="AM11" i="5"/>
  <c r="AM12" i="5" s="1"/>
  <c r="AM23" i="5" s="1"/>
  <c r="AG11" i="5"/>
  <c r="AA11" i="5"/>
  <c r="AA12" i="5" s="1"/>
  <c r="AA23" i="5" s="1"/>
  <c r="U11" i="5"/>
  <c r="O11" i="5"/>
  <c r="O12" i="5" s="1"/>
  <c r="O23" i="5" s="1"/>
  <c r="I11" i="5"/>
  <c r="BE11" i="5" s="1"/>
  <c r="BE10" i="5"/>
  <c r="BE9" i="5"/>
  <c r="BA9" i="5"/>
  <c r="BE8" i="5"/>
  <c r="BA8" i="5"/>
  <c r="AS31" i="4"/>
  <c r="AM30" i="4"/>
  <c r="AG30" i="4"/>
  <c r="AA30" i="4"/>
  <c r="U30" i="4"/>
  <c r="O30" i="4"/>
  <c r="I30" i="4"/>
  <c r="AS30" i="4" s="1"/>
  <c r="AS29" i="4"/>
  <c r="AS28" i="4"/>
  <c r="AS27" i="4"/>
  <c r="AM24" i="4"/>
  <c r="AG24" i="4"/>
  <c r="AA24" i="4"/>
  <c r="U24" i="4"/>
  <c r="O24" i="4"/>
  <c r="AS24" i="4" s="1"/>
  <c r="I24" i="4"/>
  <c r="AS23" i="4"/>
  <c r="AS22" i="4"/>
  <c r="AM20" i="4"/>
  <c r="AG20" i="4"/>
  <c r="AA20" i="4"/>
  <c r="U20" i="4"/>
  <c r="U25" i="4" s="1"/>
  <c r="O20" i="4"/>
  <c r="I20" i="4"/>
  <c r="AS20" i="4" s="1"/>
  <c r="AS19" i="4"/>
  <c r="AS18" i="4"/>
  <c r="AS17" i="4"/>
  <c r="AS16" i="4"/>
  <c r="AM14" i="4"/>
  <c r="AM25" i="4" s="1"/>
  <c r="U14" i="4"/>
  <c r="AM13" i="4"/>
  <c r="AG13" i="4"/>
  <c r="AG14" i="4" s="1"/>
  <c r="AG25" i="4" s="1"/>
  <c r="AA13" i="4"/>
  <c r="AA14" i="4" s="1"/>
  <c r="AA25" i="4" s="1"/>
  <c r="U13" i="4"/>
  <c r="O13" i="4"/>
  <c r="O14" i="4" s="1"/>
  <c r="O25" i="4" s="1"/>
  <c r="I13" i="4"/>
  <c r="I14" i="4" s="1"/>
  <c r="AS12" i="4"/>
  <c r="AS11" i="4"/>
  <c r="AS10" i="4"/>
  <c r="AS9" i="4"/>
  <c r="AO9" i="4"/>
  <c r="AS8" i="4"/>
  <c r="AO8" i="4"/>
  <c r="AY26" i="3"/>
  <c r="AS25" i="3"/>
  <c r="AM25" i="3"/>
  <c r="AG25" i="3"/>
  <c r="AA25" i="3"/>
  <c r="U25" i="3"/>
  <c r="O25" i="3"/>
  <c r="I25" i="3"/>
  <c r="AY25" i="3" s="1"/>
  <c r="AY24" i="3"/>
  <c r="AY23" i="3"/>
  <c r="AS20" i="3"/>
  <c r="AM20" i="3"/>
  <c r="AG20" i="3"/>
  <c r="AA20" i="3"/>
  <c r="U20" i="3"/>
  <c r="O20" i="3"/>
  <c r="I20" i="3"/>
  <c r="AY20" i="3" s="1"/>
  <c r="AY19" i="3"/>
  <c r="AY18" i="3"/>
  <c r="AS16" i="3"/>
  <c r="AM16" i="3"/>
  <c r="AG16" i="3"/>
  <c r="AA16" i="3"/>
  <c r="U16" i="3"/>
  <c r="AY16" i="3" s="1"/>
  <c r="O16" i="3"/>
  <c r="I16" i="3"/>
  <c r="AY15" i="3"/>
  <c r="AY14" i="3"/>
  <c r="AY13" i="3"/>
  <c r="AY10" i="3"/>
  <c r="AS10" i="3"/>
  <c r="AS11" i="3" s="1"/>
  <c r="AS21" i="3" s="1"/>
  <c r="AM10" i="3"/>
  <c r="AM11" i="3" s="1"/>
  <c r="AM21" i="3" s="1"/>
  <c r="AG10" i="3"/>
  <c r="AG11" i="3" s="1"/>
  <c r="AG21" i="3" s="1"/>
  <c r="AA10" i="3"/>
  <c r="AA11" i="3" s="1"/>
  <c r="AA21" i="3" s="1"/>
  <c r="U10" i="3"/>
  <c r="U11" i="3" s="1"/>
  <c r="U21" i="3" s="1"/>
  <c r="O10" i="3"/>
  <c r="O11" i="3" s="1"/>
  <c r="O21" i="3" s="1"/>
  <c r="I10" i="3"/>
  <c r="I11" i="3" s="1"/>
  <c r="AY9" i="3"/>
  <c r="AY8" i="3"/>
  <c r="AU8" i="3"/>
  <c r="AA28" i="2"/>
  <c r="U27" i="2"/>
  <c r="AA27" i="2" s="1"/>
  <c r="O27" i="2"/>
  <c r="I27" i="2"/>
  <c r="AA26" i="2"/>
  <c r="AA25" i="2"/>
  <c r="AA24" i="2"/>
  <c r="U21" i="2"/>
  <c r="O21" i="2"/>
  <c r="I21" i="2"/>
  <c r="AA21" i="2" s="1"/>
  <c r="AA20" i="2"/>
  <c r="AA19" i="2"/>
  <c r="AA17" i="2"/>
  <c r="U17" i="2"/>
  <c r="O17" i="2"/>
  <c r="I17" i="2"/>
  <c r="AA16" i="2"/>
  <c r="AA15" i="2"/>
  <c r="AA14" i="2"/>
  <c r="AA13" i="2"/>
  <c r="U10" i="2"/>
  <c r="U11" i="2" s="1"/>
  <c r="U22" i="2" s="1"/>
  <c r="O10" i="2"/>
  <c r="O11" i="2" s="1"/>
  <c r="O22" i="2" s="1"/>
  <c r="I10" i="2"/>
  <c r="I11" i="2" s="1"/>
  <c r="AA9" i="2"/>
  <c r="AA8" i="2"/>
  <c r="W8" i="2"/>
  <c r="AS29" i="1"/>
  <c r="AM28" i="1"/>
  <c r="AG28" i="1"/>
  <c r="AA28" i="1"/>
  <c r="U28" i="1"/>
  <c r="O28" i="1"/>
  <c r="I28" i="1"/>
  <c r="AS27" i="1"/>
  <c r="AS26" i="1"/>
  <c r="AS25" i="1"/>
  <c r="AM22" i="1"/>
  <c r="AG22" i="1"/>
  <c r="AA22" i="1"/>
  <c r="U22" i="1"/>
  <c r="O22" i="1"/>
  <c r="I22" i="1"/>
  <c r="AS21" i="1"/>
  <c r="AS20" i="1"/>
  <c r="AM18" i="1"/>
  <c r="AG18" i="1"/>
  <c r="AA18" i="1"/>
  <c r="U18" i="1"/>
  <c r="O18" i="1"/>
  <c r="I18" i="1"/>
  <c r="AS17" i="1"/>
  <c r="AS16" i="1"/>
  <c r="AS15" i="1"/>
  <c r="AS14" i="1"/>
  <c r="AM11" i="1"/>
  <c r="AM12" i="1" s="1"/>
  <c r="AG11" i="1"/>
  <c r="AG12" i="1" s="1"/>
  <c r="AG23" i="1" s="1"/>
  <c r="AA11" i="1"/>
  <c r="AA12" i="1" s="1"/>
  <c r="U11" i="1"/>
  <c r="U12" i="1" s="1"/>
  <c r="O11" i="1"/>
  <c r="O12" i="1" s="1"/>
  <c r="I11" i="1"/>
  <c r="I12" i="1" s="1"/>
  <c r="AS10" i="1"/>
  <c r="AS9" i="1"/>
  <c r="AO9" i="1"/>
  <c r="AS8" i="1"/>
  <c r="AO8" i="1"/>
  <c r="I29" i="8" l="1"/>
  <c r="AY29" i="8" s="1"/>
  <c r="BE29" i="8" s="1"/>
  <c r="AY18" i="8"/>
  <c r="BE18" i="8" s="1"/>
  <c r="AY17" i="8"/>
  <c r="BE17" i="8" s="1"/>
  <c r="I21" i="6"/>
  <c r="O11" i="6"/>
  <c r="O21" i="6" s="1"/>
  <c r="I12" i="5"/>
  <c r="I25" i="4"/>
  <c r="AS25" i="4" s="1"/>
  <c r="AS14" i="4"/>
  <c r="AS13" i="4"/>
  <c r="I21" i="3"/>
  <c r="AY21" i="3" s="1"/>
  <c r="AY11" i="3"/>
  <c r="I22" i="2"/>
  <c r="AA22" i="2" s="1"/>
  <c r="AA11" i="2"/>
  <c r="AA10" i="2"/>
  <c r="I23" i="1"/>
  <c r="AA23" i="1"/>
  <c r="AM23" i="1"/>
  <c r="AS18" i="1"/>
  <c r="AS22" i="1"/>
  <c r="AS28" i="1"/>
  <c r="U23" i="1"/>
  <c r="AS12" i="1"/>
  <c r="O23" i="1"/>
  <c r="AS11" i="1"/>
  <c r="BK21" i="6" l="1"/>
  <c r="BK11" i="6"/>
  <c r="I23" i="5"/>
  <c r="BE23" i="5" s="1"/>
  <c r="BE12" i="5"/>
  <c r="AS23" i="1"/>
</calcChain>
</file>

<file path=xl/sharedStrings.xml><?xml version="1.0" encoding="utf-8"?>
<sst xmlns="http://schemas.openxmlformats.org/spreadsheetml/2006/main" count="580" uniqueCount="146">
  <si>
    <t>Octate Mcleod Inc.</t>
  </si>
  <si>
    <t>Payroll Summary - Glendale</t>
  </si>
  <si>
    <t>1 - 15 August 2024</t>
  </si>
  <si>
    <t>Amneet Kaur {3151}</t>
  </si>
  <si>
    <t>Anchal Chhabra {5082}</t>
  </si>
  <si>
    <t>Ramandeep Kaur {5056}</t>
  </si>
  <si>
    <t>Rosita Dela Cruz {5189}</t>
  </si>
  <si>
    <t>Shayan Lalani {5257}</t>
  </si>
  <si>
    <t>Umair Sajwani {8001}</t>
  </si>
  <si>
    <t>TOTAL</t>
  </si>
  <si>
    <t>Hours</t>
  </si>
  <si>
    <t>Rate</t>
  </si>
  <si>
    <t>1 - 15 Aug 24</t>
  </si>
  <si>
    <t>Employee Wages, Taxes and Adjustments</t>
  </si>
  <si>
    <t>Gross Pay</t>
  </si>
  <si>
    <t>Climate Meeting Pay</t>
  </si>
  <si>
    <t>Hourly Rate</t>
  </si>
  <si>
    <t>VacPay-Paid Out</t>
  </si>
  <si>
    <t>Total Gross Pay</t>
  </si>
  <si>
    <t>Adjusted Gross Pay</t>
  </si>
  <si>
    <t>Taxes Withheld</t>
  </si>
  <si>
    <t>Federal Income Tax</t>
  </si>
  <si>
    <t>CPP - Employee</t>
  </si>
  <si>
    <t>Second CPP - Employee</t>
  </si>
  <si>
    <t>EI - Employee</t>
  </si>
  <si>
    <t>Total Taxes Withheld</t>
  </si>
  <si>
    <t>Deductions from Net Pay</t>
  </si>
  <si>
    <t>Pooled Benefits</t>
  </si>
  <si>
    <t>Uniform Deduction</t>
  </si>
  <si>
    <t>Total Deductions from Net Pay</t>
  </si>
  <si>
    <t>Net Pay</t>
  </si>
  <si>
    <t>Employer Taxes and Contributions</t>
  </si>
  <si>
    <t>CPP - Company</t>
  </si>
  <si>
    <t>Second CPP - Company</t>
  </si>
  <si>
    <t>EI - Company</t>
  </si>
  <si>
    <t>Total Employer Taxes and Contributions</t>
  </si>
  <si>
    <t>Vacation Pay Accrued</t>
  </si>
  <si>
    <t>Payroll Summary - Mcleod</t>
  </si>
  <si>
    <t>Ansh Verma {1074}</t>
  </si>
  <si>
    <t>Kristine Pawid {5177}</t>
  </si>
  <si>
    <t>Samanpreet Kaur {3088}</t>
  </si>
  <si>
    <t>Payroll Summary - Thorold</t>
  </si>
  <si>
    <t>Fariha Khanam {1007}</t>
  </si>
  <si>
    <t>Gurpinder Kaur Sandhu {5085}</t>
  </si>
  <si>
    <t>Harpreet Kaur {2113}</t>
  </si>
  <si>
    <t>Husna Mithani {5067}</t>
  </si>
  <si>
    <t>Jagdeep Kaur {2108}</t>
  </si>
  <si>
    <t>Jolly Christian {2035}</t>
  </si>
  <si>
    <t>Ramandeep Kaur {2147}</t>
  </si>
  <si>
    <t>Payroll Summary - WA</t>
  </si>
  <si>
    <t>Kathleen Orth {4013}</t>
  </si>
  <si>
    <t>Kirandeep Kaur {4064}</t>
  </si>
  <si>
    <t>Matthew Firth {4083}</t>
  </si>
  <si>
    <t>Nanette Coplen {4049}</t>
  </si>
  <si>
    <t>Tara Johnson {5198}</t>
  </si>
  <si>
    <t>Training Hour Pay</t>
  </si>
  <si>
    <t>Holiday Pay</t>
  </si>
  <si>
    <t>Statutory Holiday</t>
  </si>
  <si>
    <t>Payroll Summary - Welland</t>
  </si>
  <si>
    <t>Gagandeep Bath {3060}</t>
  </si>
  <si>
    <t>Ghazala Wasim {3175}</t>
  </si>
  <si>
    <t>Gurvir Kaur {5211}</t>
  </si>
  <si>
    <t>Kamaldeep Kaur{3109}</t>
  </si>
  <si>
    <t>Kirandeep Kaur {3163}</t>
  </si>
  <si>
    <t>Preeti Preeti {3097}</t>
  </si>
  <si>
    <t>Shilpa Sharma {3162}</t>
  </si>
  <si>
    <t>Tania Malhotra {3099}</t>
  </si>
  <si>
    <t>Payroll Summary - ML</t>
  </si>
  <si>
    <t>Alnazeer Ladhani {1008}</t>
  </si>
  <si>
    <t>Amanpreet Kaur {2071}</t>
  </si>
  <si>
    <t>Anwar Mithani {2089}</t>
  </si>
  <si>
    <t>Gagandeep Gagandeep {2066}</t>
  </si>
  <si>
    <t>Jaykumar Vacheta {5064}</t>
  </si>
  <si>
    <t>Jorge Arango {3001}</t>
  </si>
  <si>
    <t>Navjot Kaur {1054}</t>
  </si>
  <si>
    <t>Priyanka Singla {4046}</t>
  </si>
  <si>
    <t>Sameer Mawji</t>
  </si>
  <si>
    <t>Salary</t>
  </si>
  <si>
    <t>Payroll Cheque Detail</t>
  </si>
  <si>
    <t>Date</t>
  </si>
  <si>
    <t>Name</t>
  </si>
  <si>
    <t>Num</t>
  </si>
  <si>
    <t>Pay Period Begin Date</t>
  </si>
  <si>
    <t>Pay Period End Date</t>
  </si>
  <si>
    <t>Class</t>
  </si>
  <si>
    <t>Amount</t>
  </si>
  <si>
    <t>110675</t>
  </si>
  <si>
    <t>Location:4235-Glendale</t>
  </si>
  <si>
    <t>110677</t>
  </si>
  <si>
    <t>110678</t>
  </si>
  <si>
    <t>110674</t>
  </si>
  <si>
    <t>110676</t>
  </si>
  <si>
    <t>110679</t>
  </si>
  <si>
    <t>110680</t>
  </si>
  <si>
    <t>Location:4236 - Welland Ave</t>
  </si>
  <si>
    <t>110681</t>
  </si>
  <si>
    <t>110682</t>
  </si>
  <si>
    <t>110683</t>
  </si>
  <si>
    <t>110684</t>
  </si>
  <si>
    <t>110685</t>
  </si>
  <si>
    <t>110688</t>
  </si>
  <si>
    <t>Location:4576 - McLeod Rd.</t>
  </si>
  <si>
    <t>110686</t>
  </si>
  <si>
    <t>110687</t>
  </si>
  <si>
    <t>110691</t>
  </si>
  <si>
    <t>Location:4599 - Thorold</t>
  </si>
  <si>
    <t>110692</t>
  </si>
  <si>
    <t>110693</t>
  </si>
  <si>
    <t>110689</t>
  </si>
  <si>
    <t>110690</t>
  </si>
  <si>
    <t>110694</t>
  </si>
  <si>
    <t>110695</t>
  </si>
  <si>
    <t>110696</t>
  </si>
  <si>
    <t>Location:4910 - Welland</t>
  </si>
  <si>
    <t>110700</t>
  </si>
  <si>
    <t>110702</t>
  </si>
  <si>
    <t>110703</t>
  </si>
  <si>
    <t>110698</t>
  </si>
  <si>
    <t>110697</t>
  </si>
  <si>
    <t>110699</t>
  </si>
  <si>
    <t>110701</t>
  </si>
  <si>
    <t>110712</t>
  </si>
  <si>
    <t>Location:Multiple Location #2</t>
  </si>
  <si>
    <t>110705</t>
  </si>
  <si>
    <t>Location:Multiple Location#1</t>
  </si>
  <si>
    <t>110710</t>
  </si>
  <si>
    <t>110704</t>
  </si>
  <si>
    <t>110706</t>
  </si>
  <si>
    <t>110707</t>
  </si>
  <si>
    <t>110708</t>
  </si>
  <si>
    <t>110709</t>
  </si>
  <si>
    <t>110711</t>
  </si>
  <si>
    <t>Payroll Summary - Location Wise</t>
  </si>
  <si>
    <t>4235-Glendale</t>
  </si>
  <si>
    <t>4599 - Thorold</t>
  </si>
  <si>
    <t>4910 - Welland</t>
  </si>
  <si>
    <t>4236 - Welland Ave</t>
  </si>
  <si>
    <t>4576 - McLeod Rd.</t>
  </si>
  <si>
    <t>Multiple Location#1</t>
  </si>
  <si>
    <t>Multiple Location #2</t>
  </si>
  <si>
    <t>(Location)</t>
  </si>
  <si>
    <t>Total Location</t>
  </si>
  <si>
    <t>Adjustment</t>
  </si>
  <si>
    <t>VacPay-Accrued</t>
  </si>
  <si>
    <t>Total Vacation Pay Accrued</t>
  </si>
  <si>
    <t>Payroll Summary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</si>
</sst>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);[Red]\(#,##0.00\)"/>
    <numFmt numFmtId="165" formatCode="#,##0.00###_);[Red]\(#,##0.00###\)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2"/>
      <color rgb="FF000080"/>
      <name val="Arial"/>
      <family val="2"/>
    </font>
    <font>
      <b/>
      <sz val="14"/>
      <color rgb="FF000080"/>
      <name val="Arial"/>
      <family val="2"/>
    </font>
    <font>
      <b/>
      <sz val="10"/>
      <color rgb="FF00008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5" fontId="5" fillId="0" borderId="0" xfId="0" applyNumberFormat="1" applyFont="1"/>
    <xf numFmtId="49" fontId="5" fillId="0" borderId="0" xfId="0" applyNumberFormat="1" applyFont="1"/>
    <xf numFmtId="164" fontId="5" fillId="0" borderId="0" xfId="0" applyNumberFormat="1" applyFont="1"/>
    <xf numFmtId="164" fontId="5" fillId="0" borderId="0" xfId="0" applyNumberFormat="1" applyFont="1" applyBorder="1"/>
    <xf numFmtId="164" fontId="5" fillId="0" borderId="4" xfId="0" applyNumberFormat="1" applyFont="1" applyBorder="1"/>
    <xf numFmtId="164" fontId="5" fillId="0" borderId="3" xfId="0" applyNumberFormat="1" applyFont="1" applyBorder="1"/>
    <xf numFmtId="164" fontId="5" fillId="0" borderId="6" xfId="0" applyNumberFormat="1" applyFont="1" applyBorder="1"/>
    <xf numFmtId="165" fontId="1" fillId="0" borderId="0" xfId="0" applyNumberFormat="1" applyFont="1"/>
    <xf numFmtId="164" fontId="1" fillId="0" borderId="0" xfId="0" applyNumberFormat="1" applyFont="1"/>
    <xf numFmtId="164" fontId="1" fillId="0" borderId="5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49" fontId="1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Continuous"/>
    </xf>
    <xf numFmtId="49" fontId="1" fillId="0" borderId="1" xfId="0" applyNumberFormat="1" applyFont="1" applyBorder="1" applyAlignment="1">
      <alignment horizontal="center"/>
    </xf>
    <xf numFmtId="14" fontId="1" fillId="0" borderId="0" xfId="0" applyNumberFormat="1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289560</xdr:colOff>
          <xdr:row>1</xdr:row>
          <xdr:rowOff>30480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A9EE944-F7BC-4303-AC37-F7FDDAAA73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289560</xdr:colOff>
          <xdr:row>1</xdr:row>
          <xdr:rowOff>30480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F9F7744-4A70-4580-95AA-46FCB308B3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63D5-18FA-4DC7-BC32-42D821F949FE}">
  <sheetPr codeName="Sheet1"/>
  <dimension ref="A1:AS29"/>
  <sheetViews>
    <sheetView workbookViewId="0">
      <pane xSplit="4" ySplit="5" topLeftCell="E6" activePane="bottomRight" state="frozenSplit"/>
      <selection pane="topRight" activeCell="E1" sqref="E1"/>
      <selection pane="bottomLeft" activeCell="A6" sqref="A6"/>
      <selection pane="bottomRight" activeCell="H17" sqref="H17"/>
    </sheetView>
  </sheetViews>
  <sheetFormatPr defaultRowHeight="14.4" x14ac:dyDescent="0.3"/>
  <cols>
    <col min="1" max="3" width="3" style="24" customWidth="1"/>
    <col min="4" max="4" width="19.88671875" style="24" customWidth="1"/>
    <col min="5" max="5" width="10" style="25" bestFit="1" customWidth="1"/>
    <col min="6" max="6" width="2.33203125" style="25" customWidth="1"/>
    <col min="7" max="7" width="8.77734375" style="25" bestFit="1" customWidth="1"/>
    <col min="8" max="8" width="2.33203125" style="25" customWidth="1"/>
    <col min="9" max="9" width="14.88671875" style="25" bestFit="1" customWidth="1"/>
    <col min="10" max="10" width="2.33203125" style="25" customWidth="1"/>
    <col min="11" max="11" width="10" style="25" bestFit="1" customWidth="1"/>
    <col min="12" max="12" width="2.33203125" style="25" customWidth="1"/>
    <col min="13" max="13" width="8.77734375" style="25" bestFit="1" customWidth="1"/>
    <col min="14" max="14" width="2.33203125" style="25" customWidth="1"/>
    <col min="15" max="15" width="14.88671875" style="25" bestFit="1" customWidth="1"/>
    <col min="16" max="16" width="2.33203125" style="25" customWidth="1"/>
    <col min="17" max="17" width="10" style="25" bestFit="1" customWidth="1"/>
    <col min="18" max="18" width="2.33203125" style="25" customWidth="1"/>
    <col min="19" max="19" width="8.77734375" style="25" bestFit="1" customWidth="1"/>
    <col min="20" max="20" width="2.33203125" style="25" customWidth="1"/>
    <col min="21" max="21" width="14.88671875" style="25" bestFit="1" customWidth="1"/>
    <col min="22" max="22" width="2.33203125" style="25" customWidth="1"/>
    <col min="23" max="23" width="10" style="25" bestFit="1" customWidth="1"/>
    <col min="24" max="24" width="2.33203125" style="25" customWidth="1"/>
    <col min="25" max="25" width="8.77734375" style="25" bestFit="1" customWidth="1"/>
    <col min="26" max="26" width="2.33203125" style="25" customWidth="1"/>
    <col min="27" max="27" width="14.88671875" style="25" bestFit="1" customWidth="1"/>
    <col min="28" max="28" width="2.33203125" style="25" customWidth="1"/>
    <col min="29" max="29" width="10" style="25" bestFit="1" customWidth="1"/>
    <col min="30" max="30" width="2.33203125" style="25" customWidth="1"/>
    <col min="31" max="31" width="8.77734375" style="25" bestFit="1" customWidth="1"/>
    <col min="32" max="32" width="2.33203125" style="25" customWidth="1"/>
    <col min="33" max="33" width="14.88671875" style="25" bestFit="1" customWidth="1"/>
    <col min="34" max="34" width="2.33203125" style="25" customWidth="1"/>
    <col min="35" max="35" width="10" style="25" bestFit="1" customWidth="1"/>
    <col min="36" max="36" width="2.33203125" style="25" customWidth="1"/>
    <col min="37" max="37" width="8.77734375" style="25" bestFit="1" customWidth="1"/>
    <col min="38" max="38" width="2.33203125" style="25" customWidth="1"/>
    <col min="39" max="39" width="14.88671875" style="25" bestFit="1" customWidth="1"/>
    <col min="40" max="40" width="2.33203125" style="25" customWidth="1"/>
    <col min="41" max="41" width="10" style="25" bestFit="1" customWidth="1"/>
    <col min="42" max="42" width="2.33203125" style="25" customWidth="1"/>
    <col min="43" max="43" width="8.77734375" style="25" bestFit="1" customWidth="1"/>
    <col min="44" max="44" width="2.33203125" style="25" customWidth="1"/>
    <col min="45" max="45" width="14.88671875" style="25" bestFit="1" customWidth="1"/>
  </cols>
  <sheetData>
    <row r="1" spans="1:45" ht="15.6" x14ac:dyDescent="0.3">
      <c r="A1" s="3" t="s">
        <v>0</v>
      </c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7.399999999999999" x14ac:dyDescent="0.3">
      <c r="A2" s="4" t="s">
        <v>1</v>
      </c>
      <c r="B2" s="2"/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3">
      <c r="A3" s="5" t="s">
        <v>2</v>
      </c>
      <c r="B3" s="2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ht="15" thickBot="1" x14ac:dyDescent="0.35">
      <c r="A4" s="2"/>
      <c r="B4" s="2"/>
      <c r="C4" s="2"/>
      <c r="D4" s="2"/>
      <c r="E4" s="7" t="s">
        <v>3</v>
      </c>
      <c r="F4" s="6"/>
      <c r="G4" s="8"/>
      <c r="H4" s="6"/>
      <c r="I4" s="8"/>
      <c r="J4" s="1"/>
      <c r="K4" s="7" t="s">
        <v>4</v>
      </c>
      <c r="L4" s="6"/>
      <c r="M4" s="8"/>
      <c r="N4" s="6"/>
      <c r="O4" s="8"/>
      <c r="P4" s="1"/>
      <c r="Q4" s="7" t="s">
        <v>5</v>
      </c>
      <c r="R4" s="6"/>
      <c r="S4" s="8"/>
      <c r="T4" s="6"/>
      <c r="U4" s="8"/>
      <c r="V4" s="1"/>
      <c r="W4" s="7" t="s">
        <v>6</v>
      </c>
      <c r="X4" s="6"/>
      <c r="Y4" s="8"/>
      <c r="Z4" s="6"/>
      <c r="AA4" s="8"/>
      <c r="AB4" s="1"/>
      <c r="AC4" s="7" t="s">
        <v>7</v>
      </c>
      <c r="AD4" s="6"/>
      <c r="AE4" s="8"/>
      <c r="AF4" s="6"/>
      <c r="AG4" s="8"/>
      <c r="AH4" s="1"/>
      <c r="AI4" s="7" t="s">
        <v>8</v>
      </c>
      <c r="AJ4" s="6"/>
      <c r="AK4" s="8"/>
      <c r="AL4" s="6"/>
      <c r="AM4" s="8"/>
      <c r="AN4" s="1"/>
      <c r="AO4" s="7" t="s">
        <v>9</v>
      </c>
      <c r="AP4" s="6"/>
      <c r="AQ4" s="8"/>
      <c r="AR4" s="6"/>
      <c r="AS4" s="8"/>
    </row>
    <row r="5" spans="1:45" s="23" customFormat="1" ht="15.6" thickTop="1" thickBot="1" x14ac:dyDescent="0.35">
      <c r="A5" s="20"/>
      <c r="B5" s="20"/>
      <c r="C5" s="20"/>
      <c r="D5" s="20"/>
      <c r="E5" s="21" t="s">
        <v>10</v>
      </c>
      <c r="F5" s="22"/>
      <c r="G5" s="21" t="s">
        <v>11</v>
      </c>
      <c r="H5" s="22"/>
      <c r="I5" s="21" t="s">
        <v>12</v>
      </c>
      <c r="J5" s="22"/>
      <c r="K5" s="21" t="s">
        <v>10</v>
      </c>
      <c r="L5" s="22"/>
      <c r="M5" s="21" t="s">
        <v>11</v>
      </c>
      <c r="N5" s="22"/>
      <c r="O5" s="21" t="s">
        <v>12</v>
      </c>
      <c r="P5" s="22"/>
      <c r="Q5" s="21" t="s">
        <v>10</v>
      </c>
      <c r="R5" s="22"/>
      <c r="S5" s="21" t="s">
        <v>11</v>
      </c>
      <c r="T5" s="22"/>
      <c r="U5" s="21" t="s">
        <v>12</v>
      </c>
      <c r="V5" s="22"/>
      <c r="W5" s="21" t="s">
        <v>10</v>
      </c>
      <c r="X5" s="22"/>
      <c r="Y5" s="21" t="s">
        <v>11</v>
      </c>
      <c r="Z5" s="22"/>
      <c r="AA5" s="21" t="s">
        <v>12</v>
      </c>
      <c r="AB5" s="22"/>
      <c r="AC5" s="21" t="s">
        <v>10</v>
      </c>
      <c r="AD5" s="22"/>
      <c r="AE5" s="21" t="s">
        <v>11</v>
      </c>
      <c r="AF5" s="22"/>
      <c r="AG5" s="21" t="s">
        <v>12</v>
      </c>
      <c r="AH5" s="22"/>
      <c r="AI5" s="21" t="s">
        <v>10</v>
      </c>
      <c r="AJ5" s="22"/>
      <c r="AK5" s="21" t="s">
        <v>11</v>
      </c>
      <c r="AL5" s="22"/>
      <c r="AM5" s="21" t="s">
        <v>12</v>
      </c>
      <c r="AN5" s="22"/>
      <c r="AO5" s="21" t="s">
        <v>10</v>
      </c>
      <c r="AP5" s="22"/>
      <c r="AQ5" s="21" t="s">
        <v>11</v>
      </c>
      <c r="AR5" s="22"/>
      <c r="AS5" s="21" t="s">
        <v>12</v>
      </c>
    </row>
    <row r="6" spans="1:45" ht="15" thickTop="1" x14ac:dyDescent="0.3">
      <c r="A6" s="2" t="s">
        <v>13</v>
      </c>
      <c r="B6" s="2"/>
      <c r="C6" s="2"/>
      <c r="D6" s="2"/>
      <c r="E6" s="9"/>
      <c r="F6" s="10"/>
      <c r="G6" s="11"/>
      <c r="H6" s="10"/>
      <c r="I6" s="11"/>
      <c r="J6" s="10"/>
      <c r="K6" s="9"/>
      <c r="L6" s="10"/>
      <c r="M6" s="11"/>
      <c r="N6" s="10"/>
      <c r="O6" s="11"/>
      <c r="P6" s="10"/>
      <c r="Q6" s="9"/>
      <c r="R6" s="10"/>
      <c r="S6" s="11"/>
      <c r="T6" s="10"/>
      <c r="U6" s="11"/>
      <c r="V6" s="10"/>
      <c r="W6" s="9"/>
      <c r="X6" s="10"/>
      <c r="Y6" s="11"/>
      <c r="Z6" s="10"/>
      <c r="AA6" s="11"/>
      <c r="AB6" s="10"/>
      <c r="AC6" s="9"/>
      <c r="AD6" s="10"/>
      <c r="AE6" s="11"/>
      <c r="AF6" s="10"/>
      <c r="AG6" s="11"/>
      <c r="AH6" s="10"/>
      <c r="AI6" s="9"/>
      <c r="AJ6" s="10"/>
      <c r="AK6" s="11"/>
      <c r="AL6" s="10"/>
      <c r="AM6" s="11"/>
      <c r="AN6" s="10"/>
      <c r="AO6" s="9"/>
      <c r="AP6" s="10"/>
      <c r="AQ6" s="10"/>
      <c r="AR6" s="10"/>
      <c r="AS6" s="11"/>
    </row>
    <row r="7" spans="1:45" x14ac:dyDescent="0.3">
      <c r="A7" s="2"/>
      <c r="B7" s="2"/>
      <c r="C7" s="2" t="s">
        <v>14</v>
      </c>
      <c r="D7" s="2"/>
      <c r="E7" s="9"/>
      <c r="F7" s="10"/>
      <c r="G7" s="11"/>
      <c r="H7" s="10"/>
      <c r="I7" s="11"/>
      <c r="J7" s="10"/>
      <c r="K7" s="9"/>
      <c r="L7" s="10"/>
      <c r="M7" s="11"/>
      <c r="N7" s="10"/>
      <c r="O7" s="11"/>
      <c r="P7" s="10"/>
      <c r="Q7" s="9"/>
      <c r="R7" s="10"/>
      <c r="S7" s="11"/>
      <c r="T7" s="10"/>
      <c r="U7" s="11"/>
      <c r="V7" s="10"/>
      <c r="W7" s="9"/>
      <c r="X7" s="10"/>
      <c r="Y7" s="11"/>
      <c r="Z7" s="10"/>
      <c r="AA7" s="11"/>
      <c r="AB7" s="10"/>
      <c r="AC7" s="9"/>
      <c r="AD7" s="10"/>
      <c r="AE7" s="11"/>
      <c r="AF7" s="10"/>
      <c r="AG7" s="11"/>
      <c r="AH7" s="10"/>
      <c r="AI7" s="9"/>
      <c r="AJ7" s="10"/>
      <c r="AK7" s="11"/>
      <c r="AL7" s="10"/>
      <c r="AM7" s="11"/>
      <c r="AN7" s="10"/>
      <c r="AO7" s="9"/>
      <c r="AP7" s="10"/>
      <c r="AQ7" s="10"/>
      <c r="AR7" s="10"/>
      <c r="AS7" s="11"/>
    </row>
    <row r="8" spans="1:45" x14ac:dyDescent="0.3">
      <c r="A8" s="2"/>
      <c r="B8" s="2"/>
      <c r="C8" s="2"/>
      <c r="D8" s="2" t="s">
        <v>15</v>
      </c>
      <c r="E8" s="9"/>
      <c r="F8" s="10"/>
      <c r="G8" s="11"/>
      <c r="H8" s="10"/>
      <c r="I8" s="11">
        <v>0</v>
      </c>
      <c r="J8" s="10"/>
      <c r="K8" s="9">
        <v>3</v>
      </c>
      <c r="L8" s="10"/>
      <c r="M8" s="11">
        <v>18.5</v>
      </c>
      <c r="N8" s="10"/>
      <c r="O8" s="11">
        <v>55.5</v>
      </c>
      <c r="P8" s="10"/>
      <c r="Q8" s="9"/>
      <c r="R8" s="10"/>
      <c r="S8" s="11"/>
      <c r="T8" s="10"/>
      <c r="U8" s="11">
        <v>0</v>
      </c>
      <c r="V8" s="10"/>
      <c r="W8" s="9"/>
      <c r="X8" s="10"/>
      <c r="Y8" s="11"/>
      <c r="Z8" s="10"/>
      <c r="AA8" s="11">
        <v>0</v>
      </c>
      <c r="AB8" s="10"/>
      <c r="AC8" s="9">
        <v>3</v>
      </c>
      <c r="AD8" s="10"/>
      <c r="AE8" s="11">
        <v>18</v>
      </c>
      <c r="AF8" s="10"/>
      <c r="AG8" s="11">
        <v>54</v>
      </c>
      <c r="AH8" s="10"/>
      <c r="AI8" s="9"/>
      <c r="AJ8" s="10"/>
      <c r="AK8" s="11"/>
      <c r="AL8" s="10"/>
      <c r="AM8" s="11">
        <v>0</v>
      </c>
      <c r="AN8" s="10"/>
      <c r="AO8" s="9">
        <f>ROUND(E8+K8+Q8+W8+AC8+AI8,5)</f>
        <v>6</v>
      </c>
      <c r="AP8" s="10"/>
      <c r="AQ8" s="10"/>
      <c r="AR8" s="10"/>
      <c r="AS8" s="11">
        <f>ROUND(I8+O8+U8+AA8+AG8+AM8,5)</f>
        <v>109.5</v>
      </c>
    </row>
    <row r="9" spans="1:45" x14ac:dyDescent="0.3">
      <c r="A9" s="2"/>
      <c r="B9" s="2"/>
      <c r="C9" s="2"/>
      <c r="D9" s="2" t="s">
        <v>16</v>
      </c>
      <c r="E9" s="9">
        <v>69.75</v>
      </c>
      <c r="F9" s="10"/>
      <c r="G9" s="11">
        <v>17.25</v>
      </c>
      <c r="H9" s="10"/>
      <c r="I9" s="11">
        <v>1203.19</v>
      </c>
      <c r="J9" s="10"/>
      <c r="K9" s="9">
        <v>68.75</v>
      </c>
      <c r="L9" s="10"/>
      <c r="M9" s="11">
        <v>18.5</v>
      </c>
      <c r="N9" s="10"/>
      <c r="O9" s="11">
        <v>1271.8800000000001</v>
      </c>
      <c r="P9" s="10"/>
      <c r="Q9" s="9">
        <v>70.5</v>
      </c>
      <c r="R9" s="10"/>
      <c r="S9" s="11">
        <v>17.5</v>
      </c>
      <c r="T9" s="10"/>
      <c r="U9" s="11">
        <v>1233.75</v>
      </c>
      <c r="V9" s="10"/>
      <c r="W9" s="9">
        <v>69.5</v>
      </c>
      <c r="X9" s="10"/>
      <c r="Y9" s="11">
        <v>17.25</v>
      </c>
      <c r="Z9" s="10"/>
      <c r="AA9" s="11">
        <v>1198.8800000000001</v>
      </c>
      <c r="AB9" s="10"/>
      <c r="AC9" s="9">
        <v>75.75</v>
      </c>
      <c r="AD9" s="10"/>
      <c r="AE9" s="11">
        <v>18</v>
      </c>
      <c r="AF9" s="10"/>
      <c r="AG9" s="11">
        <v>1363.5</v>
      </c>
      <c r="AH9" s="10"/>
      <c r="AI9" s="9">
        <v>40.25</v>
      </c>
      <c r="AJ9" s="10"/>
      <c r="AK9" s="11">
        <v>16.75</v>
      </c>
      <c r="AL9" s="10"/>
      <c r="AM9" s="11">
        <v>674.19</v>
      </c>
      <c r="AN9" s="10"/>
      <c r="AO9" s="9">
        <f>ROUND(E9+K9+Q9+W9+AC9+AI9,5)</f>
        <v>394.5</v>
      </c>
      <c r="AP9" s="10"/>
      <c r="AQ9" s="10"/>
      <c r="AR9" s="10"/>
      <c r="AS9" s="11">
        <f>ROUND(I9+O9+U9+AA9+AG9+AM9,5)</f>
        <v>6945.39</v>
      </c>
    </row>
    <row r="10" spans="1:45" ht="15" thickBot="1" x14ac:dyDescent="0.35">
      <c r="A10" s="2"/>
      <c r="B10" s="2"/>
      <c r="C10" s="2"/>
      <c r="D10" s="2" t="s">
        <v>17</v>
      </c>
      <c r="E10" s="9"/>
      <c r="F10" s="10"/>
      <c r="G10" s="11"/>
      <c r="H10" s="10"/>
      <c r="I10" s="12">
        <v>48.13</v>
      </c>
      <c r="J10" s="10"/>
      <c r="K10" s="9"/>
      <c r="L10" s="10"/>
      <c r="M10" s="11"/>
      <c r="N10" s="10"/>
      <c r="O10" s="12">
        <v>53.1</v>
      </c>
      <c r="P10" s="10"/>
      <c r="Q10" s="9"/>
      <c r="R10" s="10"/>
      <c r="S10" s="11"/>
      <c r="T10" s="10"/>
      <c r="U10" s="12">
        <v>74.03</v>
      </c>
      <c r="V10" s="10"/>
      <c r="W10" s="9"/>
      <c r="X10" s="10"/>
      <c r="Y10" s="11"/>
      <c r="Z10" s="10"/>
      <c r="AA10" s="12">
        <v>47.96</v>
      </c>
      <c r="AB10" s="10"/>
      <c r="AC10" s="9"/>
      <c r="AD10" s="10"/>
      <c r="AE10" s="11"/>
      <c r="AF10" s="10"/>
      <c r="AG10" s="12">
        <v>56.7</v>
      </c>
      <c r="AH10" s="10"/>
      <c r="AI10" s="9"/>
      <c r="AJ10" s="10"/>
      <c r="AK10" s="11"/>
      <c r="AL10" s="10"/>
      <c r="AM10" s="12">
        <v>26.97</v>
      </c>
      <c r="AN10" s="10"/>
      <c r="AO10" s="9"/>
      <c r="AP10" s="10"/>
      <c r="AQ10" s="10"/>
      <c r="AR10" s="10"/>
      <c r="AS10" s="12">
        <f>ROUND(I10+O10+U10+AA10+AG10+AM10,5)</f>
        <v>306.89</v>
      </c>
    </row>
    <row r="11" spans="1:45" ht="15" thickBot="1" x14ac:dyDescent="0.35">
      <c r="A11" s="2"/>
      <c r="B11" s="2"/>
      <c r="C11" s="2" t="s">
        <v>18</v>
      </c>
      <c r="D11" s="2"/>
      <c r="E11" s="9"/>
      <c r="F11" s="10"/>
      <c r="G11" s="11"/>
      <c r="H11" s="10"/>
      <c r="I11" s="13">
        <f>ROUND(SUM(I7:I10),5)</f>
        <v>1251.32</v>
      </c>
      <c r="J11" s="10"/>
      <c r="K11" s="9"/>
      <c r="L11" s="10"/>
      <c r="M11" s="11"/>
      <c r="N11" s="10"/>
      <c r="O11" s="13">
        <f>ROUND(SUM(O7:O10),5)</f>
        <v>1380.48</v>
      </c>
      <c r="P11" s="10"/>
      <c r="Q11" s="9"/>
      <c r="R11" s="10"/>
      <c r="S11" s="11"/>
      <c r="T11" s="10"/>
      <c r="U11" s="13">
        <f>ROUND(SUM(U7:U10),5)</f>
        <v>1307.78</v>
      </c>
      <c r="V11" s="10"/>
      <c r="W11" s="9"/>
      <c r="X11" s="10"/>
      <c r="Y11" s="11"/>
      <c r="Z11" s="10"/>
      <c r="AA11" s="13">
        <f>ROUND(SUM(AA7:AA10),5)</f>
        <v>1246.8399999999999</v>
      </c>
      <c r="AB11" s="10"/>
      <c r="AC11" s="9"/>
      <c r="AD11" s="10"/>
      <c r="AE11" s="11"/>
      <c r="AF11" s="10"/>
      <c r="AG11" s="13">
        <f>ROUND(SUM(AG7:AG10),5)</f>
        <v>1474.2</v>
      </c>
      <c r="AH11" s="10"/>
      <c r="AI11" s="9"/>
      <c r="AJ11" s="10"/>
      <c r="AK11" s="11"/>
      <c r="AL11" s="10"/>
      <c r="AM11" s="13">
        <f>ROUND(SUM(AM7:AM10),5)</f>
        <v>701.16</v>
      </c>
      <c r="AN11" s="10"/>
      <c r="AO11" s="9"/>
      <c r="AP11" s="10"/>
      <c r="AQ11" s="10"/>
      <c r="AR11" s="10"/>
      <c r="AS11" s="13">
        <f>ROUND(I11+O11+U11+AA11+AG11+AM11,5)</f>
        <v>7361.78</v>
      </c>
    </row>
    <row r="12" spans="1:45" x14ac:dyDescent="0.3">
      <c r="A12" s="2"/>
      <c r="B12" s="2" t="s">
        <v>19</v>
      </c>
      <c r="C12" s="2"/>
      <c r="D12" s="2"/>
      <c r="E12" s="9"/>
      <c r="F12" s="10"/>
      <c r="G12" s="11"/>
      <c r="H12" s="10"/>
      <c r="I12" s="11">
        <f>I11</f>
        <v>1251.32</v>
      </c>
      <c r="J12" s="10"/>
      <c r="K12" s="9"/>
      <c r="L12" s="10"/>
      <c r="M12" s="11"/>
      <c r="N12" s="10"/>
      <c r="O12" s="11">
        <f>O11</f>
        <v>1380.48</v>
      </c>
      <c r="P12" s="10"/>
      <c r="Q12" s="9"/>
      <c r="R12" s="10"/>
      <c r="S12" s="11"/>
      <c r="T12" s="10"/>
      <c r="U12" s="11">
        <f>U11</f>
        <v>1307.78</v>
      </c>
      <c r="V12" s="10"/>
      <c r="W12" s="9"/>
      <c r="X12" s="10"/>
      <c r="Y12" s="11"/>
      <c r="Z12" s="10"/>
      <c r="AA12" s="11">
        <f>AA11</f>
        <v>1246.8399999999999</v>
      </c>
      <c r="AB12" s="10"/>
      <c r="AC12" s="9"/>
      <c r="AD12" s="10"/>
      <c r="AE12" s="11"/>
      <c r="AF12" s="10"/>
      <c r="AG12" s="11">
        <f>AG11</f>
        <v>1474.2</v>
      </c>
      <c r="AH12" s="10"/>
      <c r="AI12" s="9"/>
      <c r="AJ12" s="10"/>
      <c r="AK12" s="11"/>
      <c r="AL12" s="10"/>
      <c r="AM12" s="11">
        <f>AM11</f>
        <v>701.16</v>
      </c>
      <c r="AN12" s="10"/>
      <c r="AO12" s="9"/>
      <c r="AP12" s="10"/>
      <c r="AQ12" s="10"/>
      <c r="AR12" s="10"/>
      <c r="AS12" s="11">
        <f>ROUND(I12+O12+U12+AA12+AG12+AM12,5)</f>
        <v>7361.78</v>
      </c>
    </row>
    <row r="13" spans="1:45" x14ac:dyDescent="0.3">
      <c r="A13" s="2"/>
      <c r="B13" s="2" t="s">
        <v>20</v>
      </c>
      <c r="C13" s="2"/>
      <c r="D13" s="2"/>
      <c r="E13" s="9"/>
      <c r="F13" s="10"/>
      <c r="G13" s="11"/>
      <c r="H13" s="10"/>
      <c r="I13" s="11"/>
      <c r="J13" s="10"/>
      <c r="K13" s="9"/>
      <c r="L13" s="10"/>
      <c r="M13" s="11"/>
      <c r="N13" s="10"/>
      <c r="O13" s="11"/>
      <c r="P13" s="10"/>
      <c r="Q13" s="9"/>
      <c r="R13" s="10"/>
      <c r="S13" s="11"/>
      <c r="T13" s="10"/>
      <c r="U13" s="11"/>
      <c r="V13" s="10"/>
      <c r="W13" s="9"/>
      <c r="X13" s="10"/>
      <c r="Y13" s="11"/>
      <c r="Z13" s="10"/>
      <c r="AA13" s="11"/>
      <c r="AB13" s="10"/>
      <c r="AC13" s="9"/>
      <c r="AD13" s="10"/>
      <c r="AE13" s="11"/>
      <c r="AF13" s="10"/>
      <c r="AG13" s="11"/>
      <c r="AH13" s="10"/>
      <c r="AI13" s="9"/>
      <c r="AJ13" s="10"/>
      <c r="AK13" s="11"/>
      <c r="AL13" s="10"/>
      <c r="AM13" s="11"/>
      <c r="AN13" s="10"/>
      <c r="AO13" s="9"/>
      <c r="AP13" s="10"/>
      <c r="AQ13" s="10"/>
      <c r="AR13" s="10"/>
      <c r="AS13" s="11"/>
    </row>
    <row r="14" spans="1:45" x14ac:dyDescent="0.3">
      <c r="A14" s="2"/>
      <c r="B14" s="2"/>
      <c r="C14" s="2" t="s">
        <v>21</v>
      </c>
      <c r="D14" s="2"/>
      <c r="E14" s="9"/>
      <c r="F14" s="10"/>
      <c r="G14" s="11"/>
      <c r="H14" s="10"/>
      <c r="I14" s="11">
        <v>-121.98</v>
      </c>
      <c r="J14" s="10"/>
      <c r="K14" s="9"/>
      <c r="L14" s="10"/>
      <c r="M14" s="11"/>
      <c r="N14" s="10"/>
      <c r="O14" s="11">
        <v>-145.91</v>
      </c>
      <c r="P14" s="10"/>
      <c r="Q14" s="9"/>
      <c r="R14" s="10"/>
      <c r="S14" s="11"/>
      <c r="T14" s="10"/>
      <c r="U14" s="11">
        <v>-132.44999999999999</v>
      </c>
      <c r="V14" s="10"/>
      <c r="W14" s="9"/>
      <c r="X14" s="10"/>
      <c r="Y14" s="11"/>
      <c r="Z14" s="10"/>
      <c r="AA14" s="11">
        <v>-121.15</v>
      </c>
      <c r="AB14" s="10"/>
      <c r="AC14" s="9"/>
      <c r="AD14" s="10"/>
      <c r="AE14" s="11"/>
      <c r="AF14" s="10"/>
      <c r="AG14" s="11">
        <v>-167.84</v>
      </c>
      <c r="AH14" s="10"/>
      <c r="AI14" s="9"/>
      <c r="AJ14" s="10"/>
      <c r="AK14" s="11"/>
      <c r="AL14" s="10"/>
      <c r="AM14" s="11">
        <v>0</v>
      </c>
      <c r="AN14" s="10"/>
      <c r="AO14" s="9"/>
      <c r="AP14" s="10"/>
      <c r="AQ14" s="10"/>
      <c r="AR14" s="10"/>
      <c r="AS14" s="11">
        <f>ROUND(I14+O14+U14+AA14+AG14+AM14,5)</f>
        <v>-689.33</v>
      </c>
    </row>
    <row r="15" spans="1:45" x14ac:dyDescent="0.3">
      <c r="A15" s="2"/>
      <c r="B15" s="2"/>
      <c r="C15" s="2" t="s">
        <v>22</v>
      </c>
      <c r="D15" s="2"/>
      <c r="E15" s="9"/>
      <c r="F15" s="10"/>
      <c r="G15" s="11"/>
      <c r="H15" s="10"/>
      <c r="I15" s="11">
        <v>-66.44</v>
      </c>
      <c r="J15" s="10"/>
      <c r="K15" s="9"/>
      <c r="L15" s="10"/>
      <c r="M15" s="11"/>
      <c r="N15" s="10"/>
      <c r="O15" s="11">
        <v>-74.13</v>
      </c>
      <c r="P15" s="10"/>
      <c r="Q15" s="9"/>
      <c r="R15" s="10"/>
      <c r="S15" s="11"/>
      <c r="T15" s="10"/>
      <c r="U15" s="11">
        <v>-69.8</v>
      </c>
      <c r="V15" s="10"/>
      <c r="W15" s="9"/>
      <c r="X15" s="10"/>
      <c r="Y15" s="11"/>
      <c r="Z15" s="10"/>
      <c r="AA15" s="11">
        <v>-66.180000000000007</v>
      </c>
      <c r="AB15" s="10"/>
      <c r="AC15" s="9"/>
      <c r="AD15" s="10"/>
      <c r="AE15" s="11"/>
      <c r="AF15" s="10"/>
      <c r="AG15" s="11">
        <v>-79.709999999999994</v>
      </c>
      <c r="AH15" s="10"/>
      <c r="AI15" s="9"/>
      <c r="AJ15" s="10"/>
      <c r="AK15" s="11"/>
      <c r="AL15" s="10"/>
      <c r="AM15" s="11">
        <v>-33.71</v>
      </c>
      <c r="AN15" s="10"/>
      <c r="AO15" s="9"/>
      <c r="AP15" s="10"/>
      <c r="AQ15" s="10"/>
      <c r="AR15" s="10"/>
      <c r="AS15" s="11">
        <f>ROUND(I15+O15+U15+AA15+AG15+AM15,5)</f>
        <v>-389.97</v>
      </c>
    </row>
    <row r="16" spans="1:45" x14ac:dyDescent="0.3">
      <c r="A16" s="2"/>
      <c r="B16" s="2"/>
      <c r="C16" s="2" t="s">
        <v>23</v>
      </c>
      <c r="D16" s="2"/>
      <c r="E16" s="9"/>
      <c r="F16" s="10"/>
      <c r="G16" s="11"/>
      <c r="H16" s="10"/>
      <c r="I16" s="11">
        <v>0</v>
      </c>
      <c r="J16" s="10"/>
      <c r="K16" s="9"/>
      <c r="L16" s="10"/>
      <c r="M16" s="11"/>
      <c r="N16" s="10"/>
      <c r="O16" s="11">
        <v>0</v>
      </c>
      <c r="P16" s="10"/>
      <c r="Q16" s="9"/>
      <c r="R16" s="10"/>
      <c r="S16" s="11"/>
      <c r="T16" s="10"/>
      <c r="U16" s="11">
        <v>0</v>
      </c>
      <c r="V16" s="10"/>
      <c r="W16" s="9"/>
      <c r="X16" s="10"/>
      <c r="Y16" s="11"/>
      <c r="Z16" s="10"/>
      <c r="AA16" s="11">
        <v>0</v>
      </c>
      <c r="AB16" s="10"/>
      <c r="AC16" s="9"/>
      <c r="AD16" s="10"/>
      <c r="AE16" s="11"/>
      <c r="AF16" s="10"/>
      <c r="AG16" s="11">
        <v>0</v>
      </c>
      <c r="AH16" s="10"/>
      <c r="AI16" s="9"/>
      <c r="AJ16" s="10"/>
      <c r="AK16" s="11"/>
      <c r="AL16" s="10"/>
      <c r="AM16" s="11">
        <v>0</v>
      </c>
      <c r="AN16" s="10"/>
      <c r="AO16" s="9"/>
      <c r="AP16" s="10"/>
      <c r="AQ16" s="10"/>
      <c r="AR16" s="10"/>
      <c r="AS16" s="11">
        <f>ROUND(I16+O16+U16+AA16+AG16+AM16,5)</f>
        <v>0</v>
      </c>
    </row>
    <row r="17" spans="1:45" ht="15" thickBot="1" x14ac:dyDescent="0.35">
      <c r="A17" s="2"/>
      <c r="B17" s="2"/>
      <c r="C17" s="2" t="s">
        <v>24</v>
      </c>
      <c r="D17" s="2"/>
      <c r="E17" s="9"/>
      <c r="F17" s="10"/>
      <c r="G17" s="11"/>
      <c r="H17" s="10"/>
      <c r="I17" s="14">
        <v>-20.77</v>
      </c>
      <c r="J17" s="10"/>
      <c r="K17" s="9"/>
      <c r="L17" s="10"/>
      <c r="M17" s="11"/>
      <c r="N17" s="10"/>
      <c r="O17" s="14">
        <v>-22.92</v>
      </c>
      <c r="P17" s="10"/>
      <c r="Q17" s="9"/>
      <c r="R17" s="10"/>
      <c r="S17" s="11"/>
      <c r="T17" s="10"/>
      <c r="U17" s="14">
        <v>-21.71</v>
      </c>
      <c r="V17" s="10"/>
      <c r="W17" s="9"/>
      <c r="X17" s="10"/>
      <c r="Y17" s="11"/>
      <c r="Z17" s="10"/>
      <c r="AA17" s="14">
        <v>-20.7</v>
      </c>
      <c r="AB17" s="10"/>
      <c r="AC17" s="9"/>
      <c r="AD17" s="10"/>
      <c r="AE17" s="11"/>
      <c r="AF17" s="10"/>
      <c r="AG17" s="14">
        <v>-24.47</v>
      </c>
      <c r="AH17" s="10"/>
      <c r="AI17" s="9"/>
      <c r="AJ17" s="10"/>
      <c r="AK17" s="11"/>
      <c r="AL17" s="10"/>
      <c r="AM17" s="14">
        <v>-11.64</v>
      </c>
      <c r="AN17" s="10"/>
      <c r="AO17" s="9"/>
      <c r="AP17" s="10"/>
      <c r="AQ17" s="10"/>
      <c r="AR17" s="10"/>
      <c r="AS17" s="14">
        <f>ROUND(I17+O17+U17+AA17+AG17+AM17,5)</f>
        <v>-122.21</v>
      </c>
    </row>
    <row r="18" spans="1:45" x14ac:dyDescent="0.3">
      <c r="A18" s="2"/>
      <c r="B18" s="2" t="s">
        <v>25</v>
      </c>
      <c r="C18" s="2"/>
      <c r="D18" s="2"/>
      <c r="E18" s="9"/>
      <c r="F18" s="10"/>
      <c r="G18" s="11"/>
      <c r="H18" s="10"/>
      <c r="I18" s="11">
        <f>ROUND(SUM(I13:I17),5)</f>
        <v>-209.19</v>
      </c>
      <c r="J18" s="10"/>
      <c r="K18" s="9"/>
      <c r="L18" s="10"/>
      <c r="M18" s="11"/>
      <c r="N18" s="10"/>
      <c r="O18" s="11">
        <f>ROUND(SUM(O13:O17),5)</f>
        <v>-242.96</v>
      </c>
      <c r="P18" s="10"/>
      <c r="Q18" s="9"/>
      <c r="R18" s="10"/>
      <c r="S18" s="11"/>
      <c r="T18" s="10"/>
      <c r="U18" s="11">
        <f>ROUND(SUM(U13:U17),5)</f>
        <v>-223.96</v>
      </c>
      <c r="V18" s="10"/>
      <c r="W18" s="9"/>
      <c r="X18" s="10"/>
      <c r="Y18" s="11"/>
      <c r="Z18" s="10"/>
      <c r="AA18" s="11">
        <f>ROUND(SUM(AA13:AA17),5)</f>
        <v>-208.03</v>
      </c>
      <c r="AB18" s="10"/>
      <c r="AC18" s="9"/>
      <c r="AD18" s="10"/>
      <c r="AE18" s="11"/>
      <c r="AF18" s="10"/>
      <c r="AG18" s="11">
        <f>ROUND(SUM(AG13:AG17),5)</f>
        <v>-272.02</v>
      </c>
      <c r="AH18" s="10"/>
      <c r="AI18" s="9"/>
      <c r="AJ18" s="10"/>
      <c r="AK18" s="11"/>
      <c r="AL18" s="10"/>
      <c r="AM18" s="11">
        <f>ROUND(SUM(AM13:AM17),5)</f>
        <v>-45.35</v>
      </c>
      <c r="AN18" s="10"/>
      <c r="AO18" s="9"/>
      <c r="AP18" s="10"/>
      <c r="AQ18" s="10"/>
      <c r="AR18" s="10"/>
      <c r="AS18" s="11">
        <f>ROUND(I18+O18+U18+AA18+AG18+AM18,5)</f>
        <v>-1201.51</v>
      </c>
    </row>
    <row r="19" spans="1:45" x14ac:dyDescent="0.3">
      <c r="A19" s="2"/>
      <c r="B19" s="2" t="s">
        <v>26</v>
      </c>
      <c r="C19" s="2"/>
      <c r="D19" s="2"/>
      <c r="E19" s="9"/>
      <c r="F19" s="10"/>
      <c r="G19" s="11"/>
      <c r="H19" s="10"/>
      <c r="I19" s="11"/>
      <c r="J19" s="10"/>
      <c r="K19" s="9"/>
      <c r="L19" s="10"/>
      <c r="M19" s="11"/>
      <c r="N19" s="10"/>
      <c r="O19" s="11"/>
      <c r="P19" s="10"/>
      <c r="Q19" s="9"/>
      <c r="R19" s="10"/>
      <c r="S19" s="11"/>
      <c r="T19" s="10"/>
      <c r="U19" s="11"/>
      <c r="V19" s="10"/>
      <c r="W19" s="9"/>
      <c r="X19" s="10"/>
      <c r="Y19" s="11"/>
      <c r="Z19" s="10"/>
      <c r="AA19" s="11"/>
      <c r="AB19" s="10"/>
      <c r="AC19" s="9"/>
      <c r="AD19" s="10"/>
      <c r="AE19" s="11"/>
      <c r="AF19" s="10"/>
      <c r="AG19" s="11"/>
      <c r="AH19" s="10"/>
      <c r="AI19" s="9"/>
      <c r="AJ19" s="10"/>
      <c r="AK19" s="11"/>
      <c r="AL19" s="10"/>
      <c r="AM19" s="11"/>
      <c r="AN19" s="10"/>
      <c r="AO19" s="9"/>
      <c r="AP19" s="10"/>
      <c r="AQ19" s="10"/>
      <c r="AR19" s="10"/>
      <c r="AS19" s="11"/>
    </row>
    <row r="20" spans="1:45" x14ac:dyDescent="0.3">
      <c r="A20" s="2"/>
      <c r="B20" s="2"/>
      <c r="C20" s="2" t="s">
        <v>27</v>
      </c>
      <c r="D20" s="2"/>
      <c r="E20" s="9"/>
      <c r="F20" s="10"/>
      <c r="G20" s="11"/>
      <c r="H20" s="10"/>
      <c r="I20" s="11">
        <v>0</v>
      </c>
      <c r="J20" s="10"/>
      <c r="K20" s="9"/>
      <c r="L20" s="10"/>
      <c r="M20" s="11"/>
      <c r="N20" s="10"/>
      <c r="O20" s="11">
        <v>-40.950000000000003</v>
      </c>
      <c r="P20" s="10"/>
      <c r="Q20" s="9"/>
      <c r="R20" s="10"/>
      <c r="S20" s="11"/>
      <c r="T20" s="10"/>
      <c r="U20" s="11">
        <v>0</v>
      </c>
      <c r="V20" s="10"/>
      <c r="W20" s="9"/>
      <c r="X20" s="10"/>
      <c r="Y20" s="11"/>
      <c r="Z20" s="10"/>
      <c r="AA20" s="11">
        <v>-40.950000000000003</v>
      </c>
      <c r="AB20" s="10"/>
      <c r="AC20" s="9"/>
      <c r="AD20" s="10"/>
      <c r="AE20" s="11"/>
      <c r="AF20" s="10"/>
      <c r="AG20" s="11">
        <v>-24.31</v>
      </c>
      <c r="AH20" s="10"/>
      <c r="AI20" s="9"/>
      <c r="AJ20" s="10"/>
      <c r="AK20" s="11"/>
      <c r="AL20" s="10"/>
      <c r="AM20" s="11">
        <v>0</v>
      </c>
      <c r="AN20" s="10"/>
      <c r="AO20" s="9"/>
      <c r="AP20" s="10"/>
      <c r="AQ20" s="10"/>
      <c r="AR20" s="10"/>
      <c r="AS20" s="11">
        <f>ROUND(I20+O20+U20+AA20+AG20+AM20,5)</f>
        <v>-106.21</v>
      </c>
    </row>
    <row r="21" spans="1:45" ht="15" thickBot="1" x14ac:dyDescent="0.35">
      <c r="A21" s="2"/>
      <c r="B21" s="2"/>
      <c r="C21" s="2" t="s">
        <v>28</v>
      </c>
      <c r="D21" s="2"/>
      <c r="E21" s="9"/>
      <c r="F21" s="10"/>
      <c r="G21" s="11"/>
      <c r="H21" s="10"/>
      <c r="I21" s="12">
        <v>0</v>
      </c>
      <c r="J21" s="10"/>
      <c r="K21" s="9"/>
      <c r="L21" s="10"/>
      <c r="M21" s="11"/>
      <c r="N21" s="10"/>
      <c r="O21" s="12">
        <v>0</v>
      </c>
      <c r="P21" s="10"/>
      <c r="Q21" s="9"/>
      <c r="R21" s="10"/>
      <c r="S21" s="11"/>
      <c r="T21" s="10"/>
      <c r="U21" s="12">
        <v>0</v>
      </c>
      <c r="V21" s="10"/>
      <c r="W21" s="9"/>
      <c r="X21" s="10"/>
      <c r="Y21" s="11"/>
      <c r="Z21" s="10"/>
      <c r="AA21" s="12">
        <v>0</v>
      </c>
      <c r="AB21" s="10"/>
      <c r="AC21" s="9"/>
      <c r="AD21" s="10"/>
      <c r="AE21" s="11"/>
      <c r="AF21" s="10"/>
      <c r="AG21" s="12">
        <v>0</v>
      </c>
      <c r="AH21" s="10"/>
      <c r="AI21" s="9"/>
      <c r="AJ21" s="10"/>
      <c r="AK21" s="11"/>
      <c r="AL21" s="10"/>
      <c r="AM21" s="12">
        <v>0</v>
      </c>
      <c r="AN21" s="10"/>
      <c r="AO21" s="9"/>
      <c r="AP21" s="10"/>
      <c r="AQ21" s="10"/>
      <c r="AR21" s="10"/>
      <c r="AS21" s="12">
        <f>ROUND(I21+O21+U21+AA21+AG21+AM21,5)</f>
        <v>0</v>
      </c>
    </row>
    <row r="22" spans="1:45" ht="15" thickBot="1" x14ac:dyDescent="0.35">
      <c r="A22" s="2"/>
      <c r="B22" s="2" t="s">
        <v>29</v>
      </c>
      <c r="C22" s="2"/>
      <c r="D22" s="2"/>
      <c r="E22" s="9"/>
      <c r="F22" s="10"/>
      <c r="G22" s="11"/>
      <c r="H22" s="10"/>
      <c r="I22" s="15">
        <f>ROUND(SUM(I19:I21),5)</f>
        <v>0</v>
      </c>
      <c r="J22" s="10"/>
      <c r="K22" s="9"/>
      <c r="L22" s="10"/>
      <c r="M22" s="11"/>
      <c r="N22" s="10"/>
      <c r="O22" s="15">
        <f>ROUND(SUM(O19:O21),5)</f>
        <v>-40.950000000000003</v>
      </c>
      <c r="P22" s="10"/>
      <c r="Q22" s="9"/>
      <c r="R22" s="10"/>
      <c r="S22" s="11"/>
      <c r="T22" s="10"/>
      <c r="U22" s="15">
        <f>ROUND(SUM(U19:U21),5)</f>
        <v>0</v>
      </c>
      <c r="V22" s="10"/>
      <c r="W22" s="9"/>
      <c r="X22" s="10"/>
      <c r="Y22" s="11"/>
      <c r="Z22" s="10"/>
      <c r="AA22" s="15">
        <f>ROUND(SUM(AA19:AA21),5)</f>
        <v>-40.950000000000003</v>
      </c>
      <c r="AB22" s="10"/>
      <c r="AC22" s="9"/>
      <c r="AD22" s="10"/>
      <c r="AE22" s="11"/>
      <c r="AF22" s="10"/>
      <c r="AG22" s="15">
        <f>ROUND(SUM(AG19:AG21),5)</f>
        <v>-24.31</v>
      </c>
      <c r="AH22" s="10"/>
      <c r="AI22" s="9"/>
      <c r="AJ22" s="10"/>
      <c r="AK22" s="11"/>
      <c r="AL22" s="10"/>
      <c r="AM22" s="15">
        <f>ROUND(SUM(AM19:AM21),5)</f>
        <v>0</v>
      </c>
      <c r="AN22" s="10"/>
      <c r="AO22" s="9"/>
      <c r="AP22" s="10"/>
      <c r="AQ22" s="10"/>
      <c r="AR22" s="10"/>
      <c r="AS22" s="15">
        <f>ROUND(I22+O22+U22+AA22+AG22+AM22,5)</f>
        <v>-106.21</v>
      </c>
    </row>
    <row r="23" spans="1:45" s="19" customFormat="1" ht="10.8" thickBot="1" x14ac:dyDescent="0.25">
      <c r="A23" s="2" t="s">
        <v>30</v>
      </c>
      <c r="B23" s="2"/>
      <c r="C23" s="2"/>
      <c r="D23" s="2"/>
      <c r="E23" s="16"/>
      <c r="F23" s="2"/>
      <c r="G23" s="17"/>
      <c r="H23" s="2"/>
      <c r="I23" s="18">
        <f>ROUND(I6+I12+I18+I22,5)</f>
        <v>1042.1300000000001</v>
      </c>
      <c r="J23" s="2"/>
      <c r="K23" s="16"/>
      <c r="L23" s="2"/>
      <c r="M23" s="17"/>
      <c r="N23" s="2"/>
      <c r="O23" s="18">
        <f>ROUND(O6+O12+O18+O22,5)</f>
        <v>1096.57</v>
      </c>
      <c r="P23" s="2"/>
      <c r="Q23" s="16"/>
      <c r="R23" s="2"/>
      <c r="S23" s="17"/>
      <c r="T23" s="2"/>
      <c r="U23" s="18">
        <f>ROUND(U6+U12+U18+U22,5)</f>
        <v>1083.82</v>
      </c>
      <c r="V23" s="2"/>
      <c r="W23" s="16"/>
      <c r="X23" s="2"/>
      <c r="Y23" s="17"/>
      <c r="Z23" s="2"/>
      <c r="AA23" s="18">
        <f>ROUND(AA6+AA12+AA18+AA22,5)</f>
        <v>997.86</v>
      </c>
      <c r="AB23" s="2"/>
      <c r="AC23" s="16"/>
      <c r="AD23" s="2"/>
      <c r="AE23" s="17"/>
      <c r="AF23" s="2"/>
      <c r="AG23" s="18">
        <f>ROUND(AG6+AG12+AG18+AG22,5)</f>
        <v>1177.8699999999999</v>
      </c>
      <c r="AH23" s="2"/>
      <c r="AI23" s="16"/>
      <c r="AJ23" s="2"/>
      <c r="AK23" s="17"/>
      <c r="AL23" s="2"/>
      <c r="AM23" s="18">
        <f>ROUND(AM6+AM12+AM18+AM22,5)</f>
        <v>655.81</v>
      </c>
      <c r="AN23" s="2"/>
      <c r="AO23" s="16"/>
      <c r="AP23" s="2"/>
      <c r="AQ23" s="2"/>
      <c r="AR23" s="2"/>
      <c r="AS23" s="18">
        <f>ROUND(I23+O23+U23+AA23+AG23+AM23,5)</f>
        <v>6054.06</v>
      </c>
    </row>
    <row r="24" spans="1:45" ht="15" thickTop="1" x14ac:dyDescent="0.3">
      <c r="A24" s="2" t="s">
        <v>31</v>
      </c>
      <c r="B24" s="2"/>
      <c r="C24" s="2"/>
      <c r="D24" s="2"/>
      <c r="E24" s="9"/>
      <c r="F24" s="10"/>
      <c r="G24" s="11"/>
      <c r="H24" s="10"/>
      <c r="I24" s="11"/>
      <c r="J24" s="10"/>
      <c r="K24" s="9"/>
      <c r="L24" s="10"/>
      <c r="M24" s="11"/>
      <c r="N24" s="10"/>
      <c r="O24" s="11"/>
      <c r="P24" s="10"/>
      <c r="Q24" s="9"/>
      <c r="R24" s="10"/>
      <c r="S24" s="11"/>
      <c r="T24" s="10"/>
      <c r="U24" s="11"/>
      <c r="V24" s="10"/>
      <c r="W24" s="9"/>
      <c r="X24" s="10"/>
      <c r="Y24" s="11"/>
      <c r="Z24" s="10"/>
      <c r="AA24" s="11"/>
      <c r="AB24" s="10"/>
      <c r="AC24" s="9"/>
      <c r="AD24" s="10"/>
      <c r="AE24" s="11"/>
      <c r="AF24" s="10"/>
      <c r="AG24" s="11"/>
      <c r="AH24" s="10"/>
      <c r="AI24" s="9"/>
      <c r="AJ24" s="10"/>
      <c r="AK24" s="11"/>
      <c r="AL24" s="10"/>
      <c r="AM24" s="11"/>
      <c r="AN24" s="10"/>
      <c r="AO24" s="9"/>
      <c r="AP24" s="10"/>
      <c r="AQ24" s="10"/>
      <c r="AR24" s="10"/>
      <c r="AS24" s="11"/>
    </row>
    <row r="25" spans="1:45" x14ac:dyDescent="0.3">
      <c r="A25" s="2"/>
      <c r="B25" s="2" t="s">
        <v>32</v>
      </c>
      <c r="C25" s="2"/>
      <c r="D25" s="2"/>
      <c r="E25" s="9"/>
      <c r="F25" s="10"/>
      <c r="G25" s="11"/>
      <c r="H25" s="10"/>
      <c r="I25" s="11">
        <v>66.44</v>
      </c>
      <c r="J25" s="10"/>
      <c r="K25" s="9"/>
      <c r="L25" s="10"/>
      <c r="M25" s="11"/>
      <c r="N25" s="10"/>
      <c r="O25" s="11">
        <v>74.13</v>
      </c>
      <c r="P25" s="10"/>
      <c r="Q25" s="9"/>
      <c r="R25" s="10"/>
      <c r="S25" s="11"/>
      <c r="T25" s="10"/>
      <c r="U25" s="11">
        <v>69.8</v>
      </c>
      <c r="V25" s="10"/>
      <c r="W25" s="9"/>
      <c r="X25" s="10"/>
      <c r="Y25" s="11"/>
      <c r="Z25" s="10"/>
      <c r="AA25" s="11">
        <v>66.180000000000007</v>
      </c>
      <c r="AB25" s="10"/>
      <c r="AC25" s="9"/>
      <c r="AD25" s="10"/>
      <c r="AE25" s="11"/>
      <c r="AF25" s="10"/>
      <c r="AG25" s="11">
        <v>79.709999999999994</v>
      </c>
      <c r="AH25" s="10"/>
      <c r="AI25" s="9"/>
      <c r="AJ25" s="10"/>
      <c r="AK25" s="11"/>
      <c r="AL25" s="10"/>
      <c r="AM25" s="11">
        <v>33.71</v>
      </c>
      <c r="AN25" s="10"/>
      <c r="AO25" s="9"/>
      <c r="AP25" s="10"/>
      <c r="AQ25" s="10"/>
      <c r="AR25" s="10"/>
      <c r="AS25" s="11">
        <f>ROUND(I25+O25+U25+AA25+AG25+AM25,5)</f>
        <v>389.97</v>
      </c>
    </row>
    <row r="26" spans="1:45" x14ac:dyDescent="0.3">
      <c r="A26" s="2"/>
      <c r="B26" s="2" t="s">
        <v>33</v>
      </c>
      <c r="C26" s="2"/>
      <c r="D26" s="2"/>
      <c r="E26" s="9"/>
      <c r="F26" s="10"/>
      <c r="G26" s="11"/>
      <c r="H26" s="10"/>
      <c r="I26" s="11">
        <v>0</v>
      </c>
      <c r="J26" s="10"/>
      <c r="K26" s="9"/>
      <c r="L26" s="10"/>
      <c r="M26" s="11"/>
      <c r="N26" s="10"/>
      <c r="O26" s="11">
        <v>0</v>
      </c>
      <c r="P26" s="10"/>
      <c r="Q26" s="9"/>
      <c r="R26" s="10"/>
      <c r="S26" s="11"/>
      <c r="T26" s="10"/>
      <c r="U26" s="11">
        <v>0</v>
      </c>
      <c r="V26" s="10"/>
      <c r="W26" s="9"/>
      <c r="X26" s="10"/>
      <c r="Y26" s="11"/>
      <c r="Z26" s="10"/>
      <c r="AA26" s="11">
        <v>0</v>
      </c>
      <c r="AB26" s="10"/>
      <c r="AC26" s="9"/>
      <c r="AD26" s="10"/>
      <c r="AE26" s="11"/>
      <c r="AF26" s="10"/>
      <c r="AG26" s="11">
        <v>0</v>
      </c>
      <c r="AH26" s="10"/>
      <c r="AI26" s="9"/>
      <c r="AJ26" s="10"/>
      <c r="AK26" s="11"/>
      <c r="AL26" s="10"/>
      <c r="AM26" s="11">
        <v>0</v>
      </c>
      <c r="AN26" s="10"/>
      <c r="AO26" s="9"/>
      <c r="AP26" s="10"/>
      <c r="AQ26" s="10"/>
      <c r="AR26" s="10"/>
      <c r="AS26" s="11">
        <f>ROUND(I26+O26+U26+AA26+AG26+AM26,5)</f>
        <v>0</v>
      </c>
    </row>
    <row r="27" spans="1:45" ht="15" thickBot="1" x14ac:dyDescent="0.35">
      <c r="A27" s="2"/>
      <c r="B27" s="2" t="s">
        <v>34</v>
      </c>
      <c r="C27" s="2"/>
      <c r="D27" s="2"/>
      <c r="E27" s="9"/>
      <c r="F27" s="10"/>
      <c r="G27" s="11"/>
      <c r="H27" s="10"/>
      <c r="I27" s="12">
        <v>29.08</v>
      </c>
      <c r="J27" s="10"/>
      <c r="K27" s="9"/>
      <c r="L27" s="10"/>
      <c r="M27" s="11"/>
      <c r="N27" s="10"/>
      <c r="O27" s="12">
        <v>32.090000000000003</v>
      </c>
      <c r="P27" s="10"/>
      <c r="Q27" s="9"/>
      <c r="R27" s="10"/>
      <c r="S27" s="11"/>
      <c r="T27" s="10"/>
      <c r="U27" s="12">
        <v>30.39</v>
      </c>
      <c r="V27" s="10"/>
      <c r="W27" s="9"/>
      <c r="X27" s="10"/>
      <c r="Y27" s="11"/>
      <c r="Z27" s="10"/>
      <c r="AA27" s="12">
        <v>28.98</v>
      </c>
      <c r="AB27" s="10"/>
      <c r="AC27" s="9"/>
      <c r="AD27" s="10"/>
      <c r="AE27" s="11"/>
      <c r="AF27" s="10"/>
      <c r="AG27" s="12">
        <v>34.26</v>
      </c>
      <c r="AH27" s="10"/>
      <c r="AI27" s="9"/>
      <c r="AJ27" s="10"/>
      <c r="AK27" s="11"/>
      <c r="AL27" s="10"/>
      <c r="AM27" s="12">
        <v>16.3</v>
      </c>
      <c r="AN27" s="10"/>
      <c r="AO27" s="9"/>
      <c r="AP27" s="10"/>
      <c r="AQ27" s="10"/>
      <c r="AR27" s="10"/>
      <c r="AS27" s="12">
        <f>ROUND(I27+O27+U27+AA27+AG27+AM27,5)</f>
        <v>171.1</v>
      </c>
    </row>
    <row r="28" spans="1:45" s="19" customFormat="1" ht="10.8" thickBot="1" x14ac:dyDescent="0.25">
      <c r="A28" s="2" t="s">
        <v>35</v>
      </c>
      <c r="B28" s="2"/>
      <c r="C28" s="2"/>
      <c r="D28" s="2"/>
      <c r="E28" s="16"/>
      <c r="F28" s="2"/>
      <c r="G28" s="17"/>
      <c r="H28" s="2"/>
      <c r="I28" s="18">
        <f>ROUND(SUM(I24:I27),5)</f>
        <v>95.52</v>
      </c>
      <c r="J28" s="2"/>
      <c r="K28" s="16"/>
      <c r="L28" s="2"/>
      <c r="M28" s="17"/>
      <c r="N28" s="2"/>
      <c r="O28" s="18">
        <f>ROUND(SUM(O24:O27),5)</f>
        <v>106.22</v>
      </c>
      <c r="P28" s="2"/>
      <c r="Q28" s="16"/>
      <c r="R28" s="2"/>
      <c r="S28" s="17"/>
      <c r="T28" s="2"/>
      <c r="U28" s="18">
        <f>ROUND(SUM(U24:U27),5)</f>
        <v>100.19</v>
      </c>
      <c r="V28" s="2"/>
      <c r="W28" s="16"/>
      <c r="X28" s="2"/>
      <c r="Y28" s="17"/>
      <c r="Z28" s="2"/>
      <c r="AA28" s="18">
        <f>ROUND(SUM(AA24:AA27),5)</f>
        <v>95.16</v>
      </c>
      <c r="AB28" s="2"/>
      <c r="AC28" s="16"/>
      <c r="AD28" s="2"/>
      <c r="AE28" s="17"/>
      <c r="AF28" s="2"/>
      <c r="AG28" s="18">
        <f>ROUND(SUM(AG24:AG27),5)</f>
        <v>113.97</v>
      </c>
      <c r="AH28" s="2"/>
      <c r="AI28" s="16"/>
      <c r="AJ28" s="2"/>
      <c r="AK28" s="17"/>
      <c r="AL28" s="2"/>
      <c r="AM28" s="18">
        <f>ROUND(SUM(AM24:AM27),5)</f>
        <v>50.01</v>
      </c>
      <c r="AN28" s="2"/>
      <c r="AO28" s="16"/>
      <c r="AP28" s="2"/>
      <c r="AQ28" s="2"/>
      <c r="AR28" s="2"/>
      <c r="AS28" s="18">
        <f>ROUND(I28+O28+U28+AA28+AG28+AM28,5)</f>
        <v>561.07000000000005</v>
      </c>
    </row>
    <row r="29" spans="1:45" ht="15" thickTop="1" x14ac:dyDescent="0.3">
      <c r="A29" s="2" t="s">
        <v>36</v>
      </c>
      <c r="B29" s="2"/>
      <c r="C29" s="2"/>
      <c r="D29" s="2"/>
      <c r="E29" s="9"/>
      <c r="F29" s="10"/>
      <c r="G29" s="11"/>
      <c r="H29" s="10"/>
      <c r="I29" s="11">
        <v>0</v>
      </c>
      <c r="J29" s="10"/>
      <c r="K29" s="9"/>
      <c r="L29" s="10"/>
      <c r="M29" s="11"/>
      <c r="N29" s="10"/>
      <c r="O29" s="11">
        <v>0</v>
      </c>
      <c r="P29" s="10"/>
      <c r="Q29" s="9"/>
      <c r="R29" s="10"/>
      <c r="S29" s="11"/>
      <c r="T29" s="10"/>
      <c r="U29" s="11">
        <v>0</v>
      </c>
      <c r="V29" s="10"/>
      <c r="W29" s="9"/>
      <c r="X29" s="10"/>
      <c r="Y29" s="11"/>
      <c r="Z29" s="10"/>
      <c r="AA29" s="11">
        <v>0</v>
      </c>
      <c r="AB29" s="10"/>
      <c r="AC29" s="9"/>
      <c r="AD29" s="10"/>
      <c r="AE29" s="11"/>
      <c r="AF29" s="10"/>
      <c r="AG29" s="11">
        <v>0</v>
      </c>
      <c r="AH29" s="10"/>
      <c r="AI29" s="9"/>
      <c r="AJ29" s="10"/>
      <c r="AK29" s="11"/>
      <c r="AL29" s="10"/>
      <c r="AM29" s="11">
        <v>0</v>
      </c>
      <c r="AN29" s="10"/>
      <c r="AO29" s="9"/>
      <c r="AP29" s="10"/>
      <c r="AQ29" s="10"/>
      <c r="AR29" s="10"/>
      <c r="AS29" s="11">
        <f>ROUND(I29+O29+U29+AA29+AG29+AM29,5)</f>
        <v>0</v>
      </c>
    </row>
  </sheetData>
  <autoFilter ref="E5:AS29" xr:uid="{3CD263D5-18FA-4DC7-BC32-42D821F949FE}">
    <filterColumn colId="1" hiddenButton="1"/>
    <filterColumn colId="3" hiddenButton="1"/>
    <filterColumn colId="5" hiddenButton="1"/>
    <filterColumn colId="7" hiddenButton="1"/>
    <filterColumn colId="9" hiddenButton="1"/>
    <filterColumn colId="11" hiddenButton="1"/>
    <filterColumn colId="13" hiddenButton="1"/>
    <filterColumn colId="15" hiddenButton="1"/>
    <filterColumn colId="17" hiddenButton="1"/>
    <filterColumn colId="19" hiddenButton="1"/>
    <filterColumn colId="21" hiddenButton="1"/>
    <filterColumn colId="23" hiddenButton="1"/>
    <filterColumn colId="25" hiddenButton="1"/>
    <filterColumn colId="27" hiddenButton="1"/>
    <filterColumn colId="29" hiddenButton="1"/>
    <filterColumn colId="31" hiddenButton="1"/>
    <filterColumn colId="33" hiddenButton="1"/>
    <filterColumn colId="35" hiddenButton="1"/>
    <filterColumn colId="37" hiddenButton="1"/>
    <filterColumn colId="39" hiddenButton="1"/>
  </autoFilter>
  <pageMargins left="0.7" right="0.7" top="0.75" bottom="0.75" header="0.1" footer="0.3"/>
  <pageSetup orientation="portrait" r:id="rId1"/>
  <headerFoot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289560</xdr:colOff>
                <xdr:row>1</xdr:row>
                <xdr:rowOff>30480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289560</xdr:colOff>
                <xdr:row>1</xdr:row>
                <xdr:rowOff>30480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C4343-DDC8-49D9-B051-F50D769F94DB}">
  <dimension ref="A1:AA28"/>
  <sheetViews>
    <sheetView workbookViewId="0">
      <selection activeCell="G23" sqref="G23"/>
    </sheetView>
  </sheetViews>
  <sheetFormatPr defaultRowHeight="14.4" x14ac:dyDescent="0.3"/>
  <cols>
    <col min="1" max="3" width="3" style="19" customWidth="1"/>
    <col min="4" max="4" width="18" style="19" customWidth="1"/>
    <col min="5" max="5" width="9.21875" bestFit="1" customWidth="1"/>
    <col min="6" max="6" width="2.33203125" customWidth="1"/>
    <col min="7" max="7" width="8.44140625" bestFit="1" customWidth="1"/>
    <col min="8" max="8" width="2.33203125" customWidth="1"/>
    <col min="9" max="9" width="14.109375" bestFit="1" customWidth="1"/>
    <col min="10" max="10" width="2.33203125" customWidth="1"/>
    <col min="11" max="11" width="9.21875" bestFit="1" customWidth="1"/>
    <col min="12" max="12" width="2.33203125" customWidth="1"/>
    <col min="13" max="13" width="8.44140625" bestFit="1" customWidth="1"/>
    <col min="14" max="14" width="2.33203125" customWidth="1"/>
    <col min="15" max="15" width="14.109375" bestFit="1" customWidth="1"/>
    <col min="16" max="16" width="2.33203125" customWidth="1"/>
    <col min="17" max="17" width="9.21875" bestFit="1" customWidth="1"/>
    <col min="18" max="18" width="2.33203125" customWidth="1"/>
    <col min="19" max="19" width="8.44140625" bestFit="1" customWidth="1"/>
    <col min="20" max="20" width="2.33203125" customWidth="1"/>
    <col min="21" max="21" width="14.109375" bestFit="1" customWidth="1"/>
    <col min="22" max="22" width="2.33203125" customWidth="1"/>
    <col min="23" max="23" width="9.21875" bestFit="1" customWidth="1"/>
    <col min="24" max="24" width="2.33203125" customWidth="1"/>
    <col min="25" max="25" width="8.44140625" bestFit="1" customWidth="1"/>
    <col min="26" max="26" width="2.33203125" customWidth="1"/>
    <col min="27" max="27" width="14.109375" bestFit="1" customWidth="1"/>
  </cols>
  <sheetData>
    <row r="1" spans="1:27" ht="15.6" x14ac:dyDescent="0.3">
      <c r="A1" s="3" t="s">
        <v>0</v>
      </c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7.399999999999999" x14ac:dyDescent="0.3">
      <c r="A2" s="4" t="s">
        <v>37</v>
      </c>
      <c r="B2" s="2"/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3">
      <c r="A3" s="5" t="s">
        <v>2</v>
      </c>
      <c r="B3" s="2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thickBot="1" x14ac:dyDescent="0.35">
      <c r="A4" s="2"/>
      <c r="B4" s="2"/>
      <c r="C4" s="2"/>
      <c r="D4" s="2"/>
      <c r="E4" s="26" t="s">
        <v>38</v>
      </c>
      <c r="F4" s="6"/>
      <c r="G4" s="27"/>
      <c r="H4" s="6"/>
      <c r="I4" s="27"/>
      <c r="J4" s="1"/>
      <c r="K4" s="26" t="s">
        <v>39</v>
      </c>
      <c r="L4" s="6"/>
      <c r="M4" s="27"/>
      <c r="N4" s="6"/>
      <c r="O4" s="27"/>
      <c r="P4" s="1"/>
      <c r="Q4" s="26" t="s">
        <v>40</v>
      </c>
      <c r="R4" s="6"/>
      <c r="S4" s="27"/>
      <c r="T4" s="6"/>
      <c r="U4" s="27"/>
      <c r="V4" s="1"/>
      <c r="W4" s="26" t="s">
        <v>9</v>
      </c>
      <c r="X4" s="6"/>
      <c r="Y4" s="27"/>
      <c r="Z4" s="6"/>
      <c r="AA4" s="27"/>
    </row>
    <row r="5" spans="1:27" s="23" customFormat="1" ht="15.6" thickTop="1" thickBot="1" x14ac:dyDescent="0.35">
      <c r="A5" s="20"/>
      <c r="B5" s="20"/>
      <c r="C5" s="20"/>
      <c r="D5" s="20"/>
      <c r="E5" s="21" t="s">
        <v>10</v>
      </c>
      <c r="F5" s="22"/>
      <c r="G5" s="21" t="s">
        <v>11</v>
      </c>
      <c r="H5" s="22"/>
      <c r="I5" s="21" t="s">
        <v>12</v>
      </c>
      <c r="J5" s="22"/>
      <c r="K5" s="21" t="s">
        <v>10</v>
      </c>
      <c r="L5" s="22"/>
      <c r="M5" s="21" t="s">
        <v>11</v>
      </c>
      <c r="N5" s="22"/>
      <c r="O5" s="21" t="s">
        <v>12</v>
      </c>
      <c r="P5" s="22"/>
      <c r="Q5" s="21" t="s">
        <v>10</v>
      </c>
      <c r="R5" s="22"/>
      <c r="S5" s="21" t="s">
        <v>11</v>
      </c>
      <c r="T5" s="22"/>
      <c r="U5" s="21" t="s">
        <v>12</v>
      </c>
      <c r="V5" s="22"/>
      <c r="W5" s="21" t="s">
        <v>10</v>
      </c>
      <c r="X5" s="22"/>
      <c r="Y5" s="21" t="s">
        <v>11</v>
      </c>
      <c r="Z5" s="22"/>
      <c r="AA5" s="21" t="s">
        <v>12</v>
      </c>
    </row>
    <row r="6" spans="1:27" ht="15" thickTop="1" x14ac:dyDescent="0.3">
      <c r="A6" s="2" t="s">
        <v>13</v>
      </c>
      <c r="B6" s="2"/>
      <c r="C6" s="2"/>
      <c r="D6" s="2"/>
      <c r="E6" s="9"/>
      <c r="F6" s="10"/>
      <c r="G6" s="11"/>
      <c r="H6" s="10"/>
      <c r="I6" s="11"/>
      <c r="J6" s="10"/>
      <c r="K6" s="9"/>
      <c r="L6" s="10"/>
      <c r="M6" s="11"/>
      <c r="N6" s="10"/>
      <c r="O6" s="11"/>
      <c r="P6" s="10"/>
      <c r="Q6" s="9"/>
      <c r="R6" s="10"/>
      <c r="S6" s="11"/>
      <c r="T6" s="10"/>
      <c r="U6" s="11"/>
      <c r="V6" s="10"/>
      <c r="W6" s="9"/>
      <c r="X6" s="10"/>
      <c r="Y6" s="10"/>
      <c r="Z6" s="10"/>
      <c r="AA6" s="11"/>
    </row>
    <row r="7" spans="1:27" x14ac:dyDescent="0.3">
      <c r="A7" s="2"/>
      <c r="B7" s="2"/>
      <c r="C7" s="2" t="s">
        <v>14</v>
      </c>
      <c r="D7" s="2"/>
      <c r="E7" s="9"/>
      <c r="F7" s="10"/>
      <c r="G7" s="11"/>
      <c r="H7" s="10"/>
      <c r="I7" s="11"/>
      <c r="J7" s="10"/>
      <c r="K7" s="9"/>
      <c r="L7" s="10"/>
      <c r="M7" s="11"/>
      <c r="N7" s="10"/>
      <c r="O7" s="11"/>
      <c r="P7" s="10"/>
      <c r="Q7" s="9"/>
      <c r="R7" s="10"/>
      <c r="S7" s="11"/>
      <c r="T7" s="10"/>
      <c r="U7" s="11"/>
      <c r="V7" s="10"/>
      <c r="W7" s="9"/>
      <c r="X7" s="10"/>
      <c r="Y7" s="10"/>
      <c r="Z7" s="10"/>
      <c r="AA7" s="11"/>
    </row>
    <row r="8" spans="1:27" x14ac:dyDescent="0.3">
      <c r="A8" s="2"/>
      <c r="B8" s="2"/>
      <c r="C8" s="2"/>
      <c r="D8" s="2" t="s">
        <v>16</v>
      </c>
      <c r="E8" s="9">
        <v>77.5</v>
      </c>
      <c r="F8" s="10"/>
      <c r="G8" s="11">
        <v>17.25</v>
      </c>
      <c r="H8" s="10"/>
      <c r="I8" s="11">
        <v>1336.88</v>
      </c>
      <c r="J8" s="10"/>
      <c r="K8" s="9">
        <v>82.8</v>
      </c>
      <c r="L8" s="10"/>
      <c r="M8" s="11">
        <v>17.25</v>
      </c>
      <c r="N8" s="10"/>
      <c r="O8" s="11">
        <v>1428.3</v>
      </c>
      <c r="P8" s="10"/>
      <c r="Q8" s="9">
        <v>84.1</v>
      </c>
      <c r="R8" s="10"/>
      <c r="S8" s="11">
        <v>17.5</v>
      </c>
      <c r="T8" s="10"/>
      <c r="U8" s="11">
        <v>1471.75</v>
      </c>
      <c r="V8" s="10"/>
      <c r="W8" s="9">
        <f>ROUND(E8+K8+Q8,5)</f>
        <v>244.4</v>
      </c>
      <c r="X8" s="10"/>
      <c r="Y8" s="10"/>
      <c r="Z8" s="10"/>
      <c r="AA8" s="11">
        <f>ROUND(I8+O8+U8,5)</f>
        <v>4236.93</v>
      </c>
    </row>
    <row r="9" spans="1:27" ht="15" thickBot="1" x14ac:dyDescent="0.35">
      <c r="A9" s="2"/>
      <c r="B9" s="2"/>
      <c r="C9" s="2"/>
      <c r="D9" s="2" t="s">
        <v>17</v>
      </c>
      <c r="E9" s="9"/>
      <c r="F9" s="10"/>
      <c r="G9" s="11"/>
      <c r="H9" s="10"/>
      <c r="I9" s="11">
        <v>53.48</v>
      </c>
      <c r="J9" s="10"/>
      <c r="K9" s="9"/>
      <c r="L9" s="10"/>
      <c r="M9" s="11"/>
      <c r="N9" s="10"/>
      <c r="O9" s="11">
        <v>57.13</v>
      </c>
      <c r="P9" s="10"/>
      <c r="Q9" s="9"/>
      <c r="R9" s="10"/>
      <c r="S9" s="11"/>
      <c r="T9" s="10"/>
      <c r="U9" s="11">
        <v>58.87</v>
      </c>
      <c r="V9" s="10"/>
      <c r="W9" s="9"/>
      <c r="X9" s="10"/>
      <c r="Y9" s="10"/>
      <c r="Z9" s="10"/>
      <c r="AA9" s="11">
        <f>ROUND(I9+O9+U9,5)</f>
        <v>169.48</v>
      </c>
    </row>
    <row r="10" spans="1:27" ht="15" thickBot="1" x14ac:dyDescent="0.35">
      <c r="A10" s="2"/>
      <c r="B10" s="2"/>
      <c r="C10" s="2" t="s">
        <v>18</v>
      </c>
      <c r="D10" s="2"/>
      <c r="E10" s="9"/>
      <c r="F10" s="10"/>
      <c r="G10" s="11"/>
      <c r="H10" s="10"/>
      <c r="I10" s="13">
        <f>ROUND(SUM(I7:I9),5)</f>
        <v>1390.36</v>
      </c>
      <c r="J10" s="10"/>
      <c r="K10" s="9"/>
      <c r="L10" s="10"/>
      <c r="M10" s="11"/>
      <c r="N10" s="10"/>
      <c r="O10" s="13">
        <f>ROUND(SUM(O7:O9),5)</f>
        <v>1485.43</v>
      </c>
      <c r="P10" s="10"/>
      <c r="Q10" s="9"/>
      <c r="R10" s="10"/>
      <c r="S10" s="11"/>
      <c r="T10" s="10"/>
      <c r="U10" s="13">
        <f>ROUND(SUM(U7:U9),5)</f>
        <v>1530.62</v>
      </c>
      <c r="V10" s="10"/>
      <c r="W10" s="9"/>
      <c r="X10" s="10"/>
      <c r="Y10" s="10"/>
      <c r="Z10" s="10"/>
      <c r="AA10" s="13">
        <f>ROUND(I10+O10+U10,5)</f>
        <v>4406.41</v>
      </c>
    </row>
    <row r="11" spans="1:27" x14ac:dyDescent="0.3">
      <c r="A11" s="2"/>
      <c r="B11" s="2" t="s">
        <v>19</v>
      </c>
      <c r="C11" s="2"/>
      <c r="D11" s="2"/>
      <c r="E11" s="9"/>
      <c r="F11" s="10"/>
      <c r="G11" s="11"/>
      <c r="H11" s="10"/>
      <c r="I11" s="11">
        <f>I10</f>
        <v>1390.36</v>
      </c>
      <c r="J11" s="10"/>
      <c r="K11" s="9"/>
      <c r="L11" s="10"/>
      <c r="M11" s="11"/>
      <c r="N11" s="10"/>
      <c r="O11" s="11">
        <f>O10</f>
        <v>1485.43</v>
      </c>
      <c r="P11" s="10"/>
      <c r="Q11" s="9"/>
      <c r="R11" s="10"/>
      <c r="S11" s="11"/>
      <c r="T11" s="10"/>
      <c r="U11" s="11">
        <f>U10</f>
        <v>1530.62</v>
      </c>
      <c r="V11" s="10"/>
      <c r="W11" s="9"/>
      <c r="X11" s="10"/>
      <c r="Y11" s="10"/>
      <c r="Z11" s="10"/>
      <c r="AA11" s="11">
        <f>ROUND(I11+O11+U11,5)</f>
        <v>4406.41</v>
      </c>
    </row>
    <row r="12" spans="1:27" x14ac:dyDescent="0.3">
      <c r="A12" s="2"/>
      <c r="B12" s="2" t="s">
        <v>20</v>
      </c>
      <c r="C12" s="2"/>
      <c r="D12" s="2"/>
      <c r="E12" s="9"/>
      <c r="F12" s="10"/>
      <c r="G12" s="11"/>
      <c r="H12" s="10"/>
      <c r="I12" s="11"/>
      <c r="J12" s="10"/>
      <c r="K12" s="9"/>
      <c r="L12" s="10"/>
      <c r="M12" s="11"/>
      <c r="N12" s="10"/>
      <c r="O12" s="11"/>
      <c r="P12" s="10"/>
      <c r="Q12" s="9"/>
      <c r="R12" s="10"/>
      <c r="S12" s="11"/>
      <c r="T12" s="10"/>
      <c r="U12" s="11"/>
      <c r="V12" s="10"/>
      <c r="W12" s="9"/>
      <c r="X12" s="10"/>
      <c r="Y12" s="10"/>
      <c r="Z12" s="10"/>
      <c r="AA12" s="11"/>
    </row>
    <row r="13" spans="1:27" x14ac:dyDescent="0.3">
      <c r="A13" s="2"/>
      <c r="B13" s="2"/>
      <c r="C13" s="2" t="s">
        <v>21</v>
      </c>
      <c r="D13" s="2"/>
      <c r="E13" s="9"/>
      <c r="F13" s="10"/>
      <c r="G13" s="11"/>
      <c r="H13" s="10"/>
      <c r="I13" s="11">
        <v>-147.74</v>
      </c>
      <c r="J13" s="10"/>
      <c r="K13" s="9"/>
      <c r="L13" s="10"/>
      <c r="M13" s="11"/>
      <c r="N13" s="10"/>
      <c r="O13" s="11">
        <v>-170.59</v>
      </c>
      <c r="P13" s="10"/>
      <c r="Q13" s="9"/>
      <c r="R13" s="10"/>
      <c r="S13" s="11"/>
      <c r="T13" s="10"/>
      <c r="U13" s="11">
        <v>-179.49</v>
      </c>
      <c r="V13" s="10"/>
      <c r="W13" s="9"/>
      <c r="X13" s="10"/>
      <c r="Y13" s="10"/>
      <c r="Z13" s="10"/>
      <c r="AA13" s="11">
        <f>ROUND(I13+O13+U13,5)</f>
        <v>-497.82</v>
      </c>
    </row>
    <row r="14" spans="1:27" x14ac:dyDescent="0.3">
      <c r="A14" s="2"/>
      <c r="B14" s="2"/>
      <c r="C14" s="2" t="s">
        <v>22</v>
      </c>
      <c r="D14" s="2"/>
      <c r="E14" s="9"/>
      <c r="F14" s="10"/>
      <c r="G14" s="11"/>
      <c r="H14" s="10"/>
      <c r="I14" s="11">
        <v>-74.72</v>
      </c>
      <c r="J14" s="10"/>
      <c r="K14" s="9"/>
      <c r="L14" s="10"/>
      <c r="M14" s="11"/>
      <c r="N14" s="10"/>
      <c r="O14" s="11">
        <v>-80.37</v>
      </c>
      <c r="P14" s="10"/>
      <c r="Q14" s="9"/>
      <c r="R14" s="10"/>
      <c r="S14" s="11"/>
      <c r="T14" s="10"/>
      <c r="U14" s="11">
        <v>-83.06</v>
      </c>
      <c r="V14" s="10"/>
      <c r="W14" s="9"/>
      <c r="X14" s="10"/>
      <c r="Y14" s="10"/>
      <c r="Z14" s="10"/>
      <c r="AA14" s="11">
        <f>ROUND(I14+O14+U14,5)</f>
        <v>-238.15</v>
      </c>
    </row>
    <row r="15" spans="1:27" x14ac:dyDescent="0.3">
      <c r="A15" s="2"/>
      <c r="B15" s="2"/>
      <c r="C15" s="2" t="s">
        <v>23</v>
      </c>
      <c r="D15" s="2"/>
      <c r="E15" s="9"/>
      <c r="F15" s="10"/>
      <c r="G15" s="11"/>
      <c r="H15" s="10"/>
      <c r="I15" s="11">
        <v>0</v>
      </c>
      <c r="J15" s="10"/>
      <c r="K15" s="9"/>
      <c r="L15" s="10"/>
      <c r="M15" s="11"/>
      <c r="N15" s="10"/>
      <c r="O15" s="11">
        <v>0</v>
      </c>
      <c r="P15" s="10"/>
      <c r="Q15" s="9"/>
      <c r="R15" s="10"/>
      <c r="S15" s="11"/>
      <c r="T15" s="10"/>
      <c r="U15" s="11">
        <v>0</v>
      </c>
      <c r="V15" s="10"/>
      <c r="W15" s="9"/>
      <c r="X15" s="10"/>
      <c r="Y15" s="10"/>
      <c r="Z15" s="10"/>
      <c r="AA15" s="11">
        <f>ROUND(I15+O15+U15,5)</f>
        <v>0</v>
      </c>
    </row>
    <row r="16" spans="1:27" ht="15" thickBot="1" x14ac:dyDescent="0.35">
      <c r="A16" s="2"/>
      <c r="B16" s="2"/>
      <c r="C16" s="2" t="s">
        <v>24</v>
      </c>
      <c r="D16" s="2"/>
      <c r="E16" s="9"/>
      <c r="F16" s="10"/>
      <c r="G16" s="11"/>
      <c r="H16" s="10"/>
      <c r="I16" s="14">
        <v>-23.08</v>
      </c>
      <c r="J16" s="10"/>
      <c r="K16" s="9"/>
      <c r="L16" s="10"/>
      <c r="M16" s="11"/>
      <c r="N16" s="10"/>
      <c r="O16" s="14">
        <v>-24.66</v>
      </c>
      <c r="P16" s="10"/>
      <c r="Q16" s="9"/>
      <c r="R16" s="10"/>
      <c r="S16" s="11"/>
      <c r="T16" s="10"/>
      <c r="U16" s="14">
        <v>-25.41</v>
      </c>
      <c r="V16" s="10"/>
      <c r="W16" s="9"/>
      <c r="X16" s="10"/>
      <c r="Y16" s="10"/>
      <c r="Z16" s="10"/>
      <c r="AA16" s="14">
        <f>ROUND(I16+O16+U16,5)</f>
        <v>-73.150000000000006</v>
      </c>
    </row>
    <row r="17" spans="1:27" x14ac:dyDescent="0.3">
      <c r="A17" s="2"/>
      <c r="B17" s="2" t="s">
        <v>25</v>
      </c>
      <c r="C17" s="2"/>
      <c r="D17" s="2"/>
      <c r="E17" s="9"/>
      <c r="F17" s="10"/>
      <c r="G17" s="11"/>
      <c r="H17" s="10"/>
      <c r="I17" s="11">
        <f>ROUND(SUM(I12:I16),5)</f>
        <v>-245.54</v>
      </c>
      <c r="J17" s="10"/>
      <c r="K17" s="9"/>
      <c r="L17" s="10"/>
      <c r="M17" s="11"/>
      <c r="N17" s="10"/>
      <c r="O17" s="11">
        <f>ROUND(SUM(O12:O16),5)</f>
        <v>-275.62</v>
      </c>
      <c r="P17" s="10"/>
      <c r="Q17" s="9"/>
      <c r="R17" s="10"/>
      <c r="S17" s="11"/>
      <c r="T17" s="10"/>
      <c r="U17" s="11">
        <f>ROUND(SUM(U12:U16),5)</f>
        <v>-287.95999999999998</v>
      </c>
      <c r="V17" s="10"/>
      <c r="W17" s="9"/>
      <c r="X17" s="10"/>
      <c r="Y17" s="10"/>
      <c r="Z17" s="10"/>
      <c r="AA17" s="11">
        <f>ROUND(I17+O17+U17,5)</f>
        <v>-809.12</v>
      </c>
    </row>
    <row r="18" spans="1:27" x14ac:dyDescent="0.3">
      <c r="A18" s="2"/>
      <c r="B18" s="2" t="s">
        <v>26</v>
      </c>
      <c r="C18" s="2"/>
      <c r="D18" s="2"/>
      <c r="E18" s="9"/>
      <c r="F18" s="10"/>
      <c r="G18" s="11"/>
      <c r="H18" s="10"/>
      <c r="I18" s="11"/>
      <c r="J18" s="10"/>
      <c r="K18" s="9"/>
      <c r="L18" s="10"/>
      <c r="M18" s="11"/>
      <c r="N18" s="10"/>
      <c r="O18" s="11"/>
      <c r="P18" s="10"/>
      <c r="Q18" s="9"/>
      <c r="R18" s="10"/>
      <c r="S18" s="11"/>
      <c r="T18" s="10"/>
      <c r="U18" s="11"/>
      <c r="V18" s="10"/>
      <c r="W18" s="9"/>
      <c r="X18" s="10"/>
      <c r="Y18" s="10"/>
      <c r="Z18" s="10"/>
      <c r="AA18" s="11"/>
    </row>
    <row r="19" spans="1:27" x14ac:dyDescent="0.3">
      <c r="A19" s="2"/>
      <c r="B19" s="2"/>
      <c r="C19" s="2" t="s">
        <v>27</v>
      </c>
      <c r="D19" s="2"/>
      <c r="E19" s="9"/>
      <c r="F19" s="10"/>
      <c r="G19" s="11"/>
      <c r="H19" s="10"/>
      <c r="I19" s="11">
        <v>0</v>
      </c>
      <c r="J19" s="10"/>
      <c r="K19" s="9"/>
      <c r="L19" s="10"/>
      <c r="M19" s="11"/>
      <c r="N19" s="10"/>
      <c r="O19" s="11">
        <v>0</v>
      </c>
      <c r="P19" s="10"/>
      <c r="Q19" s="9"/>
      <c r="R19" s="10"/>
      <c r="S19" s="11"/>
      <c r="T19" s="10"/>
      <c r="U19" s="11">
        <v>-24.31</v>
      </c>
      <c r="V19" s="10"/>
      <c r="W19" s="9"/>
      <c r="X19" s="10"/>
      <c r="Y19" s="10"/>
      <c r="Z19" s="10"/>
      <c r="AA19" s="11">
        <f>ROUND(I19+O19+U19,5)</f>
        <v>-24.31</v>
      </c>
    </row>
    <row r="20" spans="1:27" ht="15" thickBot="1" x14ac:dyDescent="0.35">
      <c r="A20" s="2"/>
      <c r="B20" s="2"/>
      <c r="C20" s="2" t="s">
        <v>28</v>
      </c>
      <c r="D20" s="2"/>
      <c r="E20" s="9"/>
      <c r="F20" s="10"/>
      <c r="G20" s="11"/>
      <c r="H20" s="10"/>
      <c r="I20" s="11">
        <v>0</v>
      </c>
      <c r="J20" s="10"/>
      <c r="K20" s="9"/>
      <c r="L20" s="10"/>
      <c r="M20" s="11"/>
      <c r="N20" s="10"/>
      <c r="O20" s="11">
        <v>0</v>
      </c>
      <c r="P20" s="10"/>
      <c r="Q20" s="9"/>
      <c r="R20" s="10"/>
      <c r="S20" s="11"/>
      <c r="T20" s="10"/>
      <c r="U20" s="11">
        <v>0</v>
      </c>
      <c r="V20" s="10"/>
      <c r="W20" s="9"/>
      <c r="X20" s="10"/>
      <c r="Y20" s="10"/>
      <c r="Z20" s="10"/>
      <c r="AA20" s="11">
        <f>ROUND(I20+O20+U20,5)</f>
        <v>0</v>
      </c>
    </row>
    <row r="21" spans="1:27" ht="15" thickBot="1" x14ac:dyDescent="0.35">
      <c r="A21" s="2"/>
      <c r="B21" s="2" t="s">
        <v>29</v>
      </c>
      <c r="C21" s="2"/>
      <c r="D21" s="2"/>
      <c r="E21" s="9"/>
      <c r="F21" s="10"/>
      <c r="G21" s="11"/>
      <c r="H21" s="10"/>
      <c r="I21" s="15">
        <f>ROUND(SUM(I18:I20),5)</f>
        <v>0</v>
      </c>
      <c r="J21" s="10"/>
      <c r="K21" s="9"/>
      <c r="L21" s="10"/>
      <c r="M21" s="11"/>
      <c r="N21" s="10"/>
      <c r="O21" s="15">
        <f>ROUND(SUM(O18:O20),5)</f>
        <v>0</v>
      </c>
      <c r="P21" s="10"/>
      <c r="Q21" s="9"/>
      <c r="R21" s="10"/>
      <c r="S21" s="11"/>
      <c r="T21" s="10"/>
      <c r="U21" s="15">
        <f>ROUND(SUM(U18:U20),5)</f>
        <v>-24.31</v>
      </c>
      <c r="V21" s="10"/>
      <c r="W21" s="9"/>
      <c r="X21" s="10"/>
      <c r="Y21" s="10"/>
      <c r="Z21" s="10"/>
      <c r="AA21" s="15">
        <f>ROUND(I21+O21+U21,5)</f>
        <v>-24.31</v>
      </c>
    </row>
    <row r="22" spans="1:27" s="19" customFormat="1" ht="10.8" thickBot="1" x14ac:dyDescent="0.25">
      <c r="A22" s="2" t="s">
        <v>30</v>
      </c>
      <c r="B22" s="2"/>
      <c r="C22" s="2"/>
      <c r="D22" s="2"/>
      <c r="E22" s="16"/>
      <c r="F22" s="2"/>
      <c r="G22" s="17"/>
      <c r="H22" s="2"/>
      <c r="I22" s="18">
        <f>ROUND(I6+I11+I17+I21,5)</f>
        <v>1144.82</v>
      </c>
      <c r="J22" s="2"/>
      <c r="K22" s="16"/>
      <c r="L22" s="2"/>
      <c r="M22" s="17"/>
      <c r="N22" s="2"/>
      <c r="O22" s="18">
        <f>ROUND(O6+O11+O17+O21,5)</f>
        <v>1209.81</v>
      </c>
      <c r="P22" s="2"/>
      <c r="Q22" s="16"/>
      <c r="R22" s="2"/>
      <c r="S22" s="17"/>
      <c r="T22" s="2"/>
      <c r="U22" s="18">
        <f>ROUND(U6+U11+U17+U21,5)</f>
        <v>1218.3499999999999</v>
      </c>
      <c r="V22" s="2"/>
      <c r="W22" s="16"/>
      <c r="X22" s="2"/>
      <c r="Y22" s="2"/>
      <c r="Z22" s="2"/>
      <c r="AA22" s="18">
        <f>ROUND(I22+O22+U22,5)</f>
        <v>3572.98</v>
      </c>
    </row>
    <row r="23" spans="1:27" ht="15" thickTop="1" x14ac:dyDescent="0.3">
      <c r="A23" s="2" t="s">
        <v>31</v>
      </c>
      <c r="B23" s="2"/>
      <c r="C23" s="2"/>
      <c r="D23" s="2"/>
      <c r="E23" s="9"/>
      <c r="F23" s="10"/>
      <c r="G23" s="11"/>
      <c r="H23" s="10"/>
      <c r="I23" s="11"/>
      <c r="J23" s="10"/>
      <c r="K23" s="9"/>
      <c r="L23" s="10"/>
      <c r="M23" s="11"/>
      <c r="N23" s="10"/>
      <c r="O23" s="11"/>
      <c r="P23" s="10"/>
      <c r="Q23" s="9"/>
      <c r="R23" s="10"/>
      <c r="S23" s="11"/>
      <c r="T23" s="10"/>
      <c r="U23" s="11"/>
      <c r="V23" s="10"/>
      <c r="W23" s="9"/>
      <c r="X23" s="10"/>
      <c r="Y23" s="10"/>
      <c r="Z23" s="10"/>
      <c r="AA23" s="11"/>
    </row>
    <row r="24" spans="1:27" x14ac:dyDescent="0.3">
      <c r="A24" s="2"/>
      <c r="B24" s="2" t="s">
        <v>32</v>
      </c>
      <c r="C24" s="2"/>
      <c r="D24" s="2"/>
      <c r="E24" s="9"/>
      <c r="F24" s="10"/>
      <c r="G24" s="11"/>
      <c r="H24" s="10"/>
      <c r="I24" s="11">
        <v>74.72</v>
      </c>
      <c r="J24" s="10"/>
      <c r="K24" s="9"/>
      <c r="L24" s="10"/>
      <c r="M24" s="11"/>
      <c r="N24" s="10"/>
      <c r="O24" s="11">
        <v>80.37</v>
      </c>
      <c r="P24" s="10"/>
      <c r="Q24" s="9"/>
      <c r="R24" s="10"/>
      <c r="S24" s="11"/>
      <c r="T24" s="10"/>
      <c r="U24" s="11">
        <v>83.06</v>
      </c>
      <c r="V24" s="10"/>
      <c r="W24" s="9"/>
      <c r="X24" s="10"/>
      <c r="Y24" s="10"/>
      <c r="Z24" s="10"/>
      <c r="AA24" s="11">
        <f>ROUND(I24+O24+U24,5)</f>
        <v>238.15</v>
      </c>
    </row>
    <row r="25" spans="1:27" x14ac:dyDescent="0.3">
      <c r="A25" s="2"/>
      <c r="B25" s="2" t="s">
        <v>33</v>
      </c>
      <c r="C25" s="2"/>
      <c r="D25" s="2"/>
      <c r="E25" s="9"/>
      <c r="F25" s="10"/>
      <c r="G25" s="11"/>
      <c r="H25" s="10"/>
      <c r="I25" s="11">
        <v>0</v>
      </c>
      <c r="J25" s="10"/>
      <c r="K25" s="9"/>
      <c r="L25" s="10"/>
      <c r="M25" s="11"/>
      <c r="N25" s="10"/>
      <c r="O25" s="11">
        <v>0</v>
      </c>
      <c r="P25" s="10"/>
      <c r="Q25" s="9"/>
      <c r="R25" s="10"/>
      <c r="S25" s="11"/>
      <c r="T25" s="10"/>
      <c r="U25" s="11">
        <v>0</v>
      </c>
      <c r="V25" s="10"/>
      <c r="W25" s="9"/>
      <c r="X25" s="10"/>
      <c r="Y25" s="10"/>
      <c r="Z25" s="10"/>
      <c r="AA25" s="11">
        <f>ROUND(I25+O25+U25,5)</f>
        <v>0</v>
      </c>
    </row>
    <row r="26" spans="1:27" ht="15" thickBot="1" x14ac:dyDescent="0.35">
      <c r="A26" s="2"/>
      <c r="B26" s="2" t="s">
        <v>34</v>
      </c>
      <c r="C26" s="2"/>
      <c r="D26" s="2"/>
      <c r="E26" s="9"/>
      <c r="F26" s="10"/>
      <c r="G26" s="11"/>
      <c r="H26" s="10"/>
      <c r="I26" s="11">
        <v>32.31</v>
      </c>
      <c r="J26" s="10"/>
      <c r="K26" s="9"/>
      <c r="L26" s="10"/>
      <c r="M26" s="11"/>
      <c r="N26" s="10"/>
      <c r="O26" s="11">
        <v>34.520000000000003</v>
      </c>
      <c r="P26" s="10"/>
      <c r="Q26" s="9"/>
      <c r="R26" s="10"/>
      <c r="S26" s="11"/>
      <c r="T26" s="10"/>
      <c r="U26" s="11">
        <v>35.57</v>
      </c>
      <c r="V26" s="10"/>
      <c r="W26" s="9"/>
      <c r="X26" s="10"/>
      <c r="Y26" s="10"/>
      <c r="Z26" s="10"/>
      <c r="AA26" s="11">
        <f>ROUND(I26+O26+U26,5)</f>
        <v>102.4</v>
      </c>
    </row>
    <row r="27" spans="1:27" s="19" customFormat="1" ht="10.8" thickBot="1" x14ac:dyDescent="0.25">
      <c r="A27" s="2" t="s">
        <v>35</v>
      </c>
      <c r="B27" s="2"/>
      <c r="C27" s="2"/>
      <c r="D27" s="2"/>
      <c r="E27" s="16"/>
      <c r="F27" s="2"/>
      <c r="G27" s="17"/>
      <c r="H27" s="2"/>
      <c r="I27" s="18">
        <f>ROUND(SUM(I23:I26),5)</f>
        <v>107.03</v>
      </c>
      <c r="J27" s="2"/>
      <c r="K27" s="16"/>
      <c r="L27" s="2"/>
      <c r="M27" s="17"/>
      <c r="N27" s="2"/>
      <c r="O27" s="18">
        <f>ROUND(SUM(O23:O26),5)</f>
        <v>114.89</v>
      </c>
      <c r="P27" s="2"/>
      <c r="Q27" s="16"/>
      <c r="R27" s="2"/>
      <c r="S27" s="17"/>
      <c r="T27" s="2"/>
      <c r="U27" s="18">
        <f>ROUND(SUM(U23:U26),5)</f>
        <v>118.63</v>
      </c>
      <c r="V27" s="2"/>
      <c r="W27" s="16"/>
      <c r="X27" s="2"/>
      <c r="Y27" s="2"/>
      <c r="Z27" s="2"/>
      <c r="AA27" s="18">
        <f>ROUND(I27+O27+U27,5)</f>
        <v>340.55</v>
      </c>
    </row>
    <row r="28" spans="1:27" ht="15" thickTop="1" x14ac:dyDescent="0.3">
      <c r="A28" s="2" t="s">
        <v>36</v>
      </c>
      <c r="B28" s="2"/>
      <c r="C28" s="2"/>
      <c r="D28" s="2"/>
      <c r="E28" s="9"/>
      <c r="F28" s="10"/>
      <c r="G28" s="11"/>
      <c r="H28" s="10"/>
      <c r="I28" s="11">
        <v>0</v>
      </c>
      <c r="J28" s="10"/>
      <c r="K28" s="9"/>
      <c r="L28" s="10"/>
      <c r="M28" s="11"/>
      <c r="N28" s="10"/>
      <c r="O28" s="11">
        <v>0</v>
      </c>
      <c r="P28" s="10"/>
      <c r="Q28" s="9"/>
      <c r="R28" s="10"/>
      <c r="S28" s="11"/>
      <c r="T28" s="10"/>
      <c r="U28" s="11">
        <v>0</v>
      </c>
      <c r="V28" s="10"/>
      <c r="W28" s="9"/>
      <c r="X28" s="10"/>
      <c r="Y28" s="10"/>
      <c r="Z28" s="10"/>
      <c r="AA28" s="11">
        <f>ROUND(I28+O28+U28,5)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2906-DF08-4745-84EB-E9908BDA1042}">
  <dimension ref="A1:AY26"/>
  <sheetViews>
    <sheetView workbookViewId="0">
      <selection activeCell="F20" sqref="F20"/>
    </sheetView>
  </sheetViews>
  <sheetFormatPr defaultRowHeight="14.4" x14ac:dyDescent="0.3"/>
  <cols>
    <col min="1" max="3" width="3" style="19" customWidth="1"/>
    <col min="4" max="4" width="18" style="19" customWidth="1"/>
    <col min="5" max="5" width="9.21875" bestFit="1" customWidth="1"/>
    <col min="6" max="6" width="2.33203125" customWidth="1"/>
    <col min="7" max="7" width="8.44140625" bestFit="1" customWidth="1"/>
    <col min="8" max="8" width="2.33203125" customWidth="1"/>
    <col min="9" max="9" width="14.109375" bestFit="1" customWidth="1"/>
    <col min="10" max="10" width="2.33203125" customWidth="1"/>
    <col min="11" max="11" width="9.21875" bestFit="1" customWidth="1"/>
    <col min="12" max="12" width="2.33203125" customWidth="1"/>
    <col min="13" max="13" width="8.44140625" bestFit="1" customWidth="1"/>
    <col min="14" max="14" width="2.33203125" customWidth="1"/>
    <col min="15" max="15" width="14.109375" bestFit="1" customWidth="1"/>
    <col min="16" max="16" width="2.33203125" customWidth="1"/>
    <col min="17" max="17" width="9.21875" bestFit="1" customWidth="1"/>
    <col min="18" max="18" width="2.33203125" customWidth="1"/>
    <col min="19" max="19" width="8.44140625" bestFit="1" customWidth="1"/>
    <col min="20" max="20" width="2.33203125" customWidth="1"/>
    <col min="21" max="21" width="14.109375" bestFit="1" customWidth="1"/>
    <col min="22" max="22" width="2.33203125" customWidth="1"/>
    <col min="23" max="23" width="9.21875" bestFit="1" customWidth="1"/>
    <col min="24" max="24" width="2.33203125" customWidth="1"/>
    <col min="25" max="25" width="8.44140625" bestFit="1" customWidth="1"/>
    <col min="26" max="26" width="2.33203125" customWidth="1"/>
    <col min="27" max="27" width="14.109375" bestFit="1" customWidth="1"/>
    <col min="28" max="28" width="2.33203125" customWidth="1"/>
    <col min="29" max="29" width="9.21875" bestFit="1" customWidth="1"/>
    <col min="30" max="30" width="2.33203125" customWidth="1"/>
    <col min="31" max="31" width="8.44140625" bestFit="1" customWidth="1"/>
    <col min="32" max="32" width="2.33203125" customWidth="1"/>
    <col min="33" max="33" width="14.109375" bestFit="1" customWidth="1"/>
    <col min="34" max="34" width="2.33203125" customWidth="1"/>
    <col min="35" max="35" width="9.21875" bestFit="1" customWidth="1"/>
    <col min="36" max="36" width="2.33203125" customWidth="1"/>
    <col min="37" max="37" width="8.44140625" bestFit="1" customWidth="1"/>
    <col min="38" max="38" width="2.33203125" customWidth="1"/>
    <col min="39" max="39" width="14.109375" bestFit="1" customWidth="1"/>
    <col min="40" max="40" width="2.33203125" customWidth="1"/>
    <col min="41" max="41" width="9.21875" bestFit="1" customWidth="1"/>
    <col min="42" max="42" width="2.33203125" customWidth="1"/>
    <col min="43" max="43" width="8.44140625" bestFit="1" customWidth="1"/>
    <col min="44" max="44" width="2.33203125" customWidth="1"/>
    <col min="45" max="45" width="14.109375" bestFit="1" customWidth="1"/>
    <col min="46" max="46" width="2.33203125" customWidth="1"/>
    <col min="47" max="47" width="9.21875" bestFit="1" customWidth="1"/>
    <col min="48" max="48" width="2.33203125" customWidth="1"/>
    <col min="49" max="49" width="8.44140625" bestFit="1" customWidth="1"/>
    <col min="50" max="50" width="2.33203125" customWidth="1"/>
    <col min="51" max="51" width="14.109375" bestFit="1" customWidth="1"/>
  </cols>
  <sheetData>
    <row r="1" spans="1:51" ht="15.6" x14ac:dyDescent="0.3">
      <c r="A1" s="3" t="s">
        <v>0</v>
      </c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7.399999999999999" x14ac:dyDescent="0.3">
      <c r="A2" s="4" t="s">
        <v>41</v>
      </c>
      <c r="B2" s="2"/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3">
      <c r="A3" s="5" t="s">
        <v>2</v>
      </c>
      <c r="B3" s="2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ht="15" thickBot="1" x14ac:dyDescent="0.35">
      <c r="A4" s="2"/>
      <c r="B4" s="2"/>
      <c r="C4" s="2"/>
      <c r="D4" s="2"/>
      <c r="E4" s="26" t="s">
        <v>42</v>
      </c>
      <c r="F4" s="6"/>
      <c r="G4" s="27"/>
      <c r="H4" s="6"/>
      <c r="I4" s="27"/>
      <c r="J4" s="1"/>
      <c r="K4" s="26" t="s">
        <v>43</v>
      </c>
      <c r="L4" s="6"/>
      <c r="M4" s="27"/>
      <c r="N4" s="6"/>
      <c r="O4" s="27"/>
      <c r="P4" s="1"/>
      <c r="Q4" s="26" t="s">
        <v>44</v>
      </c>
      <c r="R4" s="6"/>
      <c r="S4" s="27"/>
      <c r="T4" s="6"/>
      <c r="U4" s="27"/>
      <c r="V4" s="1"/>
      <c r="W4" s="26" t="s">
        <v>45</v>
      </c>
      <c r="X4" s="6"/>
      <c r="Y4" s="27"/>
      <c r="Z4" s="6"/>
      <c r="AA4" s="27"/>
      <c r="AB4" s="1"/>
      <c r="AC4" s="26" t="s">
        <v>46</v>
      </c>
      <c r="AD4" s="6"/>
      <c r="AE4" s="27"/>
      <c r="AF4" s="6"/>
      <c r="AG4" s="27"/>
      <c r="AH4" s="1"/>
      <c r="AI4" s="26" t="s">
        <v>47</v>
      </c>
      <c r="AJ4" s="6"/>
      <c r="AK4" s="27"/>
      <c r="AL4" s="6"/>
      <c r="AM4" s="27"/>
      <c r="AN4" s="1"/>
      <c r="AO4" s="26" t="s">
        <v>48</v>
      </c>
      <c r="AP4" s="6"/>
      <c r="AQ4" s="27"/>
      <c r="AR4" s="6"/>
      <c r="AS4" s="27"/>
      <c r="AT4" s="1"/>
      <c r="AU4" s="26" t="s">
        <v>9</v>
      </c>
      <c r="AV4" s="6"/>
      <c r="AW4" s="27"/>
      <c r="AX4" s="6"/>
      <c r="AY4" s="27"/>
    </row>
    <row r="5" spans="1:51" s="23" customFormat="1" ht="15.6" thickTop="1" thickBot="1" x14ac:dyDescent="0.35">
      <c r="A5" s="20"/>
      <c r="B5" s="20"/>
      <c r="C5" s="20"/>
      <c r="D5" s="20"/>
      <c r="E5" s="21" t="s">
        <v>10</v>
      </c>
      <c r="F5" s="22"/>
      <c r="G5" s="21" t="s">
        <v>11</v>
      </c>
      <c r="H5" s="22"/>
      <c r="I5" s="21" t="s">
        <v>12</v>
      </c>
      <c r="J5" s="22"/>
      <c r="K5" s="21" t="s">
        <v>10</v>
      </c>
      <c r="L5" s="22"/>
      <c r="M5" s="21" t="s">
        <v>11</v>
      </c>
      <c r="N5" s="22"/>
      <c r="O5" s="21" t="s">
        <v>12</v>
      </c>
      <c r="P5" s="22"/>
      <c r="Q5" s="21" t="s">
        <v>10</v>
      </c>
      <c r="R5" s="22"/>
      <c r="S5" s="21" t="s">
        <v>11</v>
      </c>
      <c r="T5" s="22"/>
      <c r="U5" s="21" t="s">
        <v>12</v>
      </c>
      <c r="V5" s="22"/>
      <c r="W5" s="21" t="s">
        <v>10</v>
      </c>
      <c r="X5" s="22"/>
      <c r="Y5" s="21" t="s">
        <v>11</v>
      </c>
      <c r="Z5" s="22"/>
      <c r="AA5" s="21" t="s">
        <v>12</v>
      </c>
      <c r="AB5" s="22"/>
      <c r="AC5" s="21" t="s">
        <v>10</v>
      </c>
      <c r="AD5" s="22"/>
      <c r="AE5" s="21" t="s">
        <v>11</v>
      </c>
      <c r="AF5" s="22"/>
      <c r="AG5" s="21" t="s">
        <v>12</v>
      </c>
      <c r="AH5" s="22"/>
      <c r="AI5" s="21" t="s">
        <v>10</v>
      </c>
      <c r="AJ5" s="22"/>
      <c r="AK5" s="21" t="s">
        <v>11</v>
      </c>
      <c r="AL5" s="22"/>
      <c r="AM5" s="21" t="s">
        <v>12</v>
      </c>
      <c r="AN5" s="22"/>
      <c r="AO5" s="21" t="s">
        <v>10</v>
      </c>
      <c r="AP5" s="22"/>
      <c r="AQ5" s="21" t="s">
        <v>11</v>
      </c>
      <c r="AR5" s="22"/>
      <c r="AS5" s="21" t="s">
        <v>12</v>
      </c>
      <c r="AT5" s="22"/>
      <c r="AU5" s="21" t="s">
        <v>10</v>
      </c>
      <c r="AV5" s="22"/>
      <c r="AW5" s="21" t="s">
        <v>11</v>
      </c>
      <c r="AX5" s="22"/>
      <c r="AY5" s="21" t="s">
        <v>12</v>
      </c>
    </row>
    <row r="6" spans="1:51" ht="15" thickTop="1" x14ac:dyDescent="0.3">
      <c r="A6" s="2" t="s">
        <v>13</v>
      </c>
      <c r="B6" s="2"/>
      <c r="C6" s="2"/>
      <c r="D6" s="2"/>
      <c r="E6" s="9"/>
      <c r="F6" s="10"/>
      <c r="G6" s="11"/>
      <c r="H6" s="10"/>
      <c r="I6" s="11"/>
      <c r="J6" s="10"/>
      <c r="K6" s="9"/>
      <c r="L6" s="10"/>
      <c r="M6" s="11"/>
      <c r="N6" s="10"/>
      <c r="O6" s="11"/>
      <c r="P6" s="10"/>
      <c r="Q6" s="9"/>
      <c r="R6" s="10"/>
      <c r="S6" s="11"/>
      <c r="T6" s="10"/>
      <c r="U6" s="11"/>
      <c r="V6" s="10"/>
      <c r="W6" s="9"/>
      <c r="X6" s="10"/>
      <c r="Y6" s="11"/>
      <c r="Z6" s="10"/>
      <c r="AA6" s="11"/>
      <c r="AB6" s="10"/>
      <c r="AC6" s="9"/>
      <c r="AD6" s="10"/>
      <c r="AE6" s="11"/>
      <c r="AF6" s="10"/>
      <c r="AG6" s="11"/>
      <c r="AH6" s="10"/>
      <c r="AI6" s="9"/>
      <c r="AJ6" s="10"/>
      <c r="AK6" s="11"/>
      <c r="AL6" s="10"/>
      <c r="AM6" s="11"/>
      <c r="AN6" s="10"/>
      <c r="AO6" s="9"/>
      <c r="AP6" s="10"/>
      <c r="AQ6" s="11"/>
      <c r="AR6" s="10"/>
      <c r="AS6" s="11"/>
      <c r="AT6" s="10"/>
      <c r="AU6" s="9"/>
      <c r="AV6" s="10"/>
      <c r="AW6" s="10"/>
      <c r="AX6" s="10"/>
      <c r="AY6" s="11"/>
    </row>
    <row r="7" spans="1:51" x14ac:dyDescent="0.3">
      <c r="A7" s="2"/>
      <c r="B7" s="2"/>
      <c r="C7" s="2" t="s">
        <v>14</v>
      </c>
      <c r="D7" s="2"/>
      <c r="E7" s="9"/>
      <c r="F7" s="10"/>
      <c r="G7" s="11"/>
      <c r="H7" s="10"/>
      <c r="I7" s="11"/>
      <c r="J7" s="10"/>
      <c r="K7" s="9"/>
      <c r="L7" s="10"/>
      <c r="M7" s="11"/>
      <c r="N7" s="10"/>
      <c r="O7" s="11"/>
      <c r="P7" s="10"/>
      <c r="Q7" s="9"/>
      <c r="R7" s="10"/>
      <c r="S7" s="11"/>
      <c r="T7" s="10"/>
      <c r="U7" s="11"/>
      <c r="V7" s="10"/>
      <c r="W7" s="9"/>
      <c r="X7" s="10"/>
      <c r="Y7" s="11"/>
      <c r="Z7" s="10"/>
      <c r="AA7" s="11"/>
      <c r="AB7" s="10"/>
      <c r="AC7" s="9"/>
      <c r="AD7" s="10"/>
      <c r="AE7" s="11"/>
      <c r="AF7" s="10"/>
      <c r="AG7" s="11"/>
      <c r="AH7" s="10"/>
      <c r="AI7" s="9"/>
      <c r="AJ7" s="10"/>
      <c r="AK7" s="11"/>
      <c r="AL7" s="10"/>
      <c r="AM7" s="11"/>
      <c r="AN7" s="10"/>
      <c r="AO7" s="9"/>
      <c r="AP7" s="10"/>
      <c r="AQ7" s="11"/>
      <c r="AR7" s="10"/>
      <c r="AS7" s="11"/>
      <c r="AT7" s="10"/>
      <c r="AU7" s="9"/>
      <c r="AV7" s="10"/>
      <c r="AW7" s="10"/>
      <c r="AX7" s="10"/>
      <c r="AY7" s="11"/>
    </row>
    <row r="8" spans="1:51" x14ac:dyDescent="0.3">
      <c r="A8" s="2"/>
      <c r="B8" s="2"/>
      <c r="C8" s="2"/>
      <c r="D8" s="2" t="s">
        <v>16</v>
      </c>
      <c r="E8" s="9">
        <v>74.416669999999996</v>
      </c>
      <c r="F8" s="10"/>
      <c r="G8" s="11">
        <v>17.75</v>
      </c>
      <c r="H8" s="10"/>
      <c r="I8" s="11">
        <v>1320.9</v>
      </c>
      <c r="J8" s="10"/>
      <c r="K8" s="9">
        <v>74.116669999999999</v>
      </c>
      <c r="L8" s="10"/>
      <c r="M8" s="11">
        <v>17.5</v>
      </c>
      <c r="N8" s="10"/>
      <c r="O8" s="11">
        <v>1297.04</v>
      </c>
      <c r="P8" s="10"/>
      <c r="Q8" s="9">
        <v>75.516670000000005</v>
      </c>
      <c r="R8" s="10"/>
      <c r="S8" s="11">
        <v>18</v>
      </c>
      <c r="T8" s="10"/>
      <c r="U8" s="11">
        <v>1359.3</v>
      </c>
      <c r="V8" s="10"/>
      <c r="W8" s="9">
        <v>52</v>
      </c>
      <c r="X8" s="10"/>
      <c r="Y8" s="11">
        <v>19</v>
      </c>
      <c r="Z8" s="10"/>
      <c r="AA8" s="11">
        <v>988</v>
      </c>
      <c r="AB8" s="10"/>
      <c r="AC8" s="9">
        <v>79.166669999999996</v>
      </c>
      <c r="AD8" s="10"/>
      <c r="AE8" s="11">
        <v>19.5</v>
      </c>
      <c r="AF8" s="10"/>
      <c r="AG8" s="11">
        <v>1543.75</v>
      </c>
      <c r="AH8" s="10"/>
      <c r="AI8" s="9">
        <v>71</v>
      </c>
      <c r="AJ8" s="10"/>
      <c r="AK8" s="11">
        <v>17.5</v>
      </c>
      <c r="AL8" s="10"/>
      <c r="AM8" s="11">
        <v>1242.5</v>
      </c>
      <c r="AN8" s="10"/>
      <c r="AO8" s="9">
        <v>77.716669999999993</v>
      </c>
      <c r="AP8" s="10"/>
      <c r="AQ8" s="11">
        <v>17.25</v>
      </c>
      <c r="AR8" s="10"/>
      <c r="AS8" s="11">
        <v>1340.61</v>
      </c>
      <c r="AT8" s="10"/>
      <c r="AU8" s="9">
        <f>ROUND(E8+K8+Q8+W8+AC8+AI8+AO8,5)</f>
        <v>503.93335000000002</v>
      </c>
      <c r="AV8" s="10"/>
      <c r="AW8" s="10"/>
      <c r="AX8" s="10"/>
      <c r="AY8" s="11">
        <f>ROUND(I8+O8+U8+AA8+AG8+AM8+AS8,5)</f>
        <v>9092.1</v>
      </c>
    </row>
    <row r="9" spans="1:51" ht="15" thickBot="1" x14ac:dyDescent="0.35">
      <c r="A9" s="2"/>
      <c r="B9" s="2"/>
      <c r="C9" s="2"/>
      <c r="D9" s="2" t="s">
        <v>17</v>
      </c>
      <c r="E9" s="9"/>
      <c r="F9" s="10"/>
      <c r="G9" s="11"/>
      <c r="H9" s="10"/>
      <c r="I9" s="11">
        <v>105.67</v>
      </c>
      <c r="J9" s="10"/>
      <c r="K9" s="9"/>
      <c r="L9" s="10"/>
      <c r="M9" s="11"/>
      <c r="N9" s="10"/>
      <c r="O9" s="11">
        <v>51.88</v>
      </c>
      <c r="P9" s="10"/>
      <c r="Q9" s="9"/>
      <c r="R9" s="10"/>
      <c r="S9" s="11"/>
      <c r="T9" s="10"/>
      <c r="U9" s="11">
        <v>56.53</v>
      </c>
      <c r="V9" s="10"/>
      <c r="W9" s="9"/>
      <c r="X9" s="10"/>
      <c r="Y9" s="11"/>
      <c r="Z9" s="10"/>
      <c r="AA9" s="11">
        <v>39.520000000000003</v>
      </c>
      <c r="AB9" s="10"/>
      <c r="AC9" s="9"/>
      <c r="AD9" s="10"/>
      <c r="AE9" s="11"/>
      <c r="AF9" s="10"/>
      <c r="AG9" s="11">
        <v>64.09</v>
      </c>
      <c r="AH9" s="10"/>
      <c r="AI9" s="9"/>
      <c r="AJ9" s="10"/>
      <c r="AK9" s="11"/>
      <c r="AL9" s="10"/>
      <c r="AM9" s="11">
        <v>74.55</v>
      </c>
      <c r="AN9" s="10"/>
      <c r="AO9" s="9"/>
      <c r="AP9" s="10"/>
      <c r="AQ9" s="11"/>
      <c r="AR9" s="10"/>
      <c r="AS9" s="11">
        <v>53.62</v>
      </c>
      <c r="AT9" s="10"/>
      <c r="AU9" s="9"/>
      <c r="AV9" s="10"/>
      <c r="AW9" s="10"/>
      <c r="AX9" s="10"/>
      <c r="AY9" s="11">
        <f>ROUND(I9+O9+U9+AA9+AG9+AM9+AS9,5)</f>
        <v>445.86</v>
      </c>
    </row>
    <row r="10" spans="1:51" ht="15" thickBot="1" x14ac:dyDescent="0.35">
      <c r="A10" s="2"/>
      <c r="B10" s="2"/>
      <c r="C10" s="2" t="s">
        <v>18</v>
      </c>
      <c r="D10" s="2"/>
      <c r="E10" s="9"/>
      <c r="F10" s="10"/>
      <c r="G10" s="11"/>
      <c r="H10" s="10"/>
      <c r="I10" s="13">
        <f>ROUND(SUM(I7:I9),5)</f>
        <v>1426.57</v>
      </c>
      <c r="J10" s="10"/>
      <c r="K10" s="9"/>
      <c r="L10" s="10"/>
      <c r="M10" s="11"/>
      <c r="N10" s="10"/>
      <c r="O10" s="13">
        <f>ROUND(SUM(O7:O9),5)</f>
        <v>1348.92</v>
      </c>
      <c r="P10" s="10"/>
      <c r="Q10" s="9"/>
      <c r="R10" s="10"/>
      <c r="S10" s="11"/>
      <c r="T10" s="10"/>
      <c r="U10" s="13">
        <f>ROUND(SUM(U7:U9),5)</f>
        <v>1415.83</v>
      </c>
      <c r="V10" s="10"/>
      <c r="W10" s="9"/>
      <c r="X10" s="10"/>
      <c r="Y10" s="11"/>
      <c r="Z10" s="10"/>
      <c r="AA10" s="13">
        <f>ROUND(SUM(AA7:AA9),5)</f>
        <v>1027.52</v>
      </c>
      <c r="AB10" s="10"/>
      <c r="AC10" s="9"/>
      <c r="AD10" s="10"/>
      <c r="AE10" s="11"/>
      <c r="AF10" s="10"/>
      <c r="AG10" s="13">
        <f>ROUND(SUM(AG7:AG9),5)</f>
        <v>1607.84</v>
      </c>
      <c r="AH10" s="10"/>
      <c r="AI10" s="9"/>
      <c r="AJ10" s="10"/>
      <c r="AK10" s="11"/>
      <c r="AL10" s="10"/>
      <c r="AM10" s="13">
        <f>ROUND(SUM(AM7:AM9),5)</f>
        <v>1317.05</v>
      </c>
      <c r="AN10" s="10"/>
      <c r="AO10" s="9"/>
      <c r="AP10" s="10"/>
      <c r="AQ10" s="11"/>
      <c r="AR10" s="10"/>
      <c r="AS10" s="13">
        <f>ROUND(SUM(AS7:AS9),5)</f>
        <v>1394.23</v>
      </c>
      <c r="AT10" s="10"/>
      <c r="AU10" s="9"/>
      <c r="AV10" s="10"/>
      <c r="AW10" s="10"/>
      <c r="AX10" s="10"/>
      <c r="AY10" s="13">
        <f>ROUND(I10+O10+U10+AA10+AG10+AM10+AS10,5)</f>
        <v>9537.9599999999991</v>
      </c>
    </row>
    <row r="11" spans="1:51" x14ac:dyDescent="0.3">
      <c r="A11" s="2"/>
      <c r="B11" s="2" t="s">
        <v>19</v>
      </c>
      <c r="C11" s="2"/>
      <c r="D11" s="2"/>
      <c r="E11" s="9"/>
      <c r="F11" s="10"/>
      <c r="G11" s="11"/>
      <c r="H11" s="10"/>
      <c r="I11" s="11">
        <f>I10</f>
        <v>1426.57</v>
      </c>
      <c r="J11" s="10"/>
      <c r="K11" s="9"/>
      <c r="L11" s="10"/>
      <c r="M11" s="11"/>
      <c r="N11" s="10"/>
      <c r="O11" s="11">
        <f>O10</f>
        <v>1348.92</v>
      </c>
      <c r="P11" s="10"/>
      <c r="Q11" s="9"/>
      <c r="R11" s="10"/>
      <c r="S11" s="11"/>
      <c r="T11" s="10"/>
      <c r="U11" s="11">
        <f>U10</f>
        <v>1415.83</v>
      </c>
      <c r="V11" s="10"/>
      <c r="W11" s="9"/>
      <c r="X11" s="10"/>
      <c r="Y11" s="11"/>
      <c r="Z11" s="10"/>
      <c r="AA11" s="11">
        <f>AA10</f>
        <v>1027.52</v>
      </c>
      <c r="AB11" s="10"/>
      <c r="AC11" s="9"/>
      <c r="AD11" s="10"/>
      <c r="AE11" s="11"/>
      <c r="AF11" s="10"/>
      <c r="AG11" s="11">
        <f>AG10</f>
        <v>1607.84</v>
      </c>
      <c r="AH11" s="10"/>
      <c r="AI11" s="9"/>
      <c r="AJ11" s="10"/>
      <c r="AK11" s="11"/>
      <c r="AL11" s="10"/>
      <c r="AM11" s="11">
        <f>AM10</f>
        <v>1317.05</v>
      </c>
      <c r="AN11" s="10"/>
      <c r="AO11" s="9"/>
      <c r="AP11" s="10"/>
      <c r="AQ11" s="11"/>
      <c r="AR11" s="10"/>
      <c r="AS11" s="11">
        <f>AS10</f>
        <v>1394.23</v>
      </c>
      <c r="AT11" s="10"/>
      <c r="AU11" s="9"/>
      <c r="AV11" s="10"/>
      <c r="AW11" s="10"/>
      <c r="AX11" s="10"/>
      <c r="AY11" s="11">
        <f>ROUND(I11+O11+U11+AA11+AG11+AM11+AS11,5)</f>
        <v>9537.9599999999991</v>
      </c>
    </row>
    <row r="12" spans="1:51" x14ac:dyDescent="0.3">
      <c r="A12" s="2"/>
      <c r="B12" s="2" t="s">
        <v>20</v>
      </c>
      <c r="C12" s="2"/>
      <c r="D12" s="2"/>
      <c r="E12" s="9"/>
      <c r="F12" s="10"/>
      <c r="G12" s="11"/>
      <c r="H12" s="10"/>
      <c r="I12" s="11"/>
      <c r="J12" s="10"/>
      <c r="K12" s="9"/>
      <c r="L12" s="10"/>
      <c r="M12" s="11"/>
      <c r="N12" s="10"/>
      <c r="O12" s="11"/>
      <c r="P12" s="10"/>
      <c r="Q12" s="9"/>
      <c r="R12" s="10"/>
      <c r="S12" s="11"/>
      <c r="T12" s="10"/>
      <c r="U12" s="11"/>
      <c r="V12" s="10"/>
      <c r="W12" s="9"/>
      <c r="X12" s="10"/>
      <c r="Y12" s="11"/>
      <c r="Z12" s="10"/>
      <c r="AA12" s="11"/>
      <c r="AB12" s="10"/>
      <c r="AC12" s="9"/>
      <c r="AD12" s="10"/>
      <c r="AE12" s="11"/>
      <c r="AF12" s="10"/>
      <c r="AG12" s="11"/>
      <c r="AH12" s="10"/>
      <c r="AI12" s="9"/>
      <c r="AJ12" s="10"/>
      <c r="AK12" s="11"/>
      <c r="AL12" s="10"/>
      <c r="AM12" s="11"/>
      <c r="AN12" s="10"/>
      <c r="AO12" s="9"/>
      <c r="AP12" s="10"/>
      <c r="AQ12" s="11"/>
      <c r="AR12" s="10"/>
      <c r="AS12" s="11"/>
      <c r="AT12" s="10"/>
      <c r="AU12" s="9"/>
      <c r="AV12" s="10"/>
      <c r="AW12" s="10"/>
      <c r="AX12" s="10"/>
      <c r="AY12" s="11"/>
    </row>
    <row r="13" spans="1:51" x14ac:dyDescent="0.3">
      <c r="A13" s="2"/>
      <c r="B13" s="2"/>
      <c r="C13" s="2" t="s">
        <v>21</v>
      </c>
      <c r="D13" s="2"/>
      <c r="E13" s="9"/>
      <c r="F13" s="10"/>
      <c r="G13" s="11"/>
      <c r="H13" s="10"/>
      <c r="I13" s="11">
        <v>-156.19</v>
      </c>
      <c r="J13" s="10"/>
      <c r="K13" s="9"/>
      <c r="L13" s="10"/>
      <c r="M13" s="11"/>
      <c r="N13" s="10"/>
      <c r="O13" s="11">
        <v>-140.07</v>
      </c>
      <c r="P13" s="10"/>
      <c r="Q13" s="9"/>
      <c r="R13" s="10"/>
      <c r="S13" s="11"/>
      <c r="T13" s="10"/>
      <c r="U13" s="11">
        <v>-166.77</v>
      </c>
      <c r="V13" s="10"/>
      <c r="W13" s="9"/>
      <c r="X13" s="10"/>
      <c r="Y13" s="11"/>
      <c r="Z13" s="10"/>
      <c r="AA13" s="11">
        <v>-80.53</v>
      </c>
      <c r="AB13" s="10"/>
      <c r="AC13" s="9"/>
      <c r="AD13" s="10"/>
      <c r="AE13" s="11"/>
      <c r="AF13" s="10"/>
      <c r="AG13" s="11">
        <v>-204.64</v>
      </c>
      <c r="AH13" s="10"/>
      <c r="AI13" s="9"/>
      <c r="AJ13" s="10"/>
      <c r="AK13" s="11"/>
      <c r="AL13" s="10"/>
      <c r="AM13" s="11">
        <v>-184.16</v>
      </c>
      <c r="AN13" s="10"/>
      <c r="AO13" s="9"/>
      <c r="AP13" s="10"/>
      <c r="AQ13" s="11"/>
      <c r="AR13" s="10"/>
      <c r="AS13" s="11">
        <v>-148.46</v>
      </c>
      <c r="AT13" s="10"/>
      <c r="AU13" s="9"/>
      <c r="AV13" s="10"/>
      <c r="AW13" s="10"/>
      <c r="AX13" s="10"/>
      <c r="AY13" s="11">
        <f>ROUND(I13+O13+U13+AA13+AG13+AM13+AS13,5)</f>
        <v>-1080.82</v>
      </c>
    </row>
    <row r="14" spans="1:51" x14ac:dyDescent="0.3">
      <c r="A14" s="2"/>
      <c r="B14" s="2"/>
      <c r="C14" s="2" t="s">
        <v>22</v>
      </c>
      <c r="D14" s="2"/>
      <c r="E14" s="9"/>
      <c r="F14" s="10"/>
      <c r="G14" s="11"/>
      <c r="H14" s="10"/>
      <c r="I14" s="11">
        <v>-76.87</v>
      </c>
      <c r="J14" s="10"/>
      <c r="K14" s="9"/>
      <c r="L14" s="10"/>
      <c r="M14" s="11"/>
      <c r="N14" s="10"/>
      <c r="O14" s="11">
        <v>-72.25</v>
      </c>
      <c r="P14" s="10"/>
      <c r="Q14" s="9"/>
      <c r="R14" s="10"/>
      <c r="S14" s="11"/>
      <c r="T14" s="10"/>
      <c r="U14" s="11">
        <v>-79.45</v>
      </c>
      <c r="V14" s="10"/>
      <c r="W14" s="9"/>
      <c r="X14" s="10"/>
      <c r="Y14" s="11"/>
      <c r="Z14" s="10"/>
      <c r="AA14" s="11">
        <v>-53.13</v>
      </c>
      <c r="AB14" s="10"/>
      <c r="AC14" s="9"/>
      <c r="AD14" s="10"/>
      <c r="AE14" s="11"/>
      <c r="AF14" s="10"/>
      <c r="AG14" s="11">
        <v>-91.14</v>
      </c>
      <c r="AH14" s="10"/>
      <c r="AI14" s="9"/>
      <c r="AJ14" s="10"/>
      <c r="AK14" s="11"/>
      <c r="AL14" s="10"/>
      <c r="AM14" s="11">
        <v>-70.36</v>
      </c>
      <c r="AN14" s="10"/>
      <c r="AO14" s="9"/>
      <c r="AP14" s="10"/>
      <c r="AQ14" s="11"/>
      <c r="AR14" s="10"/>
      <c r="AS14" s="11">
        <v>-74.95</v>
      </c>
      <c r="AT14" s="10"/>
      <c r="AU14" s="9"/>
      <c r="AV14" s="10"/>
      <c r="AW14" s="10"/>
      <c r="AX14" s="10"/>
      <c r="AY14" s="11">
        <f>ROUND(I14+O14+U14+AA14+AG14+AM14+AS14,5)</f>
        <v>-518.15</v>
      </c>
    </row>
    <row r="15" spans="1:51" ht="15" thickBot="1" x14ac:dyDescent="0.35">
      <c r="A15" s="2"/>
      <c r="B15" s="2"/>
      <c r="C15" s="2" t="s">
        <v>24</v>
      </c>
      <c r="D15" s="2"/>
      <c r="E15" s="9"/>
      <c r="F15" s="10"/>
      <c r="G15" s="11"/>
      <c r="H15" s="10"/>
      <c r="I15" s="14">
        <v>-23.68</v>
      </c>
      <c r="J15" s="10"/>
      <c r="K15" s="9"/>
      <c r="L15" s="10"/>
      <c r="M15" s="11"/>
      <c r="N15" s="10"/>
      <c r="O15" s="14">
        <v>-22.39</v>
      </c>
      <c r="P15" s="10"/>
      <c r="Q15" s="9"/>
      <c r="R15" s="10"/>
      <c r="S15" s="11"/>
      <c r="T15" s="10"/>
      <c r="U15" s="14">
        <v>-24.4</v>
      </c>
      <c r="V15" s="10"/>
      <c r="W15" s="9"/>
      <c r="X15" s="10"/>
      <c r="Y15" s="11"/>
      <c r="Z15" s="10"/>
      <c r="AA15" s="14">
        <v>-17.059999999999999</v>
      </c>
      <c r="AB15" s="10"/>
      <c r="AC15" s="9"/>
      <c r="AD15" s="10"/>
      <c r="AE15" s="11"/>
      <c r="AF15" s="10"/>
      <c r="AG15" s="14">
        <v>-27.66</v>
      </c>
      <c r="AH15" s="10"/>
      <c r="AI15" s="9"/>
      <c r="AJ15" s="10"/>
      <c r="AK15" s="11"/>
      <c r="AL15" s="10"/>
      <c r="AM15" s="14">
        <v>-21.86</v>
      </c>
      <c r="AN15" s="10"/>
      <c r="AO15" s="9"/>
      <c r="AP15" s="10"/>
      <c r="AQ15" s="11"/>
      <c r="AR15" s="10"/>
      <c r="AS15" s="14">
        <v>-23.14</v>
      </c>
      <c r="AT15" s="10"/>
      <c r="AU15" s="9"/>
      <c r="AV15" s="10"/>
      <c r="AW15" s="10"/>
      <c r="AX15" s="10"/>
      <c r="AY15" s="14">
        <f>ROUND(I15+O15+U15+AA15+AG15+AM15+AS15,5)</f>
        <v>-160.19</v>
      </c>
    </row>
    <row r="16" spans="1:51" x14ac:dyDescent="0.3">
      <c r="A16" s="2"/>
      <c r="B16" s="2" t="s">
        <v>25</v>
      </c>
      <c r="C16" s="2"/>
      <c r="D16" s="2"/>
      <c r="E16" s="9"/>
      <c r="F16" s="10"/>
      <c r="G16" s="11"/>
      <c r="H16" s="10"/>
      <c r="I16" s="11">
        <f>ROUND(SUM(I12:I15),5)</f>
        <v>-256.74</v>
      </c>
      <c r="J16" s="10"/>
      <c r="K16" s="9"/>
      <c r="L16" s="10"/>
      <c r="M16" s="11"/>
      <c r="N16" s="10"/>
      <c r="O16" s="11">
        <f>ROUND(SUM(O12:O15),5)</f>
        <v>-234.71</v>
      </c>
      <c r="P16" s="10"/>
      <c r="Q16" s="9"/>
      <c r="R16" s="10"/>
      <c r="S16" s="11"/>
      <c r="T16" s="10"/>
      <c r="U16" s="11">
        <f>ROUND(SUM(U12:U15),5)</f>
        <v>-270.62</v>
      </c>
      <c r="V16" s="10"/>
      <c r="W16" s="9"/>
      <c r="X16" s="10"/>
      <c r="Y16" s="11"/>
      <c r="Z16" s="10"/>
      <c r="AA16" s="11">
        <f>ROUND(SUM(AA12:AA15),5)</f>
        <v>-150.72</v>
      </c>
      <c r="AB16" s="10"/>
      <c r="AC16" s="9"/>
      <c r="AD16" s="10"/>
      <c r="AE16" s="11"/>
      <c r="AF16" s="10"/>
      <c r="AG16" s="11">
        <f>ROUND(SUM(AG12:AG15),5)</f>
        <v>-323.44</v>
      </c>
      <c r="AH16" s="10"/>
      <c r="AI16" s="9"/>
      <c r="AJ16" s="10"/>
      <c r="AK16" s="11"/>
      <c r="AL16" s="10"/>
      <c r="AM16" s="11">
        <f>ROUND(SUM(AM12:AM15),5)</f>
        <v>-276.38</v>
      </c>
      <c r="AN16" s="10"/>
      <c r="AO16" s="9"/>
      <c r="AP16" s="10"/>
      <c r="AQ16" s="11"/>
      <c r="AR16" s="10"/>
      <c r="AS16" s="11">
        <f>ROUND(SUM(AS12:AS15),5)</f>
        <v>-246.55</v>
      </c>
      <c r="AT16" s="10"/>
      <c r="AU16" s="9"/>
      <c r="AV16" s="10"/>
      <c r="AW16" s="10"/>
      <c r="AX16" s="10"/>
      <c r="AY16" s="11">
        <f>ROUND(I16+O16+U16+AA16+AG16+AM16+AS16,5)</f>
        <v>-1759.16</v>
      </c>
    </row>
    <row r="17" spans="1:51" x14ac:dyDescent="0.3">
      <c r="A17" s="2"/>
      <c r="B17" s="2" t="s">
        <v>26</v>
      </c>
      <c r="C17" s="2"/>
      <c r="D17" s="2"/>
      <c r="E17" s="9"/>
      <c r="F17" s="10"/>
      <c r="G17" s="11"/>
      <c r="H17" s="10"/>
      <c r="I17" s="11"/>
      <c r="J17" s="10"/>
      <c r="K17" s="9"/>
      <c r="L17" s="10"/>
      <c r="M17" s="11"/>
      <c r="N17" s="10"/>
      <c r="O17" s="11"/>
      <c r="P17" s="10"/>
      <c r="Q17" s="9"/>
      <c r="R17" s="10"/>
      <c r="S17" s="11"/>
      <c r="T17" s="10"/>
      <c r="U17" s="11"/>
      <c r="V17" s="10"/>
      <c r="W17" s="9"/>
      <c r="X17" s="10"/>
      <c r="Y17" s="11"/>
      <c r="Z17" s="10"/>
      <c r="AA17" s="11"/>
      <c r="AB17" s="10"/>
      <c r="AC17" s="9"/>
      <c r="AD17" s="10"/>
      <c r="AE17" s="11"/>
      <c r="AF17" s="10"/>
      <c r="AG17" s="11"/>
      <c r="AH17" s="10"/>
      <c r="AI17" s="9"/>
      <c r="AJ17" s="10"/>
      <c r="AK17" s="11"/>
      <c r="AL17" s="10"/>
      <c r="AM17" s="11"/>
      <c r="AN17" s="10"/>
      <c r="AO17" s="9"/>
      <c r="AP17" s="10"/>
      <c r="AQ17" s="11"/>
      <c r="AR17" s="10"/>
      <c r="AS17" s="11"/>
      <c r="AT17" s="10"/>
      <c r="AU17" s="9"/>
      <c r="AV17" s="10"/>
      <c r="AW17" s="10"/>
      <c r="AX17" s="10"/>
      <c r="AY17" s="11"/>
    </row>
    <row r="18" spans="1:51" x14ac:dyDescent="0.3">
      <c r="A18" s="2"/>
      <c r="B18" s="2"/>
      <c r="C18" s="2" t="s">
        <v>27</v>
      </c>
      <c r="D18" s="2"/>
      <c r="E18" s="9"/>
      <c r="F18" s="10"/>
      <c r="G18" s="11"/>
      <c r="H18" s="10"/>
      <c r="I18" s="11">
        <v>0</v>
      </c>
      <c r="J18" s="10"/>
      <c r="K18" s="9"/>
      <c r="L18" s="10"/>
      <c r="M18" s="11"/>
      <c r="N18" s="10"/>
      <c r="O18" s="11">
        <v>0</v>
      </c>
      <c r="P18" s="10"/>
      <c r="Q18" s="9"/>
      <c r="R18" s="10"/>
      <c r="S18" s="11"/>
      <c r="T18" s="10"/>
      <c r="U18" s="11">
        <v>-24.31</v>
      </c>
      <c r="V18" s="10"/>
      <c r="W18" s="9"/>
      <c r="X18" s="10"/>
      <c r="Y18" s="11"/>
      <c r="Z18" s="10"/>
      <c r="AA18" s="11">
        <v>-40.950000000000003</v>
      </c>
      <c r="AB18" s="10"/>
      <c r="AC18" s="9"/>
      <c r="AD18" s="10"/>
      <c r="AE18" s="11"/>
      <c r="AF18" s="10"/>
      <c r="AG18" s="11">
        <v>-24.31</v>
      </c>
      <c r="AH18" s="10"/>
      <c r="AI18" s="9"/>
      <c r="AJ18" s="10"/>
      <c r="AK18" s="11"/>
      <c r="AL18" s="10"/>
      <c r="AM18" s="11">
        <v>0</v>
      </c>
      <c r="AN18" s="10"/>
      <c r="AO18" s="9"/>
      <c r="AP18" s="10"/>
      <c r="AQ18" s="11"/>
      <c r="AR18" s="10"/>
      <c r="AS18" s="11">
        <v>0</v>
      </c>
      <c r="AT18" s="10"/>
      <c r="AU18" s="9"/>
      <c r="AV18" s="10"/>
      <c r="AW18" s="10"/>
      <c r="AX18" s="10"/>
      <c r="AY18" s="11">
        <f>ROUND(I18+O18+U18+AA18+AG18+AM18+AS18,5)</f>
        <v>-89.57</v>
      </c>
    </row>
    <row r="19" spans="1:51" ht="15" thickBot="1" x14ac:dyDescent="0.35">
      <c r="A19" s="2"/>
      <c r="B19" s="2"/>
      <c r="C19" s="2" t="s">
        <v>28</v>
      </c>
      <c r="D19" s="2"/>
      <c r="E19" s="9"/>
      <c r="F19" s="10"/>
      <c r="G19" s="11"/>
      <c r="H19" s="10"/>
      <c r="I19" s="11">
        <v>0</v>
      </c>
      <c r="J19" s="10"/>
      <c r="K19" s="9"/>
      <c r="L19" s="10"/>
      <c r="M19" s="11"/>
      <c r="N19" s="10"/>
      <c r="O19" s="11">
        <v>0</v>
      </c>
      <c r="P19" s="10"/>
      <c r="Q19" s="9"/>
      <c r="R19" s="10"/>
      <c r="S19" s="11"/>
      <c r="T19" s="10"/>
      <c r="U19" s="11">
        <v>0</v>
      </c>
      <c r="V19" s="10"/>
      <c r="W19" s="9"/>
      <c r="X19" s="10"/>
      <c r="Y19" s="11"/>
      <c r="Z19" s="10"/>
      <c r="AA19" s="11">
        <v>0</v>
      </c>
      <c r="AB19" s="10"/>
      <c r="AC19" s="9"/>
      <c r="AD19" s="10"/>
      <c r="AE19" s="11"/>
      <c r="AF19" s="10"/>
      <c r="AG19" s="11">
        <v>0</v>
      </c>
      <c r="AH19" s="10"/>
      <c r="AI19" s="9"/>
      <c r="AJ19" s="10"/>
      <c r="AK19" s="11"/>
      <c r="AL19" s="10"/>
      <c r="AM19" s="11">
        <v>0</v>
      </c>
      <c r="AN19" s="10"/>
      <c r="AO19" s="9"/>
      <c r="AP19" s="10"/>
      <c r="AQ19" s="11"/>
      <c r="AR19" s="10"/>
      <c r="AS19" s="11">
        <v>0</v>
      </c>
      <c r="AT19" s="10"/>
      <c r="AU19" s="9"/>
      <c r="AV19" s="10"/>
      <c r="AW19" s="10"/>
      <c r="AX19" s="10"/>
      <c r="AY19" s="11">
        <f>ROUND(I19+O19+U19+AA19+AG19+AM19+AS19,5)</f>
        <v>0</v>
      </c>
    </row>
    <row r="20" spans="1:51" ht="15" thickBot="1" x14ac:dyDescent="0.35">
      <c r="A20" s="2"/>
      <c r="B20" s="2" t="s">
        <v>29</v>
      </c>
      <c r="C20" s="2"/>
      <c r="D20" s="2"/>
      <c r="E20" s="9"/>
      <c r="F20" s="10"/>
      <c r="G20" s="11"/>
      <c r="H20" s="10"/>
      <c r="I20" s="15">
        <f>ROUND(SUM(I17:I19),5)</f>
        <v>0</v>
      </c>
      <c r="J20" s="10"/>
      <c r="K20" s="9"/>
      <c r="L20" s="10"/>
      <c r="M20" s="11"/>
      <c r="N20" s="10"/>
      <c r="O20" s="15">
        <f>ROUND(SUM(O17:O19),5)</f>
        <v>0</v>
      </c>
      <c r="P20" s="10"/>
      <c r="Q20" s="9"/>
      <c r="R20" s="10"/>
      <c r="S20" s="11"/>
      <c r="T20" s="10"/>
      <c r="U20" s="15">
        <f>ROUND(SUM(U17:U19),5)</f>
        <v>-24.31</v>
      </c>
      <c r="V20" s="10"/>
      <c r="W20" s="9"/>
      <c r="X20" s="10"/>
      <c r="Y20" s="11"/>
      <c r="Z20" s="10"/>
      <c r="AA20" s="15">
        <f>ROUND(SUM(AA17:AA19),5)</f>
        <v>-40.950000000000003</v>
      </c>
      <c r="AB20" s="10"/>
      <c r="AC20" s="9"/>
      <c r="AD20" s="10"/>
      <c r="AE20" s="11"/>
      <c r="AF20" s="10"/>
      <c r="AG20" s="15">
        <f>ROUND(SUM(AG17:AG19),5)</f>
        <v>-24.31</v>
      </c>
      <c r="AH20" s="10"/>
      <c r="AI20" s="9"/>
      <c r="AJ20" s="10"/>
      <c r="AK20" s="11"/>
      <c r="AL20" s="10"/>
      <c r="AM20" s="15">
        <f>ROUND(SUM(AM17:AM19),5)</f>
        <v>0</v>
      </c>
      <c r="AN20" s="10"/>
      <c r="AO20" s="9"/>
      <c r="AP20" s="10"/>
      <c r="AQ20" s="11"/>
      <c r="AR20" s="10"/>
      <c r="AS20" s="15">
        <f>ROUND(SUM(AS17:AS19),5)</f>
        <v>0</v>
      </c>
      <c r="AT20" s="10"/>
      <c r="AU20" s="9"/>
      <c r="AV20" s="10"/>
      <c r="AW20" s="10"/>
      <c r="AX20" s="10"/>
      <c r="AY20" s="15">
        <f>ROUND(I20+O20+U20+AA20+AG20+AM20+AS20,5)</f>
        <v>-89.57</v>
      </c>
    </row>
    <row r="21" spans="1:51" s="19" customFormat="1" ht="10.8" thickBot="1" x14ac:dyDescent="0.25">
      <c r="A21" s="2" t="s">
        <v>30</v>
      </c>
      <c r="B21" s="2"/>
      <c r="C21" s="2"/>
      <c r="D21" s="2"/>
      <c r="E21" s="16"/>
      <c r="F21" s="2"/>
      <c r="G21" s="17"/>
      <c r="H21" s="2"/>
      <c r="I21" s="18">
        <f>ROUND(I6+I11+I16+I20,5)</f>
        <v>1169.83</v>
      </c>
      <c r="J21" s="2"/>
      <c r="K21" s="16"/>
      <c r="L21" s="2"/>
      <c r="M21" s="17"/>
      <c r="N21" s="2"/>
      <c r="O21" s="18">
        <f>ROUND(O6+O11+O16+O20,5)</f>
        <v>1114.21</v>
      </c>
      <c r="P21" s="2"/>
      <c r="Q21" s="16"/>
      <c r="R21" s="2"/>
      <c r="S21" s="17"/>
      <c r="T21" s="2"/>
      <c r="U21" s="18">
        <f>ROUND(U6+U11+U16+U20,5)</f>
        <v>1120.9000000000001</v>
      </c>
      <c r="V21" s="2"/>
      <c r="W21" s="16"/>
      <c r="X21" s="2"/>
      <c r="Y21" s="17"/>
      <c r="Z21" s="2"/>
      <c r="AA21" s="18">
        <f>ROUND(AA6+AA11+AA16+AA20,5)</f>
        <v>835.85</v>
      </c>
      <c r="AB21" s="2"/>
      <c r="AC21" s="16"/>
      <c r="AD21" s="2"/>
      <c r="AE21" s="17"/>
      <c r="AF21" s="2"/>
      <c r="AG21" s="18">
        <f>ROUND(AG6+AG11+AG16+AG20,5)</f>
        <v>1260.0899999999999</v>
      </c>
      <c r="AH21" s="2"/>
      <c r="AI21" s="16"/>
      <c r="AJ21" s="2"/>
      <c r="AK21" s="17"/>
      <c r="AL21" s="2"/>
      <c r="AM21" s="18">
        <f>ROUND(AM6+AM11+AM16+AM20,5)</f>
        <v>1040.67</v>
      </c>
      <c r="AN21" s="2"/>
      <c r="AO21" s="16"/>
      <c r="AP21" s="2"/>
      <c r="AQ21" s="17"/>
      <c r="AR21" s="2"/>
      <c r="AS21" s="18">
        <f>ROUND(AS6+AS11+AS16+AS20,5)</f>
        <v>1147.68</v>
      </c>
      <c r="AT21" s="2"/>
      <c r="AU21" s="16"/>
      <c r="AV21" s="2"/>
      <c r="AW21" s="2"/>
      <c r="AX21" s="2"/>
      <c r="AY21" s="18">
        <f>ROUND(I21+O21+U21+AA21+AG21+AM21+AS21,5)</f>
        <v>7689.23</v>
      </c>
    </row>
    <row r="22" spans="1:51" ht="15" thickTop="1" x14ac:dyDescent="0.3">
      <c r="A22" s="2" t="s">
        <v>31</v>
      </c>
      <c r="B22" s="2"/>
      <c r="C22" s="2"/>
      <c r="D22" s="2"/>
      <c r="E22" s="9"/>
      <c r="F22" s="10"/>
      <c r="G22" s="11"/>
      <c r="H22" s="10"/>
      <c r="I22" s="11"/>
      <c r="J22" s="10"/>
      <c r="K22" s="9"/>
      <c r="L22" s="10"/>
      <c r="M22" s="11"/>
      <c r="N22" s="10"/>
      <c r="O22" s="11"/>
      <c r="P22" s="10"/>
      <c r="Q22" s="9"/>
      <c r="R22" s="10"/>
      <c r="S22" s="11"/>
      <c r="T22" s="10"/>
      <c r="U22" s="11"/>
      <c r="V22" s="10"/>
      <c r="W22" s="9"/>
      <c r="X22" s="10"/>
      <c r="Y22" s="11"/>
      <c r="Z22" s="10"/>
      <c r="AA22" s="11"/>
      <c r="AB22" s="10"/>
      <c r="AC22" s="9"/>
      <c r="AD22" s="10"/>
      <c r="AE22" s="11"/>
      <c r="AF22" s="10"/>
      <c r="AG22" s="11"/>
      <c r="AH22" s="10"/>
      <c r="AI22" s="9"/>
      <c r="AJ22" s="10"/>
      <c r="AK22" s="11"/>
      <c r="AL22" s="10"/>
      <c r="AM22" s="11"/>
      <c r="AN22" s="10"/>
      <c r="AO22" s="9"/>
      <c r="AP22" s="10"/>
      <c r="AQ22" s="11"/>
      <c r="AR22" s="10"/>
      <c r="AS22" s="11"/>
      <c r="AT22" s="10"/>
      <c r="AU22" s="9"/>
      <c r="AV22" s="10"/>
      <c r="AW22" s="10"/>
      <c r="AX22" s="10"/>
      <c r="AY22" s="11"/>
    </row>
    <row r="23" spans="1:51" x14ac:dyDescent="0.3">
      <c r="A23" s="2"/>
      <c r="B23" s="2" t="s">
        <v>32</v>
      </c>
      <c r="C23" s="2"/>
      <c r="D23" s="2"/>
      <c r="E23" s="9"/>
      <c r="F23" s="10"/>
      <c r="G23" s="11"/>
      <c r="H23" s="10"/>
      <c r="I23" s="11">
        <v>76.87</v>
      </c>
      <c r="J23" s="10"/>
      <c r="K23" s="9"/>
      <c r="L23" s="10"/>
      <c r="M23" s="11"/>
      <c r="N23" s="10"/>
      <c r="O23" s="11">
        <v>72.25</v>
      </c>
      <c r="P23" s="10"/>
      <c r="Q23" s="9"/>
      <c r="R23" s="10"/>
      <c r="S23" s="11"/>
      <c r="T23" s="10"/>
      <c r="U23" s="11">
        <v>79.45</v>
      </c>
      <c r="V23" s="10"/>
      <c r="W23" s="9"/>
      <c r="X23" s="10"/>
      <c r="Y23" s="11"/>
      <c r="Z23" s="10"/>
      <c r="AA23" s="11">
        <v>53.13</v>
      </c>
      <c r="AB23" s="10"/>
      <c r="AC23" s="9"/>
      <c r="AD23" s="10"/>
      <c r="AE23" s="11"/>
      <c r="AF23" s="10"/>
      <c r="AG23" s="11">
        <v>91.14</v>
      </c>
      <c r="AH23" s="10"/>
      <c r="AI23" s="9"/>
      <c r="AJ23" s="10"/>
      <c r="AK23" s="11"/>
      <c r="AL23" s="10"/>
      <c r="AM23" s="11">
        <v>70.36</v>
      </c>
      <c r="AN23" s="10"/>
      <c r="AO23" s="9"/>
      <c r="AP23" s="10"/>
      <c r="AQ23" s="11"/>
      <c r="AR23" s="10"/>
      <c r="AS23" s="11">
        <v>74.95</v>
      </c>
      <c r="AT23" s="10"/>
      <c r="AU23" s="9"/>
      <c r="AV23" s="10"/>
      <c r="AW23" s="10"/>
      <c r="AX23" s="10"/>
      <c r="AY23" s="11">
        <f>ROUND(I23+O23+U23+AA23+AG23+AM23+AS23,5)</f>
        <v>518.15</v>
      </c>
    </row>
    <row r="24" spans="1:51" ht="15" thickBot="1" x14ac:dyDescent="0.35">
      <c r="A24" s="2"/>
      <c r="B24" s="2" t="s">
        <v>34</v>
      </c>
      <c r="C24" s="2"/>
      <c r="D24" s="2"/>
      <c r="E24" s="9"/>
      <c r="F24" s="10"/>
      <c r="G24" s="11"/>
      <c r="H24" s="10"/>
      <c r="I24" s="11">
        <v>33.15</v>
      </c>
      <c r="J24" s="10"/>
      <c r="K24" s="9"/>
      <c r="L24" s="10"/>
      <c r="M24" s="11"/>
      <c r="N24" s="10"/>
      <c r="O24" s="11">
        <v>31.35</v>
      </c>
      <c r="P24" s="10"/>
      <c r="Q24" s="9"/>
      <c r="R24" s="10"/>
      <c r="S24" s="11"/>
      <c r="T24" s="10"/>
      <c r="U24" s="11">
        <v>34.159999999999997</v>
      </c>
      <c r="V24" s="10"/>
      <c r="W24" s="9"/>
      <c r="X24" s="10"/>
      <c r="Y24" s="11"/>
      <c r="Z24" s="10"/>
      <c r="AA24" s="11">
        <v>23.88</v>
      </c>
      <c r="AB24" s="10"/>
      <c r="AC24" s="9"/>
      <c r="AD24" s="10"/>
      <c r="AE24" s="11"/>
      <c r="AF24" s="10"/>
      <c r="AG24" s="11">
        <v>38.72</v>
      </c>
      <c r="AH24" s="10"/>
      <c r="AI24" s="9"/>
      <c r="AJ24" s="10"/>
      <c r="AK24" s="11"/>
      <c r="AL24" s="10"/>
      <c r="AM24" s="11">
        <v>30.6</v>
      </c>
      <c r="AN24" s="10"/>
      <c r="AO24" s="9"/>
      <c r="AP24" s="10"/>
      <c r="AQ24" s="11"/>
      <c r="AR24" s="10"/>
      <c r="AS24" s="11">
        <v>32.4</v>
      </c>
      <c r="AT24" s="10"/>
      <c r="AU24" s="9"/>
      <c r="AV24" s="10"/>
      <c r="AW24" s="10"/>
      <c r="AX24" s="10"/>
      <c r="AY24" s="11">
        <f>ROUND(I24+O24+U24+AA24+AG24+AM24+AS24,5)</f>
        <v>224.26</v>
      </c>
    </row>
    <row r="25" spans="1:51" s="19" customFormat="1" ht="10.8" thickBot="1" x14ac:dyDescent="0.25">
      <c r="A25" s="2" t="s">
        <v>35</v>
      </c>
      <c r="B25" s="2"/>
      <c r="C25" s="2"/>
      <c r="D25" s="2"/>
      <c r="E25" s="16"/>
      <c r="F25" s="2"/>
      <c r="G25" s="17"/>
      <c r="H25" s="2"/>
      <c r="I25" s="18">
        <f>ROUND(SUM(I22:I24),5)</f>
        <v>110.02</v>
      </c>
      <c r="J25" s="2"/>
      <c r="K25" s="16"/>
      <c r="L25" s="2"/>
      <c r="M25" s="17"/>
      <c r="N25" s="2"/>
      <c r="O25" s="18">
        <f>ROUND(SUM(O22:O24),5)</f>
        <v>103.6</v>
      </c>
      <c r="P25" s="2"/>
      <c r="Q25" s="16"/>
      <c r="R25" s="2"/>
      <c r="S25" s="17"/>
      <c r="T25" s="2"/>
      <c r="U25" s="18">
        <f>ROUND(SUM(U22:U24),5)</f>
        <v>113.61</v>
      </c>
      <c r="V25" s="2"/>
      <c r="W25" s="16"/>
      <c r="X25" s="2"/>
      <c r="Y25" s="17"/>
      <c r="Z25" s="2"/>
      <c r="AA25" s="18">
        <f>ROUND(SUM(AA22:AA24),5)</f>
        <v>77.010000000000005</v>
      </c>
      <c r="AB25" s="2"/>
      <c r="AC25" s="16"/>
      <c r="AD25" s="2"/>
      <c r="AE25" s="17"/>
      <c r="AF25" s="2"/>
      <c r="AG25" s="18">
        <f>ROUND(SUM(AG22:AG24),5)</f>
        <v>129.86000000000001</v>
      </c>
      <c r="AH25" s="2"/>
      <c r="AI25" s="16"/>
      <c r="AJ25" s="2"/>
      <c r="AK25" s="17"/>
      <c r="AL25" s="2"/>
      <c r="AM25" s="18">
        <f>ROUND(SUM(AM22:AM24),5)</f>
        <v>100.96</v>
      </c>
      <c r="AN25" s="2"/>
      <c r="AO25" s="16"/>
      <c r="AP25" s="2"/>
      <c r="AQ25" s="17"/>
      <c r="AR25" s="2"/>
      <c r="AS25" s="18">
        <f>ROUND(SUM(AS22:AS24),5)</f>
        <v>107.35</v>
      </c>
      <c r="AT25" s="2"/>
      <c r="AU25" s="16"/>
      <c r="AV25" s="2"/>
      <c r="AW25" s="2"/>
      <c r="AX25" s="2"/>
      <c r="AY25" s="18">
        <f>ROUND(I25+O25+U25+AA25+AG25+AM25+AS25,5)</f>
        <v>742.41</v>
      </c>
    </row>
    <row r="26" spans="1:51" ht="15" thickTop="1" x14ac:dyDescent="0.3">
      <c r="A26" s="2" t="s">
        <v>36</v>
      </c>
      <c r="B26" s="2"/>
      <c r="C26" s="2"/>
      <c r="D26" s="2"/>
      <c r="E26" s="9"/>
      <c r="F26" s="10"/>
      <c r="G26" s="11"/>
      <c r="H26" s="10"/>
      <c r="I26" s="11">
        <v>0</v>
      </c>
      <c r="J26" s="10"/>
      <c r="K26" s="9"/>
      <c r="L26" s="10"/>
      <c r="M26" s="11"/>
      <c r="N26" s="10"/>
      <c r="O26" s="11">
        <v>0</v>
      </c>
      <c r="P26" s="10"/>
      <c r="Q26" s="9"/>
      <c r="R26" s="10"/>
      <c r="S26" s="11"/>
      <c r="T26" s="10"/>
      <c r="U26" s="11">
        <v>0</v>
      </c>
      <c r="V26" s="10"/>
      <c r="W26" s="9"/>
      <c r="X26" s="10"/>
      <c r="Y26" s="11"/>
      <c r="Z26" s="10"/>
      <c r="AA26" s="11">
        <v>0</v>
      </c>
      <c r="AB26" s="10"/>
      <c r="AC26" s="9"/>
      <c r="AD26" s="10"/>
      <c r="AE26" s="11"/>
      <c r="AF26" s="10"/>
      <c r="AG26" s="11">
        <v>0</v>
      </c>
      <c r="AH26" s="10"/>
      <c r="AI26" s="9"/>
      <c r="AJ26" s="10"/>
      <c r="AK26" s="11"/>
      <c r="AL26" s="10"/>
      <c r="AM26" s="11">
        <v>0</v>
      </c>
      <c r="AN26" s="10"/>
      <c r="AO26" s="9"/>
      <c r="AP26" s="10"/>
      <c r="AQ26" s="11"/>
      <c r="AR26" s="10"/>
      <c r="AS26" s="11">
        <v>0</v>
      </c>
      <c r="AT26" s="10"/>
      <c r="AU26" s="9"/>
      <c r="AV26" s="10"/>
      <c r="AW26" s="10"/>
      <c r="AX26" s="10"/>
      <c r="AY26" s="11">
        <f>ROUND(I26+O26+U26+AA26+AG26+AM26+AS26,5)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A53D6-33E8-47C5-AE97-B71C5A466D3F}">
  <dimension ref="A1:AS31"/>
  <sheetViews>
    <sheetView workbookViewId="0">
      <selection activeCell="G24" sqref="G24"/>
    </sheetView>
  </sheetViews>
  <sheetFormatPr defaultRowHeight="14.4" x14ac:dyDescent="0.3"/>
  <cols>
    <col min="1" max="3" width="3" style="19" customWidth="1"/>
    <col min="4" max="4" width="18" style="19" customWidth="1"/>
    <col min="5" max="5" width="9.21875" bestFit="1" customWidth="1"/>
    <col min="6" max="6" width="2.33203125" customWidth="1"/>
    <col min="7" max="7" width="8.44140625" bestFit="1" customWidth="1"/>
    <col min="8" max="8" width="2.33203125" customWidth="1"/>
    <col min="9" max="9" width="14.109375" bestFit="1" customWidth="1"/>
    <col min="10" max="10" width="2.33203125" customWidth="1"/>
    <col min="11" max="11" width="9.21875" bestFit="1" customWidth="1"/>
    <col min="12" max="12" width="2.33203125" customWidth="1"/>
    <col min="13" max="13" width="8.44140625" bestFit="1" customWidth="1"/>
    <col min="14" max="14" width="2.33203125" customWidth="1"/>
    <col min="15" max="15" width="14.109375" bestFit="1" customWidth="1"/>
    <col min="16" max="16" width="2.33203125" customWidth="1"/>
    <col min="17" max="17" width="9.21875" bestFit="1" customWidth="1"/>
    <col min="18" max="18" width="2.33203125" customWidth="1"/>
    <col min="19" max="19" width="8.44140625" bestFit="1" customWidth="1"/>
    <col min="20" max="20" width="2.33203125" customWidth="1"/>
    <col min="21" max="21" width="14.109375" bestFit="1" customWidth="1"/>
    <col min="22" max="22" width="2.33203125" customWidth="1"/>
    <col min="23" max="23" width="9.21875" bestFit="1" customWidth="1"/>
    <col min="24" max="24" width="2.33203125" customWidth="1"/>
    <col min="25" max="25" width="8.44140625" bestFit="1" customWidth="1"/>
    <col min="26" max="26" width="2.33203125" customWidth="1"/>
    <col min="27" max="27" width="14.109375" bestFit="1" customWidth="1"/>
    <col min="28" max="28" width="2.33203125" customWidth="1"/>
    <col min="29" max="29" width="9.21875" bestFit="1" customWidth="1"/>
    <col min="30" max="30" width="2.33203125" customWidth="1"/>
    <col min="31" max="31" width="8.44140625" bestFit="1" customWidth="1"/>
    <col min="32" max="32" width="2.33203125" customWidth="1"/>
    <col min="33" max="33" width="14.109375" bestFit="1" customWidth="1"/>
    <col min="34" max="34" width="2.33203125" customWidth="1"/>
    <col min="35" max="35" width="9.21875" bestFit="1" customWidth="1"/>
    <col min="36" max="36" width="2.33203125" customWidth="1"/>
    <col min="37" max="37" width="8.44140625" bestFit="1" customWidth="1"/>
    <col min="38" max="38" width="2.33203125" customWidth="1"/>
    <col min="39" max="39" width="14.109375" bestFit="1" customWidth="1"/>
    <col min="40" max="40" width="2.33203125" customWidth="1"/>
    <col min="41" max="41" width="9.21875" bestFit="1" customWidth="1"/>
    <col min="42" max="42" width="2.33203125" customWidth="1"/>
    <col min="43" max="43" width="8.44140625" bestFit="1" customWidth="1"/>
    <col min="44" max="44" width="2.33203125" customWidth="1"/>
    <col min="45" max="45" width="14.109375" bestFit="1" customWidth="1"/>
  </cols>
  <sheetData>
    <row r="1" spans="1:45" ht="15.6" x14ac:dyDescent="0.3">
      <c r="A1" s="3" t="s">
        <v>0</v>
      </c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7.399999999999999" x14ac:dyDescent="0.3">
      <c r="A2" s="4" t="s">
        <v>49</v>
      </c>
      <c r="B2" s="2"/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3">
      <c r="A3" s="5" t="s">
        <v>2</v>
      </c>
      <c r="B3" s="2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ht="15" thickBot="1" x14ac:dyDescent="0.35">
      <c r="A4" s="2"/>
      <c r="B4" s="2"/>
      <c r="C4" s="2"/>
      <c r="D4" s="2"/>
      <c r="E4" s="26" t="s">
        <v>45</v>
      </c>
      <c r="F4" s="6"/>
      <c r="G4" s="27"/>
      <c r="H4" s="6"/>
      <c r="I4" s="27"/>
      <c r="J4" s="1"/>
      <c r="K4" s="26" t="s">
        <v>50</v>
      </c>
      <c r="L4" s="6"/>
      <c r="M4" s="27"/>
      <c r="N4" s="6"/>
      <c r="O4" s="27"/>
      <c r="P4" s="1"/>
      <c r="Q4" s="26" t="s">
        <v>51</v>
      </c>
      <c r="R4" s="6"/>
      <c r="S4" s="27"/>
      <c r="T4" s="6"/>
      <c r="U4" s="27"/>
      <c r="V4" s="1"/>
      <c r="W4" s="26" t="s">
        <v>52</v>
      </c>
      <c r="X4" s="6"/>
      <c r="Y4" s="27"/>
      <c r="Z4" s="6"/>
      <c r="AA4" s="27"/>
      <c r="AB4" s="1"/>
      <c r="AC4" s="26" t="s">
        <v>53</v>
      </c>
      <c r="AD4" s="6"/>
      <c r="AE4" s="27"/>
      <c r="AF4" s="6"/>
      <c r="AG4" s="27"/>
      <c r="AH4" s="1"/>
      <c r="AI4" s="26" t="s">
        <v>54</v>
      </c>
      <c r="AJ4" s="6"/>
      <c r="AK4" s="27"/>
      <c r="AL4" s="6"/>
      <c r="AM4" s="27"/>
      <c r="AN4" s="1"/>
      <c r="AO4" s="26" t="s">
        <v>9</v>
      </c>
      <c r="AP4" s="6"/>
      <c r="AQ4" s="27"/>
      <c r="AR4" s="6"/>
      <c r="AS4" s="27"/>
    </row>
    <row r="5" spans="1:45" s="23" customFormat="1" ht="15.6" thickTop="1" thickBot="1" x14ac:dyDescent="0.35">
      <c r="A5" s="20"/>
      <c r="B5" s="20"/>
      <c r="C5" s="20"/>
      <c r="D5" s="20"/>
      <c r="E5" s="21" t="s">
        <v>10</v>
      </c>
      <c r="F5" s="22"/>
      <c r="G5" s="21" t="s">
        <v>11</v>
      </c>
      <c r="H5" s="22"/>
      <c r="I5" s="21" t="s">
        <v>12</v>
      </c>
      <c r="J5" s="22"/>
      <c r="K5" s="21" t="s">
        <v>10</v>
      </c>
      <c r="L5" s="22"/>
      <c r="M5" s="21" t="s">
        <v>11</v>
      </c>
      <c r="N5" s="22"/>
      <c r="O5" s="21" t="s">
        <v>12</v>
      </c>
      <c r="P5" s="22"/>
      <c r="Q5" s="21" t="s">
        <v>10</v>
      </c>
      <c r="R5" s="22"/>
      <c r="S5" s="21" t="s">
        <v>11</v>
      </c>
      <c r="T5" s="22"/>
      <c r="U5" s="21" t="s">
        <v>12</v>
      </c>
      <c r="V5" s="22"/>
      <c r="W5" s="21" t="s">
        <v>10</v>
      </c>
      <c r="X5" s="22"/>
      <c r="Y5" s="21" t="s">
        <v>11</v>
      </c>
      <c r="Z5" s="22"/>
      <c r="AA5" s="21" t="s">
        <v>12</v>
      </c>
      <c r="AB5" s="22"/>
      <c r="AC5" s="21" t="s">
        <v>10</v>
      </c>
      <c r="AD5" s="22"/>
      <c r="AE5" s="21" t="s">
        <v>11</v>
      </c>
      <c r="AF5" s="22"/>
      <c r="AG5" s="21" t="s">
        <v>12</v>
      </c>
      <c r="AH5" s="22"/>
      <c r="AI5" s="21" t="s">
        <v>10</v>
      </c>
      <c r="AJ5" s="22"/>
      <c r="AK5" s="21" t="s">
        <v>11</v>
      </c>
      <c r="AL5" s="22"/>
      <c r="AM5" s="21" t="s">
        <v>12</v>
      </c>
      <c r="AN5" s="22"/>
      <c r="AO5" s="21" t="s">
        <v>10</v>
      </c>
      <c r="AP5" s="22"/>
      <c r="AQ5" s="21" t="s">
        <v>11</v>
      </c>
      <c r="AR5" s="22"/>
      <c r="AS5" s="21" t="s">
        <v>12</v>
      </c>
    </row>
    <row r="6" spans="1:45" ht="15" thickTop="1" x14ac:dyDescent="0.3">
      <c r="A6" s="2" t="s">
        <v>13</v>
      </c>
      <c r="B6" s="2"/>
      <c r="C6" s="2"/>
      <c r="D6" s="2"/>
      <c r="E6" s="9"/>
      <c r="F6" s="10"/>
      <c r="G6" s="11"/>
      <c r="H6" s="10"/>
      <c r="I6" s="11"/>
      <c r="J6" s="10"/>
      <c r="K6" s="9"/>
      <c r="L6" s="10"/>
      <c r="M6" s="11"/>
      <c r="N6" s="10"/>
      <c r="O6" s="11"/>
      <c r="P6" s="10"/>
      <c r="Q6" s="9"/>
      <c r="R6" s="10"/>
      <c r="S6" s="11"/>
      <c r="T6" s="10"/>
      <c r="U6" s="11"/>
      <c r="V6" s="10"/>
      <c r="W6" s="9"/>
      <c r="X6" s="10"/>
      <c r="Y6" s="11"/>
      <c r="Z6" s="10"/>
      <c r="AA6" s="11"/>
      <c r="AB6" s="10"/>
      <c r="AC6" s="9"/>
      <c r="AD6" s="10"/>
      <c r="AE6" s="11"/>
      <c r="AF6" s="10"/>
      <c r="AG6" s="11"/>
      <c r="AH6" s="10"/>
      <c r="AI6" s="9"/>
      <c r="AJ6" s="10"/>
      <c r="AK6" s="11"/>
      <c r="AL6" s="10"/>
      <c r="AM6" s="11"/>
      <c r="AN6" s="10"/>
      <c r="AO6" s="9"/>
      <c r="AP6" s="10"/>
      <c r="AQ6" s="10"/>
      <c r="AR6" s="10"/>
      <c r="AS6" s="11"/>
    </row>
    <row r="7" spans="1:45" x14ac:dyDescent="0.3">
      <c r="A7" s="2"/>
      <c r="B7" s="2"/>
      <c r="C7" s="2" t="s">
        <v>14</v>
      </c>
      <c r="D7" s="2"/>
      <c r="E7" s="9"/>
      <c r="F7" s="10"/>
      <c r="G7" s="11"/>
      <c r="H7" s="10"/>
      <c r="I7" s="11"/>
      <c r="J7" s="10"/>
      <c r="K7" s="9"/>
      <c r="L7" s="10"/>
      <c r="M7" s="11"/>
      <c r="N7" s="10"/>
      <c r="O7" s="11"/>
      <c r="P7" s="10"/>
      <c r="Q7" s="9"/>
      <c r="R7" s="10"/>
      <c r="S7" s="11"/>
      <c r="T7" s="10"/>
      <c r="U7" s="11"/>
      <c r="V7" s="10"/>
      <c r="W7" s="9"/>
      <c r="X7" s="10"/>
      <c r="Y7" s="11"/>
      <c r="Z7" s="10"/>
      <c r="AA7" s="11"/>
      <c r="AB7" s="10"/>
      <c r="AC7" s="9"/>
      <c r="AD7" s="10"/>
      <c r="AE7" s="11"/>
      <c r="AF7" s="10"/>
      <c r="AG7" s="11"/>
      <c r="AH7" s="10"/>
      <c r="AI7" s="9"/>
      <c r="AJ7" s="10"/>
      <c r="AK7" s="11"/>
      <c r="AL7" s="10"/>
      <c r="AM7" s="11"/>
      <c r="AN7" s="10"/>
      <c r="AO7" s="9"/>
      <c r="AP7" s="10"/>
      <c r="AQ7" s="10"/>
      <c r="AR7" s="10"/>
      <c r="AS7" s="11"/>
    </row>
    <row r="8" spans="1:45" x14ac:dyDescent="0.3">
      <c r="A8" s="2"/>
      <c r="B8" s="2"/>
      <c r="C8" s="2"/>
      <c r="D8" s="2" t="s">
        <v>16</v>
      </c>
      <c r="E8" s="9">
        <v>15</v>
      </c>
      <c r="F8" s="10"/>
      <c r="G8" s="11">
        <v>19</v>
      </c>
      <c r="H8" s="10"/>
      <c r="I8" s="11">
        <v>285</v>
      </c>
      <c r="J8" s="10"/>
      <c r="K8" s="9">
        <v>32.5</v>
      </c>
      <c r="L8" s="10"/>
      <c r="M8" s="11">
        <v>17</v>
      </c>
      <c r="N8" s="10"/>
      <c r="O8" s="11">
        <v>552.5</v>
      </c>
      <c r="P8" s="10"/>
      <c r="Q8" s="9">
        <v>59.5</v>
      </c>
      <c r="R8" s="10"/>
      <c r="S8" s="11">
        <v>19</v>
      </c>
      <c r="T8" s="10"/>
      <c r="U8" s="11">
        <v>1130.5</v>
      </c>
      <c r="V8" s="10"/>
      <c r="W8" s="9">
        <v>65.5</v>
      </c>
      <c r="X8" s="10"/>
      <c r="Y8" s="11">
        <v>17</v>
      </c>
      <c r="Z8" s="10"/>
      <c r="AA8" s="11">
        <v>1113.5</v>
      </c>
      <c r="AB8" s="10"/>
      <c r="AC8" s="9">
        <v>60</v>
      </c>
      <c r="AD8" s="10"/>
      <c r="AE8" s="11">
        <v>17</v>
      </c>
      <c r="AF8" s="10"/>
      <c r="AG8" s="11">
        <v>1020</v>
      </c>
      <c r="AH8" s="10"/>
      <c r="AI8" s="9">
        <v>60</v>
      </c>
      <c r="AJ8" s="10"/>
      <c r="AK8" s="11">
        <v>16.75</v>
      </c>
      <c r="AL8" s="10"/>
      <c r="AM8" s="11">
        <v>1005</v>
      </c>
      <c r="AN8" s="10"/>
      <c r="AO8" s="9">
        <f>ROUND(E8+K8+Q8+W8+AC8+AI8,5)</f>
        <v>292.5</v>
      </c>
      <c r="AP8" s="10"/>
      <c r="AQ8" s="10"/>
      <c r="AR8" s="10"/>
      <c r="AS8" s="11">
        <f>ROUND(I8+O8+U8+AA8+AG8+AM8,5)</f>
        <v>5106.5</v>
      </c>
    </row>
    <row r="9" spans="1:45" x14ac:dyDescent="0.3">
      <c r="A9" s="2"/>
      <c r="B9" s="2"/>
      <c r="C9" s="2"/>
      <c r="D9" s="2" t="s">
        <v>55</v>
      </c>
      <c r="E9" s="9"/>
      <c r="F9" s="10"/>
      <c r="G9" s="11"/>
      <c r="H9" s="10"/>
      <c r="I9" s="11">
        <v>0</v>
      </c>
      <c r="J9" s="10"/>
      <c r="K9" s="9"/>
      <c r="L9" s="10"/>
      <c r="M9" s="11"/>
      <c r="N9" s="10"/>
      <c r="O9" s="11">
        <v>0</v>
      </c>
      <c r="P9" s="10"/>
      <c r="Q9" s="9">
        <v>3</v>
      </c>
      <c r="R9" s="10"/>
      <c r="S9" s="11">
        <v>19</v>
      </c>
      <c r="T9" s="10"/>
      <c r="U9" s="11">
        <v>57</v>
      </c>
      <c r="V9" s="10"/>
      <c r="W9" s="9"/>
      <c r="X9" s="10"/>
      <c r="Y9" s="11"/>
      <c r="Z9" s="10"/>
      <c r="AA9" s="11">
        <v>0</v>
      </c>
      <c r="AB9" s="10"/>
      <c r="AC9" s="9"/>
      <c r="AD9" s="10"/>
      <c r="AE9" s="11"/>
      <c r="AF9" s="10"/>
      <c r="AG9" s="11">
        <v>0</v>
      </c>
      <c r="AH9" s="10"/>
      <c r="AI9" s="9"/>
      <c r="AJ9" s="10"/>
      <c r="AK9" s="11"/>
      <c r="AL9" s="10"/>
      <c r="AM9" s="11">
        <v>0</v>
      </c>
      <c r="AN9" s="10"/>
      <c r="AO9" s="9">
        <f>ROUND(E9+K9+Q9+W9+AC9+AI9,5)</f>
        <v>3</v>
      </c>
      <c r="AP9" s="10"/>
      <c r="AQ9" s="10"/>
      <c r="AR9" s="10"/>
      <c r="AS9" s="11">
        <f>ROUND(I9+O9+U9+AA9+AG9+AM9,5)</f>
        <v>57</v>
      </c>
    </row>
    <row r="10" spans="1:45" x14ac:dyDescent="0.3">
      <c r="A10" s="2"/>
      <c r="B10" s="2"/>
      <c r="C10" s="2"/>
      <c r="D10" s="2" t="s">
        <v>56</v>
      </c>
      <c r="E10" s="9"/>
      <c r="F10" s="10"/>
      <c r="G10" s="11"/>
      <c r="H10" s="10"/>
      <c r="I10" s="11">
        <v>0</v>
      </c>
      <c r="J10" s="10"/>
      <c r="K10" s="9"/>
      <c r="L10" s="10"/>
      <c r="M10" s="11"/>
      <c r="N10" s="10"/>
      <c r="O10" s="11">
        <v>0</v>
      </c>
      <c r="P10" s="10"/>
      <c r="Q10" s="9"/>
      <c r="R10" s="10"/>
      <c r="S10" s="11"/>
      <c r="T10" s="10"/>
      <c r="U10" s="11">
        <v>0</v>
      </c>
      <c r="V10" s="10"/>
      <c r="W10" s="9"/>
      <c r="X10" s="10"/>
      <c r="Y10" s="11"/>
      <c r="Z10" s="10"/>
      <c r="AA10" s="11">
        <v>0</v>
      </c>
      <c r="AB10" s="10"/>
      <c r="AC10" s="9"/>
      <c r="AD10" s="10"/>
      <c r="AE10" s="11"/>
      <c r="AF10" s="10"/>
      <c r="AG10" s="11">
        <v>0</v>
      </c>
      <c r="AH10" s="10"/>
      <c r="AI10" s="9"/>
      <c r="AJ10" s="10"/>
      <c r="AK10" s="11"/>
      <c r="AL10" s="10"/>
      <c r="AM10" s="11">
        <v>0</v>
      </c>
      <c r="AN10" s="10"/>
      <c r="AO10" s="9"/>
      <c r="AP10" s="10"/>
      <c r="AQ10" s="10"/>
      <c r="AR10" s="10"/>
      <c r="AS10" s="11">
        <f>ROUND(I10+O10+U10+AA10+AG10+AM10,5)</f>
        <v>0</v>
      </c>
    </row>
    <row r="11" spans="1:45" x14ac:dyDescent="0.3">
      <c r="A11" s="2"/>
      <c r="B11" s="2"/>
      <c r="C11" s="2"/>
      <c r="D11" s="2" t="s">
        <v>57</v>
      </c>
      <c r="E11" s="9"/>
      <c r="F11" s="10"/>
      <c r="G11" s="11"/>
      <c r="H11" s="10"/>
      <c r="I11" s="11">
        <v>0</v>
      </c>
      <c r="J11" s="10"/>
      <c r="K11" s="9"/>
      <c r="L11" s="10"/>
      <c r="M11" s="11"/>
      <c r="N11" s="10"/>
      <c r="O11" s="11">
        <v>0</v>
      </c>
      <c r="P11" s="10"/>
      <c r="Q11" s="9"/>
      <c r="R11" s="10"/>
      <c r="S11" s="11"/>
      <c r="T11" s="10"/>
      <c r="U11" s="11">
        <v>0</v>
      </c>
      <c r="V11" s="10"/>
      <c r="W11" s="9"/>
      <c r="X11" s="10"/>
      <c r="Y11" s="11"/>
      <c r="Z11" s="10"/>
      <c r="AA11" s="11">
        <v>0</v>
      </c>
      <c r="AB11" s="10"/>
      <c r="AC11" s="9"/>
      <c r="AD11" s="10"/>
      <c r="AE11" s="11"/>
      <c r="AF11" s="10"/>
      <c r="AG11" s="11">
        <v>0</v>
      </c>
      <c r="AH11" s="10"/>
      <c r="AI11" s="9"/>
      <c r="AJ11" s="10"/>
      <c r="AK11" s="11"/>
      <c r="AL11" s="10"/>
      <c r="AM11" s="11">
        <v>0</v>
      </c>
      <c r="AN11" s="10"/>
      <c r="AO11" s="9"/>
      <c r="AP11" s="10"/>
      <c r="AQ11" s="10"/>
      <c r="AR11" s="10"/>
      <c r="AS11" s="11">
        <f>ROUND(I11+O11+U11+AA11+AG11+AM11,5)</f>
        <v>0</v>
      </c>
    </row>
    <row r="12" spans="1:45" ht="15" thickBot="1" x14ac:dyDescent="0.35">
      <c r="A12" s="2"/>
      <c r="B12" s="2"/>
      <c r="C12" s="2"/>
      <c r="D12" s="2" t="s">
        <v>17</v>
      </c>
      <c r="E12" s="9"/>
      <c r="F12" s="10"/>
      <c r="G12" s="11"/>
      <c r="H12" s="10"/>
      <c r="I12" s="11">
        <v>11.4</v>
      </c>
      <c r="J12" s="10"/>
      <c r="K12" s="9"/>
      <c r="L12" s="10"/>
      <c r="M12" s="11"/>
      <c r="N12" s="10"/>
      <c r="O12" s="11">
        <v>33.15</v>
      </c>
      <c r="P12" s="10"/>
      <c r="Q12" s="9"/>
      <c r="R12" s="10"/>
      <c r="S12" s="11"/>
      <c r="T12" s="10"/>
      <c r="U12" s="11">
        <v>71.25</v>
      </c>
      <c r="V12" s="10"/>
      <c r="W12" s="9"/>
      <c r="X12" s="10"/>
      <c r="Y12" s="11"/>
      <c r="Z12" s="10"/>
      <c r="AA12" s="11">
        <v>44.54</v>
      </c>
      <c r="AB12" s="10"/>
      <c r="AC12" s="9"/>
      <c r="AD12" s="10"/>
      <c r="AE12" s="11"/>
      <c r="AF12" s="10"/>
      <c r="AG12" s="11">
        <v>61.2</v>
      </c>
      <c r="AH12" s="10"/>
      <c r="AI12" s="9"/>
      <c r="AJ12" s="10"/>
      <c r="AK12" s="11"/>
      <c r="AL12" s="10"/>
      <c r="AM12" s="11">
        <v>40.200000000000003</v>
      </c>
      <c r="AN12" s="10"/>
      <c r="AO12" s="9"/>
      <c r="AP12" s="10"/>
      <c r="AQ12" s="10"/>
      <c r="AR12" s="10"/>
      <c r="AS12" s="11">
        <f>ROUND(I12+O12+U12+AA12+AG12+AM12,5)</f>
        <v>261.74</v>
      </c>
    </row>
    <row r="13" spans="1:45" ht="15" thickBot="1" x14ac:dyDescent="0.35">
      <c r="A13" s="2"/>
      <c r="B13" s="2"/>
      <c r="C13" s="2" t="s">
        <v>18</v>
      </c>
      <c r="D13" s="2"/>
      <c r="E13" s="9"/>
      <c r="F13" s="10"/>
      <c r="G13" s="11"/>
      <c r="H13" s="10"/>
      <c r="I13" s="13">
        <f>ROUND(SUM(I7:I12),5)</f>
        <v>296.39999999999998</v>
      </c>
      <c r="J13" s="10"/>
      <c r="K13" s="9"/>
      <c r="L13" s="10"/>
      <c r="M13" s="11"/>
      <c r="N13" s="10"/>
      <c r="O13" s="13">
        <f>ROUND(SUM(O7:O12),5)</f>
        <v>585.65</v>
      </c>
      <c r="P13" s="10"/>
      <c r="Q13" s="9"/>
      <c r="R13" s="10"/>
      <c r="S13" s="11"/>
      <c r="T13" s="10"/>
      <c r="U13" s="13">
        <f>ROUND(SUM(U7:U12),5)</f>
        <v>1258.75</v>
      </c>
      <c r="V13" s="10"/>
      <c r="W13" s="9"/>
      <c r="X13" s="10"/>
      <c r="Y13" s="11"/>
      <c r="Z13" s="10"/>
      <c r="AA13" s="13">
        <f>ROUND(SUM(AA7:AA12),5)</f>
        <v>1158.04</v>
      </c>
      <c r="AB13" s="10"/>
      <c r="AC13" s="9"/>
      <c r="AD13" s="10"/>
      <c r="AE13" s="11"/>
      <c r="AF13" s="10"/>
      <c r="AG13" s="13">
        <f>ROUND(SUM(AG7:AG12),5)</f>
        <v>1081.2</v>
      </c>
      <c r="AH13" s="10"/>
      <c r="AI13" s="9"/>
      <c r="AJ13" s="10"/>
      <c r="AK13" s="11"/>
      <c r="AL13" s="10"/>
      <c r="AM13" s="13">
        <f>ROUND(SUM(AM7:AM12),5)</f>
        <v>1045.2</v>
      </c>
      <c r="AN13" s="10"/>
      <c r="AO13" s="9"/>
      <c r="AP13" s="10"/>
      <c r="AQ13" s="10"/>
      <c r="AR13" s="10"/>
      <c r="AS13" s="13">
        <f>ROUND(I13+O13+U13+AA13+AG13+AM13,5)</f>
        <v>5425.24</v>
      </c>
    </row>
    <row r="14" spans="1:45" x14ac:dyDescent="0.3">
      <c r="A14" s="2"/>
      <c r="B14" s="2" t="s">
        <v>19</v>
      </c>
      <c r="C14" s="2"/>
      <c r="D14" s="2"/>
      <c r="E14" s="9"/>
      <c r="F14" s="10"/>
      <c r="G14" s="11"/>
      <c r="H14" s="10"/>
      <c r="I14" s="11">
        <f>I13</f>
        <v>296.39999999999998</v>
      </c>
      <c r="J14" s="10"/>
      <c r="K14" s="9"/>
      <c r="L14" s="10"/>
      <c r="M14" s="11"/>
      <c r="N14" s="10"/>
      <c r="O14" s="11">
        <f>O13</f>
        <v>585.65</v>
      </c>
      <c r="P14" s="10"/>
      <c r="Q14" s="9"/>
      <c r="R14" s="10"/>
      <c r="S14" s="11"/>
      <c r="T14" s="10"/>
      <c r="U14" s="11">
        <f>U13</f>
        <v>1258.75</v>
      </c>
      <c r="V14" s="10"/>
      <c r="W14" s="9"/>
      <c r="X14" s="10"/>
      <c r="Y14" s="11"/>
      <c r="Z14" s="10"/>
      <c r="AA14" s="11">
        <f>AA13</f>
        <v>1158.04</v>
      </c>
      <c r="AB14" s="10"/>
      <c r="AC14" s="9"/>
      <c r="AD14" s="10"/>
      <c r="AE14" s="11"/>
      <c r="AF14" s="10"/>
      <c r="AG14" s="11">
        <f>AG13</f>
        <v>1081.2</v>
      </c>
      <c r="AH14" s="10"/>
      <c r="AI14" s="9"/>
      <c r="AJ14" s="10"/>
      <c r="AK14" s="11"/>
      <c r="AL14" s="10"/>
      <c r="AM14" s="11">
        <f>AM13</f>
        <v>1045.2</v>
      </c>
      <c r="AN14" s="10"/>
      <c r="AO14" s="9"/>
      <c r="AP14" s="10"/>
      <c r="AQ14" s="10"/>
      <c r="AR14" s="10"/>
      <c r="AS14" s="11">
        <f>ROUND(I14+O14+U14+AA14+AG14+AM14,5)</f>
        <v>5425.24</v>
      </c>
    </row>
    <row r="15" spans="1:45" x14ac:dyDescent="0.3">
      <c r="A15" s="2"/>
      <c r="B15" s="2" t="s">
        <v>20</v>
      </c>
      <c r="C15" s="2"/>
      <c r="D15" s="2"/>
      <c r="E15" s="9"/>
      <c r="F15" s="10"/>
      <c r="G15" s="11"/>
      <c r="H15" s="10"/>
      <c r="I15" s="11"/>
      <c r="J15" s="10"/>
      <c r="K15" s="9"/>
      <c r="L15" s="10"/>
      <c r="M15" s="11"/>
      <c r="N15" s="10"/>
      <c r="O15" s="11"/>
      <c r="P15" s="10"/>
      <c r="Q15" s="9"/>
      <c r="R15" s="10"/>
      <c r="S15" s="11"/>
      <c r="T15" s="10"/>
      <c r="U15" s="11"/>
      <c r="V15" s="10"/>
      <c r="W15" s="9"/>
      <c r="X15" s="10"/>
      <c r="Y15" s="11"/>
      <c r="Z15" s="10"/>
      <c r="AA15" s="11"/>
      <c r="AB15" s="10"/>
      <c r="AC15" s="9"/>
      <c r="AD15" s="10"/>
      <c r="AE15" s="11"/>
      <c r="AF15" s="10"/>
      <c r="AG15" s="11"/>
      <c r="AH15" s="10"/>
      <c r="AI15" s="9"/>
      <c r="AJ15" s="10"/>
      <c r="AK15" s="11"/>
      <c r="AL15" s="10"/>
      <c r="AM15" s="11"/>
      <c r="AN15" s="10"/>
      <c r="AO15" s="9"/>
      <c r="AP15" s="10"/>
      <c r="AQ15" s="10"/>
      <c r="AR15" s="10"/>
      <c r="AS15" s="11"/>
    </row>
    <row r="16" spans="1:45" x14ac:dyDescent="0.3">
      <c r="A16" s="2"/>
      <c r="B16" s="2"/>
      <c r="C16" s="2" t="s">
        <v>21</v>
      </c>
      <c r="D16" s="2"/>
      <c r="E16" s="9"/>
      <c r="F16" s="10"/>
      <c r="G16" s="11"/>
      <c r="H16" s="10"/>
      <c r="I16" s="11">
        <v>0</v>
      </c>
      <c r="J16" s="10"/>
      <c r="K16" s="9"/>
      <c r="L16" s="10"/>
      <c r="M16" s="11"/>
      <c r="N16" s="10"/>
      <c r="O16" s="11">
        <v>0</v>
      </c>
      <c r="P16" s="10"/>
      <c r="Q16" s="9"/>
      <c r="R16" s="10"/>
      <c r="S16" s="11"/>
      <c r="T16" s="10"/>
      <c r="U16" s="11">
        <v>-123.36</v>
      </c>
      <c r="V16" s="10"/>
      <c r="W16" s="9"/>
      <c r="X16" s="10"/>
      <c r="Y16" s="11"/>
      <c r="Z16" s="10"/>
      <c r="AA16" s="11">
        <v>-104.71</v>
      </c>
      <c r="AB16" s="10"/>
      <c r="AC16" s="9"/>
      <c r="AD16" s="10"/>
      <c r="AE16" s="11"/>
      <c r="AF16" s="10"/>
      <c r="AG16" s="11">
        <v>-90.48</v>
      </c>
      <c r="AH16" s="10"/>
      <c r="AI16" s="9"/>
      <c r="AJ16" s="10"/>
      <c r="AK16" s="11"/>
      <c r="AL16" s="10"/>
      <c r="AM16" s="11">
        <v>-83.81</v>
      </c>
      <c r="AN16" s="10"/>
      <c r="AO16" s="9"/>
      <c r="AP16" s="10"/>
      <c r="AQ16" s="10"/>
      <c r="AR16" s="10"/>
      <c r="AS16" s="11">
        <f>ROUND(I16+O16+U16+AA16+AG16+AM16,5)</f>
        <v>-402.36</v>
      </c>
    </row>
    <row r="17" spans="1:45" x14ac:dyDescent="0.3">
      <c r="A17" s="2"/>
      <c r="B17" s="2"/>
      <c r="C17" s="2" t="s">
        <v>22</v>
      </c>
      <c r="D17" s="2"/>
      <c r="E17" s="9"/>
      <c r="F17" s="10"/>
      <c r="G17" s="11"/>
      <c r="H17" s="10"/>
      <c r="I17" s="11">
        <v>-9.6300000000000008</v>
      </c>
      <c r="J17" s="10"/>
      <c r="K17" s="9"/>
      <c r="L17" s="10"/>
      <c r="M17" s="11"/>
      <c r="N17" s="10"/>
      <c r="O17" s="11">
        <v>0</v>
      </c>
      <c r="P17" s="10"/>
      <c r="Q17" s="9"/>
      <c r="R17" s="10"/>
      <c r="S17" s="11"/>
      <c r="T17" s="10"/>
      <c r="U17" s="11">
        <v>-66.89</v>
      </c>
      <c r="V17" s="10"/>
      <c r="W17" s="9"/>
      <c r="X17" s="10"/>
      <c r="Y17" s="11"/>
      <c r="Z17" s="10"/>
      <c r="AA17" s="11">
        <v>-60.89</v>
      </c>
      <c r="AB17" s="10"/>
      <c r="AC17" s="9"/>
      <c r="AD17" s="10"/>
      <c r="AE17" s="11"/>
      <c r="AF17" s="10"/>
      <c r="AG17" s="11">
        <v>-56.32</v>
      </c>
      <c r="AH17" s="10"/>
      <c r="AI17" s="9"/>
      <c r="AJ17" s="10"/>
      <c r="AK17" s="11"/>
      <c r="AL17" s="10"/>
      <c r="AM17" s="11">
        <v>-54.18</v>
      </c>
      <c r="AN17" s="10"/>
      <c r="AO17" s="9"/>
      <c r="AP17" s="10"/>
      <c r="AQ17" s="10"/>
      <c r="AR17" s="10"/>
      <c r="AS17" s="11">
        <f>ROUND(I17+O17+U17+AA17+AG17+AM17,5)</f>
        <v>-247.91</v>
      </c>
    </row>
    <row r="18" spans="1:45" x14ac:dyDescent="0.3">
      <c r="A18" s="2"/>
      <c r="B18" s="2"/>
      <c r="C18" s="2" t="s">
        <v>23</v>
      </c>
      <c r="D18" s="2"/>
      <c r="E18" s="9"/>
      <c r="F18" s="10"/>
      <c r="G18" s="11"/>
      <c r="H18" s="10"/>
      <c r="I18" s="11">
        <v>0</v>
      </c>
      <c r="J18" s="10"/>
      <c r="K18" s="9"/>
      <c r="L18" s="10"/>
      <c r="M18" s="11"/>
      <c r="N18" s="10"/>
      <c r="O18" s="11">
        <v>0</v>
      </c>
      <c r="P18" s="10"/>
      <c r="Q18" s="9"/>
      <c r="R18" s="10"/>
      <c r="S18" s="11"/>
      <c r="T18" s="10"/>
      <c r="U18" s="11">
        <v>0</v>
      </c>
      <c r="V18" s="10"/>
      <c r="W18" s="9"/>
      <c r="X18" s="10"/>
      <c r="Y18" s="11"/>
      <c r="Z18" s="10"/>
      <c r="AA18" s="11">
        <v>0</v>
      </c>
      <c r="AB18" s="10"/>
      <c r="AC18" s="9"/>
      <c r="AD18" s="10"/>
      <c r="AE18" s="11"/>
      <c r="AF18" s="10"/>
      <c r="AG18" s="11">
        <v>0</v>
      </c>
      <c r="AH18" s="10"/>
      <c r="AI18" s="9"/>
      <c r="AJ18" s="10"/>
      <c r="AK18" s="11"/>
      <c r="AL18" s="10"/>
      <c r="AM18" s="11">
        <v>0</v>
      </c>
      <c r="AN18" s="10"/>
      <c r="AO18" s="9"/>
      <c r="AP18" s="10"/>
      <c r="AQ18" s="10"/>
      <c r="AR18" s="10"/>
      <c r="AS18" s="11">
        <f>ROUND(I18+O18+U18+AA18+AG18+AM18,5)</f>
        <v>0</v>
      </c>
    </row>
    <row r="19" spans="1:45" ht="15" thickBot="1" x14ac:dyDescent="0.35">
      <c r="A19" s="2"/>
      <c r="B19" s="2"/>
      <c r="C19" s="2" t="s">
        <v>24</v>
      </c>
      <c r="D19" s="2"/>
      <c r="E19" s="9"/>
      <c r="F19" s="10"/>
      <c r="G19" s="11"/>
      <c r="H19" s="10"/>
      <c r="I19" s="14">
        <v>-4.92</v>
      </c>
      <c r="J19" s="10"/>
      <c r="K19" s="9"/>
      <c r="L19" s="10"/>
      <c r="M19" s="11"/>
      <c r="N19" s="10"/>
      <c r="O19" s="14">
        <v>-9.7200000000000006</v>
      </c>
      <c r="P19" s="10"/>
      <c r="Q19" s="9"/>
      <c r="R19" s="10"/>
      <c r="S19" s="11"/>
      <c r="T19" s="10"/>
      <c r="U19" s="14">
        <v>-20.9</v>
      </c>
      <c r="V19" s="10"/>
      <c r="W19" s="9"/>
      <c r="X19" s="10"/>
      <c r="Y19" s="11"/>
      <c r="Z19" s="10"/>
      <c r="AA19" s="14">
        <v>-19.22</v>
      </c>
      <c r="AB19" s="10"/>
      <c r="AC19" s="9"/>
      <c r="AD19" s="10"/>
      <c r="AE19" s="11"/>
      <c r="AF19" s="10"/>
      <c r="AG19" s="14">
        <v>-17.95</v>
      </c>
      <c r="AH19" s="10"/>
      <c r="AI19" s="9"/>
      <c r="AJ19" s="10"/>
      <c r="AK19" s="11"/>
      <c r="AL19" s="10"/>
      <c r="AM19" s="14">
        <v>-17.350000000000001</v>
      </c>
      <c r="AN19" s="10"/>
      <c r="AO19" s="9"/>
      <c r="AP19" s="10"/>
      <c r="AQ19" s="10"/>
      <c r="AR19" s="10"/>
      <c r="AS19" s="14">
        <f>ROUND(I19+O19+U19+AA19+AG19+AM19,5)</f>
        <v>-90.06</v>
      </c>
    </row>
    <row r="20" spans="1:45" x14ac:dyDescent="0.3">
      <c r="A20" s="2"/>
      <c r="B20" s="2" t="s">
        <v>25</v>
      </c>
      <c r="C20" s="2"/>
      <c r="D20" s="2"/>
      <c r="E20" s="9"/>
      <c r="F20" s="10"/>
      <c r="G20" s="11"/>
      <c r="H20" s="10"/>
      <c r="I20" s="11">
        <f>ROUND(SUM(I15:I19),5)</f>
        <v>-14.55</v>
      </c>
      <c r="J20" s="10"/>
      <c r="K20" s="9"/>
      <c r="L20" s="10"/>
      <c r="M20" s="11"/>
      <c r="N20" s="10"/>
      <c r="O20" s="11">
        <f>ROUND(SUM(O15:O19),5)</f>
        <v>-9.7200000000000006</v>
      </c>
      <c r="P20" s="10"/>
      <c r="Q20" s="9"/>
      <c r="R20" s="10"/>
      <c r="S20" s="11"/>
      <c r="T20" s="10"/>
      <c r="U20" s="11">
        <f>ROUND(SUM(U15:U19),5)</f>
        <v>-211.15</v>
      </c>
      <c r="V20" s="10"/>
      <c r="W20" s="9"/>
      <c r="X20" s="10"/>
      <c r="Y20" s="11"/>
      <c r="Z20" s="10"/>
      <c r="AA20" s="11">
        <f>ROUND(SUM(AA15:AA19),5)</f>
        <v>-184.82</v>
      </c>
      <c r="AB20" s="10"/>
      <c r="AC20" s="9"/>
      <c r="AD20" s="10"/>
      <c r="AE20" s="11"/>
      <c r="AF20" s="10"/>
      <c r="AG20" s="11">
        <f>ROUND(SUM(AG15:AG19),5)</f>
        <v>-164.75</v>
      </c>
      <c r="AH20" s="10"/>
      <c r="AI20" s="9"/>
      <c r="AJ20" s="10"/>
      <c r="AK20" s="11"/>
      <c r="AL20" s="10"/>
      <c r="AM20" s="11">
        <f>ROUND(SUM(AM15:AM19),5)</f>
        <v>-155.34</v>
      </c>
      <c r="AN20" s="10"/>
      <c r="AO20" s="9"/>
      <c r="AP20" s="10"/>
      <c r="AQ20" s="10"/>
      <c r="AR20" s="10"/>
      <c r="AS20" s="11">
        <f>ROUND(I20+O20+U20+AA20+AG20+AM20,5)</f>
        <v>-740.33</v>
      </c>
    </row>
    <row r="21" spans="1:45" x14ac:dyDescent="0.3">
      <c r="A21" s="2"/>
      <c r="B21" s="2" t="s">
        <v>26</v>
      </c>
      <c r="C21" s="2"/>
      <c r="D21" s="2"/>
      <c r="E21" s="9"/>
      <c r="F21" s="10"/>
      <c r="G21" s="11"/>
      <c r="H21" s="10"/>
      <c r="I21" s="11"/>
      <c r="J21" s="10"/>
      <c r="K21" s="9"/>
      <c r="L21" s="10"/>
      <c r="M21" s="11"/>
      <c r="N21" s="10"/>
      <c r="O21" s="11"/>
      <c r="P21" s="10"/>
      <c r="Q21" s="9"/>
      <c r="R21" s="10"/>
      <c r="S21" s="11"/>
      <c r="T21" s="10"/>
      <c r="U21" s="11"/>
      <c r="V21" s="10"/>
      <c r="W21" s="9"/>
      <c r="X21" s="10"/>
      <c r="Y21" s="11"/>
      <c r="Z21" s="10"/>
      <c r="AA21" s="11"/>
      <c r="AB21" s="10"/>
      <c r="AC21" s="9"/>
      <c r="AD21" s="10"/>
      <c r="AE21" s="11"/>
      <c r="AF21" s="10"/>
      <c r="AG21" s="11"/>
      <c r="AH21" s="10"/>
      <c r="AI21" s="9"/>
      <c r="AJ21" s="10"/>
      <c r="AK21" s="11"/>
      <c r="AL21" s="10"/>
      <c r="AM21" s="11"/>
      <c r="AN21" s="10"/>
      <c r="AO21" s="9"/>
      <c r="AP21" s="10"/>
      <c r="AQ21" s="10"/>
      <c r="AR21" s="10"/>
      <c r="AS21" s="11"/>
    </row>
    <row r="22" spans="1:45" x14ac:dyDescent="0.3">
      <c r="A22" s="2"/>
      <c r="B22" s="2"/>
      <c r="C22" s="2" t="s">
        <v>27</v>
      </c>
      <c r="D22" s="2"/>
      <c r="E22" s="9"/>
      <c r="F22" s="10"/>
      <c r="G22" s="11"/>
      <c r="H22" s="10"/>
      <c r="I22" s="11">
        <v>0</v>
      </c>
      <c r="J22" s="10"/>
      <c r="K22" s="9"/>
      <c r="L22" s="10"/>
      <c r="M22" s="11"/>
      <c r="N22" s="10"/>
      <c r="O22" s="11">
        <v>0</v>
      </c>
      <c r="P22" s="10"/>
      <c r="Q22" s="9"/>
      <c r="R22" s="10"/>
      <c r="S22" s="11"/>
      <c r="T22" s="10"/>
      <c r="U22" s="11">
        <v>0</v>
      </c>
      <c r="V22" s="10"/>
      <c r="W22" s="9"/>
      <c r="X22" s="10"/>
      <c r="Y22" s="11"/>
      <c r="Z22" s="10"/>
      <c r="AA22" s="11">
        <v>0</v>
      </c>
      <c r="AB22" s="10"/>
      <c r="AC22" s="9"/>
      <c r="AD22" s="10"/>
      <c r="AE22" s="11"/>
      <c r="AF22" s="10"/>
      <c r="AG22" s="11">
        <v>0</v>
      </c>
      <c r="AH22" s="10"/>
      <c r="AI22" s="9"/>
      <c r="AJ22" s="10"/>
      <c r="AK22" s="11"/>
      <c r="AL22" s="10"/>
      <c r="AM22" s="11">
        <v>0</v>
      </c>
      <c r="AN22" s="10"/>
      <c r="AO22" s="9"/>
      <c r="AP22" s="10"/>
      <c r="AQ22" s="10"/>
      <c r="AR22" s="10"/>
      <c r="AS22" s="11">
        <f>ROUND(I22+O22+U22+AA22+AG22+AM22,5)</f>
        <v>0</v>
      </c>
    </row>
    <row r="23" spans="1:45" ht="15" thickBot="1" x14ac:dyDescent="0.35">
      <c r="A23" s="2"/>
      <c r="B23" s="2"/>
      <c r="C23" s="2" t="s">
        <v>28</v>
      </c>
      <c r="D23" s="2"/>
      <c r="E23" s="9"/>
      <c r="F23" s="10"/>
      <c r="G23" s="11"/>
      <c r="H23" s="10"/>
      <c r="I23" s="11">
        <v>0</v>
      </c>
      <c r="J23" s="10"/>
      <c r="K23" s="9"/>
      <c r="L23" s="10"/>
      <c r="M23" s="11"/>
      <c r="N23" s="10"/>
      <c r="O23" s="11">
        <v>0</v>
      </c>
      <c r="P23" s="10"/>
      <c r="Q23" s="9"/>
      <c r="R23" s="10"/>
      <c r="S23" s="11"/>
      <c r="T23" s="10"/>
      <c r="U23" s="11">
        <v>0</v>
      </c>
      <c r="V23" s="10"/>
      <c r="W23" s="9"/>
      <c r="X23" s="10"/>
      <c r="Y23" s="11"/>
      <c r="Z23" s="10"/>
      <c r="AA23" s="11">
        <v>0</v>
      </c>
      <c r="AB23" s="10"/>
      <c r="AC23" s="9"/>
      <c r="AD23" s="10"/>
      <c r="AE23" s="11"/>
      <c r="AF23" s="10"/>
      <c r="AG23" s="11">
        <v>0</v>
      </c>
      <c r="AH23" s="10"/>
      <c r="AI23" s="9"/>
      <c r="AJ23" s="10"/>
      <c r="AK23" s="11"/>
      <c r="AL23" s="10"/>
      <c r="AM23" s="11">
        <v>0</v>
      </c>
      <c r="AN23" s="10"/>
      <c r="AO23" s="9"/>
      <c r="AP23" s="10"/>
      <c r="AQ23" s="10"/>
      <c r="AR23" s="10"/>
      <c r="AS23" s="11">
        <f>ROUND(I23+O23+U23+AA23+AG23+AM23,5)</f>
        <v>0</v>
      </c>
    </row>
    <row r="24" spans="1:45" ht="15" thickBot="1" x14ac:dyDescent="0.35">
      <c r="A24" s="2"/>
      <c r="B24" s="2" t="s">
        <v>29</v>
      </c>
      <c r="C24" s="2"/>
      <c r="D24" s="2"/>
      <c r="E24" s="9"/>
      <c r="F24" s="10"/>
      <c r="G24" s="11"/>
      <c r="H24" s="10"/>
      <c r="I24" s="15">
        <f>ROUND(SUM(I21:I23),5)</f>
        <v>0</v>
      </c>
      <c r="J24" s="10"/>
      <c r="K24" s="9"/>
      <c r="L24" s="10"/>
      <c r="M24" s="11"/>
      <c r="N24" s="10"/>
      <c r="O24" s="15">
        <f>ROUND(SUM(O21:O23),5)</f>
        <v>0</v>
      </c>
      <c r="P24" s="10"/>
      <c r="Q24" s="9"/>
      <c r="R24" s="10"/>
      <c r="S24" s="11"/>
      <c r="T24" s="10"/>
      <c r="U24" s="15">
        <f>ROUND(SUM(U21:U23),5)</f>
        <v>0</v>
      </c>
      <c r="V24" s="10"/>
      <c r="W24" s="9"/>
      <c r="X24" s="10"/>
      <c r="Y24" s="11"/>
      <c r="Z24" s="10"/>
      <c r="AA24" s="15">
        <f>ROUND(SUM(AA21:AA23),5)</f>
        <v>0</v>
      </c>
      <c r="AB24" s="10"/>
      <c r="AC24" s="9"/>
      <c r="AD24" s="10"/>
      <c r="AE24" s="11"/>
      <c r="AF24" s="10"/>
      <c r="AG24" s="15">
        <f>ROUND(SUM(AG21:AG23),5)</f>
        <v>0</v>
      </c>
      <c r="AH24" s="10"/>
      <c r="AI24" s="9"/>
      <c r="AJ24" s="10"/>
      <c r="AK24" s="11"/>
      <c r="AL24" s="10"/>
      <c r="AM24" s="15">
        <f>ROUND(SUM(AM21:AM23),5)</f>
        <v>0</v>
      </c>
      <c r="AN24" s="10"/>
      <c r="AO24" s="9"/>
      <c r="AP24" s="10"/>
      <c r="AQ24" s="10"/>
      <c r="AR24" s="10"/>
      <c r="AS24" s="15">
        <f>ROUND(I24+O24+U24+AA24+AG24+AM24,5)</f>
        <v>0</v>
      </c>
    </row>
    <row r="25" spans="1:45" s="19" customFormat="1" ht="10.8" thickBot="1" x14ac:dyDescent="0.25">
      <c r="A25" s="2" t="s">
        <v>30</v>
      </c>
      <c r="B25" s="2"/>
      <c r="C25" s="2"/>
      <c r="D25" s="2"/>
      <c r="E25" s="16"/>
      <c r="F25" s="2"/>
      <c r="G25" s="17"/>
      <c r="H25" s="2"/>
      <c r="I25" s="18">
        <f>ROUND(I6+I14+I20+I24,5)</f>
        <v>281.85000000000002</v>
      </c>
      <c r="J25" s="2"/>
      <c r="K25" s="16"/>
      <c r="L25" s="2"/>
      <c r="M25" s="17"/>
      <c r="N25" s="2"/>
      <c r="O25" s="18">
        <f>ROUND(O6+O14+O20+O24,5)</f>
        <v>575.92999999999995</v>
      </c>
      <c r="P25" s="2"/>
      <c r="Q25" s="16"/>
      <c r="R25" s="2"/>
      <c r="S25" s="17"/>
      <c r="T25" s="2"/>
      <c r="U25" s="18">
        <f>ROUND(U6+U14+U20+U24,5)</f>
        <v>1047.5999999999999</v>
      </c>
      <c r="V25" s="2"/>
      <c r="W25" s="16"/>
      <c r="X25" s="2"/>
      <c r="Y25" s="17"/>
      <c r="Z25" s="2"/>
      <c r="AA25" s="18">
        <f>ROUND(AA6+AA14+AA20+AA24,5)</f>
        <v>973.22</v>
      </c>
      <c r="AB25" s="2"/>
      <c r="AC25" s="16"/>
      <c r="AD25" s="2"/>
      <c r="AE25" s="17"/>
      <c r="AF25" s="2"/>
      <c r="AG25" s="18">
        <f>ROUND(AG6+AG14+AG20+AG24,5)</f>
        <v>916.45</v>
      </c>
      <c r="AH25" s="2"/>
      <c r="AI25" s="16"/>
      <c r="AJ25" s="2"/>
      <c r="AK25" s="17"/>
      <c r="AL25" s="2"/>
      <c r="AM25" s="18">
        <f>ROUND(AM6+AM14+AM20+AM24,5)</f>
        <v>889.86</v>
      </c>
      <c r="AN25" s="2"/>
      <c r="AO25" s="16"/>
      <c r="AP25" s="2"/>
      <c r="AQ25" s="2"/>
      <c r="AR25" s="2"/>
      <c r="AS25" s="18">
        <f>ROUND(I25+O25+U25+AA25+AG25+AM25,5)</f>
        <v>4684.91</v>
      </c>
    </row>
    <row r="26" spans="1:45" ht="15" thickTop="1" x14ac:dyDescent="0.3">
      <c r="A26" s="2" t="s">
        <v>31</v>
      </c>
      <c r="B26" s="2"/>
      <c r="C26" s="2"/>
      <c r="D26" s="2"/>
      <c r="E26" s="9"/>
      <c r="F26" s="10"/>
      <c r="G26" s="11"/>
      <c r="H26" s="10"/>
      <c r="I26" s="11"/>
      <c r="J26" s="10"/>
      <c r="K26" s="9"/>
      <c r="L26" s="10"/>
      <c r="M26" s="11"/>
      <c r="N26" s="10"/>
      <c r="O26" s="11"/>
      <c r="P26" s="10"/>
      <c r="Q26" s="9"/>
      <c r="R26" s="10"/>
      <c r="S26" s="11"/>
      <c r="T26" s="10"/>
      <c r="U26" s="11"/>
      <c r="V26" s="10"/>
      <c r="W26" s="9"/>
      <c r="X26" s="10"/>
      <c r="Y26" s="11"/>
      <c r="Z26" s="10"/>
      <c r="AA26" s="11"/>
      <c r="AB26" s="10"/>
      <c r="AC26" s="9"/>
      <c r="AD26" s="10"/>
      <c r="AE26" s="11"/>
      <c r="AF26" s="10"/>
      <c r="AG26" s="11"/>
      <c r="AH26" s="10"/>
      <c r="AI26" s="9"/>
      <c r="AJ26" s="10"/>
      <c r="AK26" s="11"/>
      <c r="AL26" s="10"/>
      <c r="AM26" s="11"/>
      <c r="AN26" s="10"/>
      <c r="AO26" s="9"/>
      <c r="AP26" s="10"/>
      <c r="AQ26" s="10"/>
      <c r="AR26" s="10"/>
      <c r="AS26" s="11"/>
    </row>
    <row r="27" spans="1:45" x14ac:dyDescent="0.3">
      <c r="A27" s="2"/>
      <c r="B27" s="2" t="s">
        <v>32</v>
      </c>
      <c r="C27" s="2"/>
      <c r="D27" s="2"/>
      <c r="E27" s="9"/>
      <c r="F27" s="10"/>
      <c r="G27" s="11"/>
      <c r="H27" s="10"/>
      <c r="I27" s="11">
        <v>9.6300000000000008</v>
      </c>
      <c r="J27" s="10"/>
      <c r="K27" s="9"/>
      <c r="L27" s="10"/>
      <c r="M27" s="11"/>
      <c r="N27" s="10"/>
      <c r="O27" s="11">
        <v>0</v>
      </c>
      <c r="P27" s="10"/>
      <c r="Q27" s="9"/>
      <c r="R27" s="10"/>
      <c r="S27" s="11"/>
      <c r="T27" s="10"/>
      <c r="U27" s="11">
        <v>66.89</v>
      </c>
      <c r="V27" s="10"/>
      <c r="W27" s="9"/>
      <c r="X27" s="10"/>
      <c r="Y27" s="11"/>
      <c r="Z27" s="10"/>
      <c r="AA27" s="11">
        <v>60.89</v>
      </c>
      <c r="AB27" s="10"/>
      <c r="AC27" s="9"/>
      <c r="AD27" s="10"/>
      <c r="AE27" s="11"/>
      <c r="AF27" s="10"/>
      <c r="AG27" s="11">
        <v>56.32</v>
      </c>
      <c r="AH27" s="10"/>
      <c r="AI27" s="9"/>
      <c r="AJ27" s="10"/>
      <c r="AK27" s="11"/>
      <c r="AL27" s="10"/>
      <c r="AM27" s="11">
        <v>54.18</v>
      </c>
      <c r="AN27" s="10"/>
      <c r="AO27" s="9"/>
      <c r="AP27" s="10"/>
      <c r="AQ27" s="10"/>
      <c r="AR27" s="10"/>
      <c r="AS27" s="11">
        <f>ROUND(I27+O27+U27+AA27+AG27+AM27,5)</f>
        <v>247.91</v>
      </c>
    </row>
    <row r="28" spans="1:45" x14ac:dyDescent="0.3">
      <c r="A28" s="2"/>
      <c r="B28" s="2" t="s">
        <v>33</v>
      </c>
      <c r="C28" s="2"/>
      <c r="D28" s="2"/>
      <c r="E28" s="9"/>
      <c r="F28" s="10"/>
      <c r="G28" s="11"/>
      <c r="H28" s="10"/>
      <c r="I28" s="11">
        <v>0</v>
      </c>
      <c r="J28" s="10"/>
      <c r="K28" s="9"/>
      <c r="L28" s="10"/>
      <c r="M28" s="11"/>
      <c r="N28" s="10"/>
      <c r="O28" s="11">
        <v>0</v>
      </c>
      <c r="P28" s="10"/>
      <c r="Q28" s="9"/>
      <c r="R28" s="10"/>
      <c r="S28" s="11"/>
      <c r="T28" s="10"/>
      <c r="U28" s="11">
        <v>0</v>
      </c>
      <c r="V28" s="10"/>
      <c r="W28" s="9"/>
      <c r="X28" s="10"/>
      <c r="Y28" s="11"/>
      <c r="Z28" s="10"/>
      <c r="AA28" s="11">
        <v>0</v>
      </c>
      <c r="AB28" s="10"/>
      <c r="AC28" s="9"/>
      <c r="AD28" s="10"/>
      <c r="AE28" s="11"/>
      <c r="AF28" s="10"/>
      <c r="AG28" s="11">
        <v>0</v>
      </c>
      <c r="AH28" s="10"/>
      <c r="AI28" s="9"/>
      <c r="AJ28" s="10"/>
      <c r="AK28" s="11"/>
      <c r="AL28" s="10"/>
      <c r="AM28" s="11">
        <v>0</v>
      </c>
      <c r="AN28" s="10"/>
      <c r="AO28" s="9"/>
      <c r="AP28" s="10"/>
      <c r="AQ28" s="10"/>
      <c r="AR28" s="10"/>
      <c r="AS28" s="11">
        <f>ROUND(I28+O28+U28+AA28+AG28+AM28,5)</f>
        <v>0</v>
      </c>
    </row>
    <row r="29" spans="1:45" ht="15" thickBot="1" x14ac:dyDescent="0.35">
      <c r="A29" s="2"/>
      <c r="B29" s="2" t="s">
        <v>34</v>
      </c>
      <c r="C29" s="2"/>
      <c r="D29" s="2"/>
      <c r="E29" s="9"/>
      <c r="F29" s="10"/>
      <c r="G29" s="11"/>
      <c r="H29" s="10"/>
      <c r="I29" s="11">
        <v>6.89</v>
      </c>
      <c r="J29" s="10"/>
      <c r="K29" s="9"/>
      <c r="L29" s="10"/>
      <c r="M29" s="11"/>
      <c r="N29" s="10"/>
      <c r="O29" s="11">
        <v>13.61</v>
      </c>
      <c r="P29" s="10"/>
      <c r="Q29" s="9"/>
      <c r="R29" s="10"/>
      <c r="S29" s="11"/>
      <c r="T29" s="10"/>
      <c r="U29" s="11">
        <v>29.26</v>
      </c>
      <c r="V29" s="10"/>
      <c r="W29" s="9"/>
      <c r="X29" s="10"/>
      <c r="Y29" s="11"/>
      <c r="Z29" s="10"/>
      <c r="AA29" s="11">
        <v>26.91</v>
      </c>
      <c r="AB29" s="10"/>
      <c r="AC29" s="9"/>
      <c r="AD29" s="10"/>
      <c r="AE29" s="11"/>
      <c r="AF29" s="10"/>
      <c r="AG29" s="11">
        <v>25.13</v>
      </c>
      <c r="AH29" s="10"/>
      <c r="AI29" s="9"/>
      <c r="AJ29" s="10"/>
      <c r="AK29" s="11"/>
      <c r="AL29" s="10"/>
      <c r="AM29" s="11">
        <v>24.29</v>
      </c>
      <c r="AN29" s="10"/>
      <c r="AO29" s="9"/>
      <c r="AP29" s="10"/>
      <c r="AQ29" s="10"/>
      <c r="AR29" s="10"/>
      <c r="AS29" s="11">
        <f>ROUND(I29+O29+U29+AA29+AG29+AM29,5)</f>
        <v>126.09</v>
      </c>
    </row>
    <row r="30" spans="1:45" s="19" customFormat="1" ht="10.8" thickBot="1" x14ac:dyDescent="0.25">
      <c r="A30" s="2" t="s">
        <v>35</v>
      </c>
      <c r="B30" s="2"/>
      <c r="C30" s="2"/>
      <c r="D30" s="2"/>
      <c r="E30" s="16"/>
      <c r="F30" s="2"/>
      <c r="G30" s="17"/>
      <c r="H30" s="2"/>
      <c r="I30" s="18">
        <f>ROUND(SUM(I26:I29),5)</f>
        <v>16.52</v>
      </c>
      <c r="J30" s="2"/>
      <c r="K30" s="16"/>
      <c r="L30" s="2"/>
      <c r="M30" s="17"/>
      <c r="N30" s="2"/>
      <c r="O30" s="18">
        <f>ROUND(SUM(O26:O29),5)</f>
        <v>13.61</v>
      </c>
      <c r="P30" s="2"/>
      <c r="Q30" s="16"/>
      <c r="R30" s="2"/>
      <c r="S30" s="17"/>
      <c r="T30" s="2"/>
      <c r="U30" s="18">
        <f>ROUND(SUM(U26:U29),5)</f>
        <v>96.15</v>
      </c>
      <c r="V30" s="2"/>
      <c r="W30" s="16"/>
      <c r="X30" s="2"/>
      <c r="Y30" s="17"/>
      <c r="Z30" s="2"/>
      <c r="AA30" s="18">
        <f>ROUND(SUM(AA26:AA29),5)</f>
        <v>87.8</v>
      </c>
      <c r="AB30" s="2"/>
      <c r="AC30" s="16"/>
      <c r="AD30" s="2"/>
      <c r="AE30" s="17"/>
      <c r="AF30" s="2"/>
      <c r="AG30" s="18">
        <f>ROUND(SUM(AG26:AG29),5)</f>
        <v>81.45</v>
      </c>
      <c r="AH30" s="2"/>
      <c r="AI30" s="16"/>
      <c r="AJ30" s="2"/>
      <c r="AK30" s="17"/>
      <c r="AL30" s="2"/>
      <c r="AM30" s="18">
        <f>ROUND(SUM(AM26:AM29),5)</f>
        <v>78.47</v>
      </c>
      <c r="AN30" s="2"/>
      <c r="AO30" s="16"/>
      <c r="AP30" s="2"/>
      <c r="AQ30" s="2"/>
      <c r="AR30" s="2"/>
      <c r="AS30" s="18">
        <f>ROUND(I30+O30+U30+AA30+AG30+AM30,5)</f>
        <v>374</v>
      </c>
    </row>
    <row r="31" spans="1:45" ht="15" thickTop="1" x14ac:dyDescent="0.3">
      <c r="A31" s="2" t="s">
        <v>36</v>
      </c>
      <c r="B31" s="2"/>
      <c r="C31" s="2"/>
      <c r="D31" s="2"/>
      <c r="E31" s="9"/>
      <c r="F31" s="10"/>
      <c r="G31" s="11"/>
      <c r="H31" s="10"/>
      <c r="I31" s="11">
        <v>0</v>
      </c>
      <c r="J31" s="10"/>
      <c r="K31" s="9"/>
      <c r="L31" s="10"/>
      <c r="M31" s="11"/>
      <c r="N31" s="10"/>
      <c r="O31" s="11">
        <v>0</v>
      </c>
      <c r="P31" s="10"/>
      <c r="Q31" s="9"/>
      <c r="R31" s="10"/>
      <c r="S31" s="11"/>
      <c r="T31" s="10"/>
      <c r="U31" s="11">
        <v>0</v>
      </c>
      <c r="V31" s="10"/>
      <c r="W31" s="9"/>
      <c r="X31" s="10"/>
      <c r="Y31" s="11"/>
      <c r="Z31" s="10"/>
      <c r="AA31" s="11">
        <v>0</v>
      </c>
      <c r="AB31" s="10"/>
      <c r="AC31" s="9"/>
      <c r="AD31" s="10"/>
      <c r="AE31" s="11"/>
      <c r="AF31" s="10"/>
      <c r="AG31" s="11">
        <v>0</v>
      </c>
      <c r="AH31" s="10"/>
      <c r="AI31" s="9"/>
      <c r="AJ31" s="10"/>
      <c r="AK31" s="11"/>
      <c r="AL31" s="10"/>
      <c r="AM31" s="11">
        <v>0</v>
      </c>
      <c r="AN31" s="10"/>
      <c r="AO31" s="9"/>
      <c r="AP31" s="10"/>
      <c r="AQ31" s="10"/>
      <c r="AR31" s="10"/>
      <c r="AS31" s="11">
        <f>ROUND(I31+O31+U31+AA31+AG31+AM31,5)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72D2-CB1F-4659-89B9-E5F7B2CA3209}">
  <dimension ref="A1:BE29"/>
  <sheetViews>
    <sheetView workbookViewId="0">
      <selection activeCell="K23" sqref="K23"/>
    </sheetView>
  </sheetViews>
  <sheetFormatPr defaultRowHeight="14.4" x14ac:dyDescent="0.3"/>
  <cols>
    <col min="1" max="3" width="3" style="19" customWidth="1"/>
    <col min="4" max="4" width="18" style="19" customWidth="1"/>
    <col min="5" max="5" width="9.21875" bestFit="1" customWidth="1"/>
    <col min="6" max="6" width="2.33203125" customWidth="1"/>
    <col min="7" max="7" width="8.44140625" bestFit="1" customWidth="1"/>
    <col min="8" max="8" width="2.33203125" customWidth="1"/>
    <col min="9" max="9" width="14.109375" bestFit="1" customWidth="1"/>
    <col min="10" max="10" width="2.33203125" customWidth="1"/>
    <col min="11" max="11" width="9.21875" bestFit="1" customWidth="1"/>
    <col min="12" max="12" width="2.33203125" customWidth="1"/>
    <col min="13" max="13" width="8.44140625" bestFit="1" customWidth="1"/>
    <col min="14" max="14" width="2.33203125" customWidth="1"/>
    <col min="15" max="15" width="14.109375" bestFit="1" customWidth="1"/>
    <col min="16" max="16" width="2.33203125" customWidth="1"/>
    <col min="17" max="17" width="9.21875" bestFit="1" customWidth="1"/>
    <col min="18" max="18" width="2.33203125" customWidth="1"/>
    <col min="19" max="19" width="8.44140625" bestFit="1" customWidth="1"/>
    <col min="20" max="20" width="2.33203125" customWidth="1"/>
    <col min="21" max="21" width="14.109375" bestFit="1" customWidth="1"/>
    <col min="22" max="22" width="2.33203125" customWidth="1"/>
    <col min="23" max="23" width="9.21875" bestFit="1" customWidth="1"/>
    <col min="24" max="24" width="2.33203125" customWidth="1"/>
    <col min="25" max="25" width="8.44140625" bestFit="1" customWidth="1"/>
    <col min="26" max="26" width="2.33203125" customWidth="1"/>
    <col min="27" max="27" width="14.109375" bestFit="1" customWidth="1"/>
    <col min="28" max="28" width="2.33203125" customWidth="1"/>
    <col min="29" max="29" width="9.21875" bestFit="1" customWidth="1"/>
    <col min="30" max="30" width="2.33203125" customWidth="1"/>
    <col min="31" max="31" width="8.44140625" bestFit="1" customWidth="1"/>
    <col min="32" max="32" width="2.33203125" customWidth="1"/>
    <col min="33" max="33" width="14.109375" bestFit="1" customWidth="1"/>
    <col min="34" max="34" width="2.33203125" customWidth="1"/>
    <col min="35" max="35" width="9.21875" bestFit="1" customWidth="1"/>
    <col min="36" max="36" width="2.33203125" customWidth="1"/>
    <col min="37" max="37" width="8.44140625" bestFit="1" customWidth="1"/>
    <col min="38" max="38" width="2.33203125" customWidth="1"/>
    <col min="39" max="39" width="14.109375" bestFit="1" customWidth="1"/>
    <col min="40" max="40" width="2.33203125" customWidth="1"/>
    <col min="41" max="41" width="9.21875" bestFit="1" customWidth="1"/>
    <col min="42" max="42" width="2.33203125" customWidth="1"/>
    <col min="43" max="43" width="8.44140625" bestFit="1" customWidth="1"/>
    <col min="44" max="44" width="2.33203125" customWidth="1"/>
    <col min="45" max="45" width="14.109375" bestFit="1" customWidth="1"/>
    <col min="46" max="46" width="2.33203125" customWidth="1"/>
    <col min="47" max="47" width="9.21875" bestFit="1" customWidth="1"/>
    <col min="48" max="48" width="2.33203125" customWidth="1"/>
    <col min="49" max="49" width="8.44140625" bestFit="1" customWidth="1"/>
    <col min="50" max="50" width="2.33203125" customWidth="1"/>
    <col min="51" max="51" width="14.109375" bestFit="1" customWidth="1"/>
    <col min="52" max="52" width="2.33203125" customWidth="1"/>
    <col min="53" max="53" width="9.21875" bestFit="1" customWidth="1"/>
    <col min="54" max="54" width="2.33203125" customWidth="1"/>
    <col min="55" max="55" width="8.44140625" bestFit="1" customWidth="1"/>
    <col min="56" max="56" width="2.33203125" customWidth="1"/>
    <col min="57" max="57" width="14.109375" bestFit="1" customWidth="1"/>
  </cols>
  <sheetData>
    <row r="1" spans="1:57" ht="15.6" x14ac:dyDescent="0.3">
      <c r="A1" s="3" t="s">
        <v>0</v>
      </c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17.399999999999999" x14ac:dyDescent="0.3">
      <c r="A2" s="4" t="s">
        <v>58</v>
      </c>
      <c r="B2" s="2"/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 x14ac:dyDescent="0.3">
      <c r="A3" s="5" t="s">
        <v>2</v>
      </c>
      <c r="B3" s="2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ht="15" thickBot="1" x14ac:dyDescent="0.35">
      <c r="A4" s="2"/>
      <c r="B4" s="2"/>
      <c r="C4" s="2"/>
      <c r="D4" s="2"/>
      <c r="E4" s="26" t="s">
        <v>59</v>
      </c>
      <c r="F4" s="6"/>
      <c r="G4" s="27"/>
      <c r="H4" s="6"/>
      <c r="I4" s="27"/>
      <c r="J4" s="1"/>
      <c r="K4" s="26" t="s">
        <v>60</v>
      </c>
      <c r="L4" s="6"/>
      <c r="M4" s="27"/>
      <c r="N4" s="6"/>
      <c r="O4" s="27"/>
      <c r="P4" s="1"/>
      <c r="Q4" s="26" t="s">
        <v>61</v>
      </c>
      <c r="R4" s="6"/>
      <c r="S4" s="27"/>
      <c r="T4" s="6"/>
      <c r="U4" s="27"/>
      <c r="V4" s="1"/>
      <c r="W4" s="26" t="s">
        <v>62</v>
      </c>
      <c r="X4" s="6"/>
      <c r="Y4" s="27"/>
      <c r="Z4" s="6"/>
      <c r="AA4" s="27"/>
      <c r="AB4" s="1"/>
      <c r="AC4" s="26" t="s">
        <v>63</v>
      </c>
      <c r="AD4" s="6"/>
      <c r="AE4" s="27"/>
      <c r="AF4" s="6"/>
      <c r="AG4" s="27"/>
      <c r="AH4" s="1"/>
      <c r="AI4" s="26" t="s">
        <v>64</v>
      </c>
      <c r="AJ4" s="6"/>
      <c r="AK4" s="27"/>
      <c r="AL4" s="6"/>
      <c r="AM4" s="27"/>
      <c r="AN4" s="1"/>
      <c r="AO4" s="26" t="s">
        <v>65</v>
      </c>
      <c r="AP4" s="6"/>
      <c r="AQ4" s="27"/>
      <c r="AR4" s="6"/>
      <c r="AS4" s="27"/>
      <c r="AT4" s="1"/>
      <c r="AU4" s="26" t="s">
        <v>66</v>
      </c>
      <c r="AV4" s="6"/>
      <c r="AW4" s="27"/>
      <c r="AX4" s="6"/>
      <c r="AY4" s="27"/>
      <c r="AZ4" s="1"/>
      <c r="BA4" s="26" t="s">
        <v>9</v>
      </c>
      <c r="BB4" s="6"/>
      <c r="BC4" s="27"/>
      <c r="BD4" s="6"/>
      <c r="BE4" s="27"/>
    </row>
    <row r="5" spans="1:57" s="23" customFormat="1" ht="15.6" thickTop="1" thickBot="1" x14ac:dyDescent="0.35">
      <c r="A5" s="20"/>
      <c r="B5" s="20"/>
      <c r="C5" s="20"/>
      <c r="D5" s="20"/>
      <c r="E5" s="21" t="s">
        <v>10</v>
      </c>
      <c r="F5" s="22"/>
      <c r="G5" s="21" t="s">
        <v>11</v>
      </c>
      <c r="H5" s="22"/>
      <c r="I5" s="21" t="s">
        <v>12</v>
      </c>
      <c r="J5" s="22"/>
      <c r="K5" s="21" t="s">
        <v>10</v>
      </c>
      <c r="L5" s="22"/>
      <c r="M5" s="21" t="s">
        <v>11</v>
      </c>
      <c r="N5" s="22"/>
      <c r="O5" s="21" t="s">
        <v>12</v>
      </c>
      <c r="P5" s="22"/>
      <c r="Q5" s="21" t="s">
        <v>10</v>
      </c>
      <c r="R5" s="22"/>
      <c r="S5" s="21" t="s">
        <v>11</v>
      </c>
      <c r="T5" s="22"/>
      <c r="U5" s="21" t="s">
        <v>12</v>
      </c>
      <c r="V5" s="22"/>
      <c r="W5" s="21" t="s">
        <v>10</v>
      </c>
      <c r="X5" s="22"/>
      <c r="Y5" s="21" t="s">
        <v>11</v>
      </c>
      <c r="Z5" s="22"/>
      <c r="AA5" s="21" t="s">
        <v>12</v>
      </c>
      <c r="AB5" s="22"/>
      <c r="AC5" s="21" t="s">
        <v>10</v>
      </c>
      <c r="AD5" s="22"/>
      <c r="AE5" s="21" t="s">
        <v>11</v>
      </c>
      <c r="AF5" s="22"/>
      <c r="AG5" s="21" t="s">
        <v>12</v>
      </c>
      <c r="AH5" s="22"/>
      <c r="AI5" s="21" t="s">
        <v>10</v>
      </c>
      <c r="AJ5" s="22"/>
      <c r="AK5" s="21" t="s">
        <v>11</v>
      </c>
      <c r="AL5" s="22"/>
      <c r="AM5" s="21" t="s">
        <v>12</v>
      </c>
      <c r="AN5" s="22"/>
      <c r="AO5" s="21" t="s">
        <v>10</v>
      </c>
      <c r="AP5" s="22"/>
      <c r="AQ5" s="21" t="s">
        <v>11</v>
      </c>
      <c r="AR5" s="22"/>
      <c r="AS5" s="21" t="s">
        <v>12</v>
      </c>
      <c r="AT5" s="22"/>
      <c r="AU5" s="21" t="s">
        <v>10</v>
      </c>
      <c r="AV5" s="22"/>
      <c r="AW5" s="21" t="s">
        <v>11</v>
      </c>
      <c r="AX5" s="22"/>
      <c r="AY5" s="21" t="s">
        <v>12</v>
      </c>
      <c r="AZ5" s="22"/>
      <c r="BA5" s="21" t="s">
        <v>10</v>
      </c>
      <c r="BB5" s="22"/>
      <c r="BC5" s="21" t="s">
        <v>11</v>
      </c>
      <c r="BD5" s="22"/>
      <c r="BE5" s="21" t="s">
        <v>12</v>
      </c>
    </row>
    <row r="6" spans="1:57" ht="15" thickTop="1" x14ac:dyDescent="0.3">
      <c r="A6" s="2" t="s">
        <v>13</v>
      </c>
      <c r="B6" s="2"/>
      <c r="C6" s="2"/>
      <c r="D6" s="2"/>
      <c r="E6" s="9"/>
      <c r="F6" s="10"/>
      <c r="G6" s="11"/>
      <c r="H6" s="10"/>
      <c r="I6" s="11"/>
      <c r="J6" s="10"/>
      <c r="K6" s="9"/>
      <c r="L6" s="10"/>
      <c r="M6" s="11"/>
      <c r="N6" s="10"/>
      <c r="O6" s="11"/>
      <c r="P6" s="10"/>
      <c r="Q6" s="9"/>
      <c r="R6" s="10"/>
      <c r="S6" s="11"/>
      <c r="T6" s="10"/>
      <c r="U6" s="11"/>
      <c r="V6" s="10"/>
      <c r="W6" s="9"/>
      <c r="X6" s="10"/>
      <c r="Y6" s="11"/>
      <c r="Z6" s="10"/>
      <c r="AA6" s="11"/>
      <c r="AB6" s="10"/>
      <c r="AC6" s="9"/>
      <c r="AD6" s="10"/>
      <c r="AE6" s="11"/>
      <c r="AF6" s="10"/>
      <c r="AG6" s="11"/>
      <c r="AH6" s="10"/>
      <c r="AI6" s="9"/>
      <c r="AJ6" s="10"/>
      <c r="AK6" s="11"/>
      <c r="AL6" s="10"/>
      <c r="AM6" s="11"/>
      <c r="AN6" s="10"/>
      <c r="AO6" s="9"/>
      <c r="AP6" s="10"/>
      <c r="AQ6" s="11"/>
      <c r="AR6" s="10"/>
      <c r="AS6" s="11"/>
      <c r="AT6" s="10"/>
      <c r="AU6" s="9"/>
      <c r="AV6" s="10"/>
      <c r="AW6" s="11"/>
      <c r="AX6" s="10"/>
      <c r="AY6" s="11"/>
      <c r="AZ6" s="10"/>
      <c r="BA6" s="9"/>
      <c r="BB6" s="10"/>
      <c r="BC6" s="10"/>
      <c r="BD6" s="10"/>
      <c r="BE6" s="11"/>
    </row>
    <row r="7" spans="1:57" x14ac:dyDescent="0.3">
      <c r="A7" s="2"/>
      <c r="B7" s="2"/>
      <c r="C7" s="2" t="s">
        <v>14</v>
      </c>
      <c r="D7" s="2"/>
      <c r="E7" s="9"/>
      <c r="F7" s="10"/>
      <c r="G7" s="11"/>
      <c r="H7" s="10"/>
      <c r="I7" s="11"/>
      <c r="J7" s="10"/>
      <c r="K7" s="9"/>
      <c r="L7" s="10"/>
      <c r="M7" s="11"/>
      <c r="N7" s="10"/>
      <c r="O7" s="11"/>
      <c r="P7" s="10"/>
      <c r="Q7" s="9"/>
      <c r="R7" s="10"/>
      <c r="S7" s="11"/>
      <c r="T7" s="10"/>
      <c r="U7" s="11"/>
      <c r="V7" s="10"/>
      <c r="W7" s="9"/>
      <c r="X7" s="10"/>
      <c r="Y7" s="11"/>
      <c r="Z7" s="10"/>
      <c r="AA7" s="11"/>
      <c r="AB7" s="10"/>
      <c r="AC7" s="9"/>
      <c r="AD7" s="10"/>
      <c r="AE7" s="11"/>
      <c r="AF7" s="10"/>
      <c r="AG7" s="11"/>
      <c r="AH7" s="10"/>
      <c r="AI7" s="9"/>
      <c r="AJ7" s="10"/>
      <c r="AK7" s="11"/>
      <c r="AL7" s="10"/>
      <c r="AM7" s="11"/>
      <c r="AN7" s="10"/>
      <c r="AO7" s="9"/>
      <c r="AP7" s="10"/>
      <c r="AQ7" s="11"/>
      <c r="AR7" s="10"/>
      <c r="AS7" s="11"/>
      <c r="AT7" s="10"/>
      <c r="AU7" s="9"/>
      <c r="AV7" s="10"/>
      <c r="AW7" s="11"/>
      <c r="AX7" s="10"/>
      <c r="AY7" s="11"/>
      <c r="AZ7" s="10"/>
      <c r="BA7" s="9"/>
      <c r="BB7" s="10"/>
      <c r="BC7" s="10"/>
      <c r="BD7" s="10"/>
      <c r="BE7" s="11"/>
    </row>
    <row r="8" spans="1:57" x14ac:dyDescent="0.3">
      <c r="A8" s="2"/>
      <c r="B8" s="2"/>
      <c r="C8" s="2"/>
      <c r="D8" s="2" t="s">
        <v>15</v>
      </c>
      <c r="E8" s="9"/>
      <c r="F8" s="10"/>
      <c r="G8" s="11"/>
      <c r="H8" s="10"/>
      <c r="I8" s="11">
        <v>0</v>
      </c>
      <c r="J8" s="10"/>
      <c r="K8" s="9"/>
      <c r="L8" s="10"/>
      <c r="M8" s="11"/>
      <c r="N8" s="10"/>
      <c r="O8" s="11">
        <v>0</v>
      </c>
      <c r="P8" s="10"/>
      <c r="Q8" s="9"/>
      <c r="R8" s="10"/>
      <c r="S8" s="11"/>
      <c r="T8" s="10"/>
      <c r="U8" s="11">
        <v>0</v>
      </c>
      <c r="V8" s="10"/>
      <c r="W8" s="9"/>
      <c r="X8" s="10"/>
      <c r="Y8" s="11"/>
      <c r="Z8" s="10"/>
      <c r="AA8" s="11">
        <v>0</v>
      </c>
      <c r="AB8" s="10"/>
      <c r="AC8" s="9">
        <v>3</v>
      </c>
      <c r="AD8" s="10"/>
      <c r="AE8" s="11">
        <v>17.5</v>
      </c>
      <c r="AF8" s="10"/>
      <c r="AG8" s="11">
        <v>52.5</v>
      </c>
      <c r="AH8" s="10"/>
      <c r="AI8" s="9"/>
      <c r="AJ8" s="10"/>
      <c r="AK8" s="11"/>
      <c r="AL8" s="10"/>
      <c r="AM8" s="11">
        <v>0</v>
      </c>
      <c r="AN8" s="10"/>
      <c r="AO8" s="9">
        <v>3</v>
      </c>
      <c r="AP8" s="10"/>
      <c r="AQ8" s="11">
        <v>17.5</v>
      </c>
      <c r="AR8" s="10"/>
      <c r="AS8" s="11">
        <v>52.5</v>
      </c>
      <c r="AT8" s="10"/>
      <c r="AU8" s="9">
        <v>3</v>
      </c>
      <c r="AV8" s="10"/>
      <c r="AW8" s="11">
        <v>18.5</v>
      </c>
      <c r="AX8" s="10"/>
      <c r="AY8" s="11">
        <v>55.5</v>
      </c>
      <c r="AZ8" s="10"/>
      <c r="BA8" s="9">
        <f>ROUND(E8+K8+Q8+W8+AC8+AI8+AO8+AU8,5)</f>
        <v>9</v>
      </c>
      <c r="BB8" s="10"/>
      <c r="BC8" s="10"/>
      <c r="BD8" s="10"/>
      <c r="BE8" s="11">
        <f>ROUND(I8+O8+U8+AA8+AG8+AM8+AS8+AY8,5)</f>
        <v>160.5</v>
      </c>
    </row>
    <row r="9" spans="1:57" x14ac:dyDescent="0.3">
      <c r="A9" s="2"/>
      <c r="B9" s="2"/>
      <c r="C9" s="2"/>
      <c r="D9" s="2" t="s">
        <v>16</v>
      </c>
      <c r="E9" s="9">
        <v>36.5</v>
      </c>
      <c r="F9" s="10"/>
      <c r="G9" s="11">
        <v>17.5</v>
      </c>
      <c r="H9" s="10"/>
      <c r="I9" s="11">
        <v>638.75</v>
      </c>
      <c r="J9" s="10"/>
      <c r="K9" s="9">
        <v>50.5</v>
      </c>
      <c r="L9" s="10"/>
      <c r="M9" s="11">
        <v>16.75</v>
      </c>
      <c r="N9" s="10"/>
      <c r="O9" s="11">
        <v>845.88</v>
      </c>
      <c r="P9" s="10"/>
      <c r="Q9" s="9">
        <v>74.5</v>
      </c>
      <c r="R9" s="10"/>
      <c r="S9" s="11">
        <v>17.5</v>
      </c>
      <c r="T9" s="10"/>
      <c r="U9" s="11">
        <v>1303.75</v>
      </c>
      <c r="V9" s="10"/>
      <c r="W9" s="9">
        <v>72</v>
      </c>
      <c r="X9" s="10"/>
      <c r="Y9" s="11">
        <v>17.5</v>
      </c>
      <c r="Z9" s="10"/>
      <c r="AA9" s="11">
        <v>1260</v>
      </c>
      <c r="AB9" s="10"/>
      <c r="AC9" s="9">
        <v>77.5</v>
      </c>
      <c r="AD9" s="10"/>
      <c r="AE9" s="11">
        <v>17.5</v>
      </c>
      <c r="AF9" s="10"/>
      <c r="AG9" s="11">
        <v>1356.25</v>
      </c>
      <c r="AH9" s="10"/>
      <c r="AI9" s="9">
        <v>47.5</v>
      </c>
      <c r="AJ9" s="10"/>
      <c r="AK9" s="11">
        <v>17.5</v>
      </c>
      <c r="AL9" s="10"/>
      <c r="AM9" s="11">
        <v>831.25</v>
      </c>
      <c r="AN9" s="10"/>
      <c r="AO9" s="9">
        <v>75</v>
      </c>
      <c r="AP9" s="10"/>
      <c r="AQ9" s="11">
        <v>17.5</v>
      </c>
      <c r="AR9" s="10"/>
      <c r="AS9" s="11">
        <v>1312.5</v>
      </c>
      <c r="AT9" s="10"/>
      <c r="AU9" s="9">
        <v>79.5</v>
      </c>
      <c r="AV9" s="10"/>
      <c r="AW9" s="11">
        <v>18.5</v>
      </c>
      <c r="AX9" s="10"/>
      <c r="AY9" s="11">
        <v>1470.75</v>
      </c>
      <c r="AZ9" s="10"/>
      <c r="BA9" s="9">
        <f>ROUND(E9+K9+Q9+W9+AC9+AI9+AO9+AU9,5)</f>
        <v>513</v>
      </c>
      <c r="BB9" s="10"/>
      <c r="BC9" s="10"/>
      <c r="BD9" s="10"/>
      <c r="BE9" s="11">
        <f>ROUND(I9+O9+U9+AA9+AG9+AM9+AS9+AY9,5)</f>
        <v>9019.1299999999992</v>
      </c>
    </row>
    <row r="10" spans="1:57" ht="15" thickBot="1" x14ac:dyDescent="0.35">
      <c r="A10" s="2"/>
      <c r="B10" s="2"/>
      <c r="C10" s="2"/>
      <c r="D10" s="2" t="s">
        <v>17</v>
      </c>
      <c r="E10" s="9"/>
      <c r="F10" s="10"/>
      <c r="G10" s="11"/>
      <c r="H10" s="10"/>
      <c r="I10" s="11">
        <v>38.33</v>
      </c>
      <c r="J10" s="10"/>
      <c r="K10" s="9"/>
      <c r="L10" s="10"/>
      <c r="M10" s="11"/>
      <c r="N10" s="10"/>
      <c r="O10" s="11">
        <v>33.840000000000003</v>
      </c>
      <c r="P10" s="10"/>
      <c r="Q10" s="9"/>
      <c r="R10" s="10"/>
      <c r="S10" s="11"/>
      <c r="T10" s="10"/>
      <c r="U10" s="11">
        <v>52.15</v>
      </c>
      <c r="V10" s="10"/>
      <c r="W10" s="9"/>
      <c r="X10" s="10"/>
      <c r="Y10" s="11"/>
      <c r="Z10" s="10"/>
      <c r="AA10" s="11">
        <v>50.4</v>
      </c>
      <c r="AB10" s="10"/>
      <c r="AC10" s="9"/>
      <c r="AD10" s="10"/>
      <c r="AE10" s="11"/>
      <c r="AF10" s="10"/>
      <c r="AG10" s="11">
        <v>56.35</v>
      </c>
      <c r="AH10" s="10"/>
      <c r="AI10" s="9"/>
      <c r="AJ10" s="10"/>
      <c r="AK10" s="11"/>
      <c r="AL10" s="10"/>
      <c r="AM10" s="11">
        <v>33.25</v>
      </c>
      <c r="AN10" s="10"/>
      <c r="AO10" s="9"/>
      <c r="AP10" s="10"/>
      <c r="AQ10" s="11"/>
      <c r="AR10" s="10"/>
      <c r="AS10" s="11">
        <v>54.6</v>
      </c>
      <c r="AT10" s="10"/>
      <c r="AU10" s="9"/>
      <c r="AV10" s="10"/>
      <c r="AW10" s="11"/>
      <c r="AX10" s="10"/>
      <c r="AY10" s="11">
        <v>61.05</v>
      </c>
      <c r="AZ10" s="10"/>
      <c r="BA10" s="9"/>
      <c r="BB10" s="10"/>
      <c r="BC10" s="10"/>
      <c r="BD10" s="10"/>
      <c r="BE10" s="11">
        <f>ROUND(I10+O10+U10+AA10+AG10+AM10+AS10+AY10,5)</f>
        <v>379.97</v>
      </c>
    </row>
    <row r="11" spans="1:57" ht="15" thickBot="1" x14ac:dyDescent="0.35">
      <c r="A11" s="2"/>
      <c r="B11" s="2"/>
      <c r="C11" s="2" t="s">
        <v>18</v>
      </c>
      <c r="D11" s="2"/>
      <c r="E11" s="9"/>
      <c r="F11" s="10"/>
      <c r="G11" s="11"/>
      <c r="H11" s="10"/>
      <c r="I11" s="13">
        <f>ROUND(SUM(I7:I10),5)</f>
        <v>677.08</v>
      </c>
      <c r="J11" s="10"/>
      <c r="K11" s="9"/>
      <c r="L11" s="10"/>
      <c r="M11" s="11"/>
      <c r="N11" s="10"/>
      <c r="O11" s="13">
        <f>ROUND(SUM(O7:O10),5)</f>
        <v>879.72</v>
      </c>
      <c r="P11" s="10"/>
      <c r="Q11" s="9"/>
      <c r="R11" s="10"/>
      <c r="S11" s="11"/>
      <c r="T11" s="10"/>
      <c r="U11" s="13">
        <f>ROUND(SUM(U7:U10),5)</f>
        <v>1355.9</v>
      </c>
      <c r="V11" s="10"/>
      <c r="W11" s="9"/>
      <c r="X11" s="10"/>
      <c r="Y11" s="11"/>
      <c r="Z11" s="10"/>
      <c r="AA11" s="13">
        <f>ROUND(SUM(AA7:AA10),5)</f>
        <v>1310.4000000000001</v>
      </c>
      <c r="AB11" s="10"/>
      <c r="AC11" s="9"/>
      <c r="AD11" s="10"/>
      <c r="AE11" s="11"/>
      <c r="AF11" s="10"/>
      <c r="AG11" s="13">
        <f>ROUND(SUM(AG7:AG10),5)</f>
        <v>1465.1</v>
      </c>
      <c r="AH11" s="10"/>
      <c r="AI11" s="9"/>
      <c r="AJ11" s="10"/>
      <c r="AK11" s="11"/>
      <c r="AL11" s="10"/>
      <c r="AM11" s="13">
        <f>ROUND(SUM(AM7:AM10),5)</f>
        <v>864.5</v>
      </c>
      <c r="AN11" s="10"/>
      <c r="AO11" s="9"/>
      <c r="AP11" s="10"/>
      <c r="AQ11" s="11"/>
      <c r="AR11" s="10"/>
      <c r="AS11" s="13">
        <f>ROUND(SUM(AS7:AS10),5)</f>
        <v>1419.6</v>
      </c>
      <c r="AT11" s="10"/>
      <c r="AU11" s="9"/>
      <c r="AV11" s="10"/>
      <c r="AW11" s="11"/>
      <c r="AX11" s="10"/>
      <c r="AY11" s="13">
        <f>ROUND(SUM(AY7:AY10),5)</f>
        <v>1587.3</v>
      </c>
      <c r="AZ11" s="10"/>
      <c r="BA11" s="9"/>
      <c r="BB11" s="10"/>
      <c r="BC11" s="10"/>
      <c r="BD11" s="10"/>
      <c r="BE11" s="13">
        <f>ROUND(I11+O11+U11+AA11+AG11+AM11+AS11+AY11,5)</f>
        <v>9559.6</v>
      </c>
    </row>
    <row r="12" spans="1:57" x14ac:dyDescent="0.3">
      <c r="A12" s="2"/>
      <c r="B12" s="2" t="s">
        <v>19</v>
      </c>
      <c r="C12" s="2"/>
      <c r="D12" s="2"/>
      <c r="E12" s="9"/>
      <c r="F12" s="10"/>
      <c r="G12" s="11"/>
      <c r="H12" s="10"/>
      <c r="I12" s="11">
        <f>I11</f>
        <v>677.08</v>
      </c>
      <c r="J12" s="10"/>
      <c r="K12" s="9"/>
      <c r="L12" s="10"/>
      <c r="M12" s="11"/>
      <c r="N12" s="10"/>
      <c r="O12" s="11">
        <f>O11</f>
        <v>879.72</v>
      </c>
      <c r="P12" s="10"/>
      <c r="Q12" s="9"/>
      <c r="R12" s="10"/>
      <c r="S12" s="11"/>
      <c r="T12" s="10"/>
      <c r="U12" s="11">
        <f>U11</f>
        <v>1355.9</v>
      </c>
      <c r="V12" s="10"/>
      <c r="W12" s="9"/>
      <c r="X12" s="10"/>
      <c r="Y12" s="11"/>
      <c r="Z12" s="10"/>
      <c r="AA12" s="11">
        <f>AA11</f>
        <v>1310.4000000000001</v>
      </c>
      <c r="AB12" s="10"/>
      <c r="AC12" s="9"/>
      <c r="AD12" s="10"/>
      <c r="AE12" s="11"/>
      <c r="AF12" s="10"/>
      <c r="AG12" s="11">
        <f>AG11</f>
        <v>1465.1</v>
      </c>
      <c r="AH12" s="10"/>
      <c r="AI12" s="9"/>
      <c r="AJ12" s="10"/>
      <c r="AK12" s="11"/>
      <c r="AL12" s="10"/>
      <c r="AM12" s="11">
        <f>AM11</f>
        <v>864.5</v>
      </c>
      <c r="AN12" s="10"/>
      <c r="AO12" s="9"/>
      <c r="AP12" s="10"/>
      <c r="AQ12" s="11"/>
      <c r="AR12" s="10"/>
      <c r="AS12" s="11">
        <f>AS11</f>
        <v>1419.6</v>
      </c>
      <c r="AT12" s="10"/>
      <c r="AU12" s="9"/>
      <c r="AV12" s="10"/>
      <c r="AW12" s="11"/>
      <c r="AX12" s="10"/>
      <c r="AY12" s="11">
        <f>AY11</f>
        <v>1587.3</v>
      </c>
      <c r="AZ12" s="10"/>
      <c r="BA12" s="9"/>
      <c r="BB12" s="10"/>
      <c r="BC12" s="10"/>
      <c r="BD12" s="10"/>
      <c r="BE12" s="11">
        <f>ROUND(I12+O12+U12+AA12+AG12+AM12+AS12+AY12,5)</f>
        <v>9559.6</v>
      </c>
    </row>
    <row r="13" spans="1:57" x14ac:dyDescent="0.3">
      <c r="A13" s="2"/>
      <c r="B13" s="2" t="s">
        <v>20</v>
      </c>
      <c r="C13" s="2"/>
      <c r="D13" s="2"/>
      <c r="E13" s="9"/>
      <c r="F13" s="10"/>
      <c r="G13" s="11"/>
      <c r="H13" s="10"/>
      <c r="I13" s="11"/>
      <c r="J13" s="10"/>
      <c r="K13" s="9"/>
      <c r="L13" s="10"/>
      <c r="M13" s="11"/>
      <c r="N13" s="10"/>
      <c r="O13" s="11"/>
      <c r="P13" s="10"/>
      <c r="Q13" s="9"/>
      <c r="R13" s="10"/>
      <c r="S13" s="11"/>
      <c r="T13" s="10"/>
      <c r="U13" s="11"/>
      <c r="V13" s="10"/>
      <c r="W13" s="9"/>
      <c r="X13" s="10"/>
      <c r="Y13" s="11"/>
      <c r="Z13" s="10"/>
      <c r="AA13" s="11"/>
      <c r="AB13" s="10"/>
      <c r="AC13" s="9"/>
      <c r="AD13" s="10"/>
      <c r="AE13" s="11"/>
      <c r="AF13" s="10"/>
      <c r="AG13" s="11"/>
      <c r="AH13" s="10"/>
      <c r="AI13" s="9"/>
      <c r="AJ13" s="10"/>
      <c r="AK13" s="11"/>
      <c r="AL13" s="10"/>
      <c r="AM13" s="11"/>
      <c r="AN13" s="10"/>
      <c r="AO13" s="9"/>
      <c r="AP13" s="10"/>
      <c r="AQ13" s="11"/>
      <c r="AR13" s="10"/>
      <c r="AS13" s="11"/>
      <c r="AT13" s="10"/>
      <c r="AU13" s="9"/>
      <c r="AV13" s="10"/>
      <c r="AW13" s="11"/>
      <c r="AX13" s="10"/>
      <c r="AY13" s="11"/>
      <c r="AZ13" s="10"/>
      <c r="BA13" s="9"/>
      <c r="BB13" s="10"/>
      <c r="BC13" s="10"/>
      <c r="BD13" s="10"/>
      <c r="BE13" s="11"/>
    </row>
    <row r="14" spans="1:57" x14ac:dyDescent="0.3">
      <c r="A14" s="2"/>
      <c r="B14" s="2"/>
      <c r="C14" s="2" t="s">
        <v>21</v>
      </c>
      <c r="D14" s="2"/>
      <c r="E14" s="9"/>
      <c r="F14" s="10"/>
      <c r="G14" s="11"/>
      <c r="H14" s="10"/>
      <c r="I14" s="11">
        <v>0</v>
      </c>
      <c r="J14" s="10"/>
      <c r="K14" s="9"/>
      <c r="L14" s="10"/>
      <c r="M14" s="11"/>
      <c r="N14" s="10"/>
      <c r="O14" s="11">
        <v>-43.17</v>
      </c>
      <c r="P14" s="10"/>
      <c r="Q14" s="9"/>
      <c r="R14" s="10"/>
      <c r="S14" s="11"/>
      <c r="T14" s="10"/>
      <c r="U14" s="11">
        <v>-141.36000000000001</v>
      </c>
      <c r="V14" s="10"/>
      <c r="W14" s="9"/>
      <c r="X14" s="10"/>
      <c r="Y14" s="11"/>
      <c r="Z14" s="10"/>
      <c r="AA14" s="11">
        <v>-132.93</v>
      </c>
      <c r="AB14" s="10"/>
      <c r="AC14" s="9"/>
      <c r="AD14" s="10"/>
      <c r="AE14" s="11"/>
      <c r="AF14" s="10"/>
      <c r="AG14" s="11">
        <v>-165.62</v>
      </c>
      <c r="AH14" s="10"/>
      <c r="AI14" s="9"/>
      <c r="AJ14" s="10"/>
      <c r="AK14" s="11"/>
      <c r="AL14" s="10"/>
      <c r="AM14" s="11">
        <v>-38.72</v>
      </c>
      <c r="AN14" s="10"/>
      <c r="AO14" s="9"/>
      <c r="AP14" s="10"/>
      <c r="AQ14" s="11"/>
      <c r="AR14" s="10"/>
      <c r="AS14" s="11">
        <v>-154.47999999999999</v>
      </c>
      <c r="AT14" s="10"/>
      <c r="AU14" s="9"/>
      <c r="AV14" s="10"/>
      <c r="AW14" s="11"/>
      <c r="AX14" s="10"/>
      <c r="AY14" s="11">
        <v>-189.99</v>
      </c>
      <c r="AZ14" s="10"/>
      <c r="BA14" s="9"/>
      <c r="BB14" s="10"/>
      <c r="BC14" s="10"/>
      <c r="BD14" s="10"/>
      <c r="BE14" s="11">
        <f>ROUND(I14+O14+U14+AA14+AG14+AM14+AS14+AY14,5)</f>
        <v>-866.27</v>
      </c>
    </row>
    <row r="15" spans="1:57" x14ac:dyDescent="0.3">
      <c r="A15" s="2"/>
      <c r="B15" s="2"/>
      <c r="C15" s="2" t="s">
        <v>22</v>
      </c>
      <c r="D15" s="2"/>
      <c r="E15" s="9"/>
      <c r="F15" s="10"/>
      <c r="G15" s="11"/>
      <c r="H15" s="10"/>
      <c r="I15" s="11">
        <v>-32.28</v>
      </c>
      <c r="J15" s="10"/>
      <c r="K15" s="9"/>
      <c r="L15" s="10"/>
      <c r="M15" s="11"/>
      <c r="N15" s="10"/>
      <c r="O15" s="11">
        <v>-44.33</v>
      </c>
      <c r="P15" s="10"/>
      <c r="Q15" s="9"/>
      <c r="R15" s="10"/>
      <c r="S15" s="11"/>
      <c r="T15" s="10"/>
      <c r="U15" s="11">
        <v>-72.67</v>
      </c>
      <c r="V15" s="10"/>
      <c r="W15" s="9"/>
      <c r="X15" s="10"/>
      <c r="Y15" s="11"/>
      <c r="Z15" s="10"/>
      <c r="AA15" s="11">
        <v>-69.959999999999994</v>
      </c>
      <c r="AB15" s="10"/>
      <c r="AC15" s="9"/>
      <c r="AD15" s="10"/>
      <c r="AE15" s="11"/>
      <c r="AF15" s="10"/>
      <c r="AG15" s="11">
        <v>-79.16</v>
      </c>
      <c r="AH15" s="10"/>
      <c r="AI15" s="9"/>
      <c r="AJ15" s="10"/>
      <c r="AK15" s="11"/>
      <c r="AL15" s="10"/>
      <c r="AM15" s="11">
        <v>-43.43</v>
      </c>
      <c r="AN15" s="10"/>
      <c r="AO15" s="9"/>
      <c r="AP15" s="10"/>
      <c r="AQ15" s="11"/>
      <c r="AR15" s="10"/>
      <c r="AS15" s="11">
        <v>-76.459999999999994</v>
      </c>
      <c r="AT15" s="10"/>
      <c r="AU15" s="9"/>
      <c r="AV15" s="10"/>
      <c r="AW15" s="11"/>
      <c r="AX15" s="10"/>
      <c r="AY15" s="11">
        <v>-86.44</v>
      </c>
      <c r="AZ15" s="10"/>
      <c r="BA15" s="9"/>
      <c r="BB15" s="10"/>
      <c r="BC15" s="10"/>
      <c r="BD15" s="10"/>
      <c r="BE15" s="11">
        <f>ROUND(I15+O15+U15+AA15+AG15+AM15+AS15+AY15,5)</f>
        <v>-504.73</v>
      </c>
    </row>
    <row r="16" spans="1:57" x14ac:dyDescent="0.3">
      <c r="A16" s="2"/>
      <c r="B16" s="2"/>
      <c r="C16" s="2" t="s">
        <v>23</v>
      </c>
      <c r="D16" s="2"/>
      <c r="E16" s="9"/>
      <c r="F16" s="10"/>
      <c r="G16" s="11"/>
      <c r="H16" s="10"/>
      <c r="I16" s="11">
        <v>0</v>
      </c>
      <c r="J16" s="10"/>
      <c r="K16" s="9"/>
      <c r="L16" s="10"/>
      <c r="M16" s="11"/>
      <c r="N16" s="10"/>
      <c r="O16" s="11">
        <v>0</v>
      </c>
      <c r="P16" s="10"/>
      <c r="Q16" s="9"/>
      <c r="R16" s="10"/>
      <c r="S16" s="11"/>
      <c r="T16" s="10"/>
      <c r="U16" s="11">
        <v>0</v>
      </c>
      <c r="V16" s="10"/>
      <c r="W16" s="9"/>
      <c r="X16" s="10"/>
      <c r="Y16" s="11"/>
      <c r="Z16" s="10"/>
      <c r="AA16" s="11">
        <v>0</v>
      </c>
      <c r="AB16" s="10"/>
      <c r="AC16" s="9"/>
      <c r="AD16" s="10"/>
      <c r="AE16" s="11"/>
      <c r="AF16" s="10"/>
      <c r="AG16" s="11">
        <v>0</v>
      </c>
      <c r="AH16" s="10"/>
      <c r="AI16" s="9"/>
      <c r="AJ16" s="10"/>
      <c r="AK16" s="11"/>
      <c r="AL16" s="10"/>
      <c r="AM16" s="11">
        <v>0</v>
      </c>
      <c r="AN16" s="10"/>
      <c r="AO16" s="9"/>
      <c r="AP16" s="10"/>
      <c r="AQ16" s="11"/>
      <c r="AR16" s="10"/>
      <c r="AS16" s="11">
        <v>0</v>
      </c>
      <c r="AT16" s="10"/>
      <c r="AU16" s="9"/>
      <c r="AV16" s="10"/>
      <c r="AW16" s="11"/>
      <c r="AX16" s="10"/>
      <c r="AY16" s="11">
        <v>0</v>
      </c>
      <c r="AZ16" s="10"/>
      <c r="BA16" s="9"/>
      <c r="BB16" s="10"/>
      <c r="BC16" s="10"/>
      <c r="BD16" s="10"/>
      <c r="BE16" s="11">
        <f>ROUND(I16+O16+U16+AA16+AG16+AM16+AS16+AY16,5)</f>
        <v>0</v>
      </c>
    </row>
    <row r="17" spans="1:57" ht="15" thickBot="1" x14ac:dyDescent="0.35">
      <c r="A17" s="2"/>
      <c r="B17" s="2"/>
      <c r="C17" s="2" t="s">
        <v>24</v>
      </c>
      <c r="D17" s="2"/>
      <c r="E17" s="9"/>
      <c r="F17" s="10"/>
      <c r="G17" s="11"/>
      <c r="H17" s="10"/>
      <c r="I17" s="14">
        <v>-11.24</v>
      </c>
      <c r="J17" s="10"/>
      <c r="K17" s="9"/>
      <c r="L17" s="10"/>
      <c r="M17" s="11"/>
      <c r="N17" s="10"/>
      <c r="O17" s="14">
        <v>-14.6</v>
      </c>
      <c r="P17" s="10"/>
      <c r="Q17" s="9"/>
      <c r="R17" s="10"/>
      <c r="S17" s="11"/>
      <c r="T17" s="10"/>
      <c r="U17" s="14">
        <v>-22.51</v>
      </c>
      <c r="V17" s="10"/>
      <c r="W17" s="9"/>
      <c r="X17" s="10"/>
      <c r="Y17" s="11"/>
      <c r="Z17" s="10"/>
      <c r="AA17" s="14">
        <v>-21.75</v>
      </c>
      <c r="AB17" s="10"/>
      <c r="AC17" s="9"/>
      <c r="AD17" s="10"/>
      <c r="AE17" s="11"/>
      <c r="AF17" s="10"/>
      <c r="AG17" s="14">
        <v>-24.32</v>
      </c>
      <c r="AH17" s="10"/>
      <c r="AI17" s="9"/>
      <c r="AJ17" s="10"/>
      <c r="AK17" s="11"/>
      <c r="AL17" s="10"/>
      <c r="AM17" s="14">
        <v>-14.35</v>
      </c>
      <c r="AN17" s="10"/>
      <c r="AO17" s="9"/>
      <c r="AP17" s="10"/>
      <c r="AQ17" s="11"/>
      <c r="AR17" s="10"/>
      <c r="AS17" s="14">
        <v>-23.57</v>
      </c>
      <c r="AT17" s="10"/>
      <c r="AU17" s="9"/>
      <c r="AV17" s="10"/>
      <c r="AW17" s="11"/>
      <c r="AX17" s="10"/>
      <c r="AY17" s="14">
        <v>-26.35</v>
      </c>
      <c r="AZ17" s="10"/>
      <c r="BA17" s="9"/>
      <c r="BB17" s="10"/>
      <c r="BC17" s="10"/>
      <c r="BD17" s="10"/>
      <c r="BE17" s="14">
        <f>ROUND(I17+O17+U17+AA17+AG17+AM17+AS17+AY17,5)</f>
        <v>-158.69</v>
      </c>
    </row>
    <row r="18" spans="1:57" x14ac:dyDescent="0.3">
      <c r="A18" s="2"/>
      <c r="B18" s="2" t="s">
        <v>25</v>
      </c>
      <c r="C18" s="2"/>
      <c r="D18" s="2"/>
      <c r="E18" s="9"/>
      <c r="F18" s="10"/>
      <c r="G18" s="11"/>
      <c r="H18" s="10"/>
      <c r="I18" s="11">
        <f>ROUND(SUM(I13:I17),5)</f>
        <v>-43.52</v>
      </c>
      <c r="J18" s="10"/>
      <c r="K18" s="9"/>
      <c r="L18" s="10"/>
      <c r="M18" s="11"/>
      <c r="N18" s="10"/>
      <c r="O18" s="11">
        <f>ROUND(SUM(O13:O17),5)</f>
        <v>-102.1</v>
      </c>
      <c r="P18" s="10"/>
      <c r="Q18" s="9"/>
      <c r="R18" s="10"/>
      <c r="S18" s="11"/>
      <c r="T18" s="10"/>
      <c r="U18" s="11">
        <f>ROUND(SUM(U13:U17),5)</f>
        <v>-236.54</v>
      </c>
      <c r="V18" s="10"/>
      <c r="W18" s="9"/>
      <c r="X18" s="10"/>
      <c r="Y18" s="11"/>
      <c r="Z18" s="10"/>
      <c r="AA18" s="11">
        <f>ROUND(SUM(AA13:AA17),5)</f>
        <v>-224.64</v>
      </c>
      <c r="AB18" s="10"/>
      <c r="AC18" s="9"/>
      <c r="AD18" s="10"/>
      <c r="AE18" s="11"/>
      <c r="AF18" s="10"/>
      <c r="AG18" s="11">
        <f>ROUND(SUM(AG13:AG17),5)</f>
        <v>-269.10000000000002</v>
      </c>
      <c r="AH18" s="10"/>
      <c r="AI18" s="9"/>
      <c r="AJ18" s="10"/>
      <c r="AK18" s="11"/>
      <c r="AL18" s="10"/>
      <c r="AM18" s="11">
        <f>ROUND(SUM(AM13:AM17),5)</f>
        <v>-96.5</v>
      </c>
      <c r="AN18" s="10"/>
      <c r="AO18" s="9"/>
      <c r="AP18" s="10"/>
      <c r="AQ18" s="11"/>
      <c r="AR18" s="10"/>
      <c r="AS18" s="11">
        <f>ROUND(SUM(AS13:AS17),5)</f>
        <v>-254.51</v>
      </c>
      <c r="AT18" s="10"/>
      <c r="AU18" s="9"/>
      <c r="AV18" s="10"/>
      <c r="AW18" s="11"/>
      <c r="AX18" s="10"/>
      <c r="AY18" s="11">
        <f>ROUND(SUM(AY13:AY17),5)</f>
        <v>-302.77999999999997</v>
      </c>
      <c r="AZ18" s="10"/>
      <c r="BA18" s="9"/>
      <c r="BB18" s="10"/>
      <c r="BC18" s="10"/>
      <c r="BD18" s="10"/>
      <c r="BE18" s="11">
        <f>ROUND(I18+O18+U18+AA18+AG18+AM18+AS18+AY18,5)</f>
        <v>-1529.69</v>
      </c>
    </row>
    <row r="19" spans="1:57" x14ac:dyDescent="0.3">
      <c r="A19" s="2"/>
      <c r="B19" s="2" t="s">
        <v>26</v>
      </c>
      <c r="C19" s="2"/>
      <c r="D19" s="2"/>
      <c r="E19" s="9"/>
      <c r="F19" s="10"/>
      <c r="G19" s="11"/>
      <c r="H19" s="10"/>
      <c r="I19" s="11"/>
      <c r="J19" s="10"/>
      <c r="K19" s="9"/>
      <c r="L19" s="10"/>
      <c r="M19" s="11"/>
      <c r="N19" s="10"/>
      <c r="O19" s="11"/>
      <c r="P19" s="10"/>
      <c r="Q19" s="9"/>
      <c r="R19" s="10"/>
      <c r="S19" s="11"/>
      <c r="T19" s="10"/>
      <c r="U19" s="11"/>
      <c r="V19" s="10"/>
      <c r="W19" s="9"/>
      <c r="X19" s="10"/>
      <c r="Y19" s="11"/>
      <c r="Z19" s="10"/>
      <c r="AA19" s="11"/>
      <c r="AB19" s="10"/>
      <c r="AC19" s="9"/>
      <c r="AD19" s="10"/>
      <c r="AE19" s="11"/>
      <c r="AF19" s="10"/>
      <c r="AG19" s="11"/>
      <c r="AH19" s="10"/>
      <c r="AI19" s="9"/>
      <c r="AJ19" s="10"/>
      <c r="AK19" s="11"/>
      <c r="AL19" s="10"/>
      <c r="AM19" s="11"/>
      <c r="AN19" s="10"/>
      <c r="AO19" s="9"/>
      <c r="AP19" s="10"/>
      <c r="AQ19" s="11"/>
      <c r="AR19" s="10"/>
      <c r="AS19" s="11"/>
      <c r="AT19" s="10"/>
      <c r="AU19" s="9"/>
      <c r="AV19" s="10"/>
      <c r="AW19" s="11"/>
      <c r="AX19" s="10"/>
      <c r="AY19" s="11"/>
      <c r="AZ19" s="10"/>
      <c r="BA19" s="9"/>
      <c r="BB19" s="10"/>
      <c r="BC19" s="10"/>
      <c r="BD19" s="10"/>
      <c r="BE19" s="11"/>
    </row>
    <row r="20" spans="1:57" x14ac:dyDescent="0.3">
      <c r="A20" s="2"/>
      <c r="B20" s="2"/>
      <c r="C20" s="2" t="s">
        <v>27</v>
      </c>
      <c r="D20" s="2"/>
      <c r="E20" s="9"/>
      <c r="F20" s="10"/>
      <c r="G20" s="11"/>
      <c r="H20" s="10"/>
      <c r="I20" s="11">
        <v>0</v>
      </c>
      <c r="J20" s="10"/>
      <c r="K20" s="9"/>
      <c r="L20" s="10"/>
      <c r="M20" s="11"/>
      <c r="N20" s="10"/>
      <c r="O20" s="11">
        <v>0</v>
      </c>
      <c r="P20" s="10"/>
      <c r="Q20" s="9"/>
      <c r="R20" s="10"/>
      <c r="S20" s="11"/>
      <c r="T20" s="10"/>
      <c r="U20" s="11">
        <v>-24.31</v>
      </c>
      <c r="V20" s="10"/>
      <c r="W20" s="9"/>
      <c r="X20" s="10"/>
      <c r="Y20" s="11"/>
      <c r="Z20" s="10"/>
      <c r="AA20" s="11">
        <v>0</v>
      </c>
      <c r="AB20" s="10"/>
      <c r="AC20" s="9"/>
      <c r="AD20" s="10"/>
      <c r="AE20" s="11"/>
      <c r="AF20" s="10"/>
      <c r="AG20" s="11">
        <v>-24.31</v>
      </c>
      <c r="AH20" s="10"/>
      <c r="AI20" s="9"/>
      <c r="AJ20" s="10"/>
      <c r="AK20" s="11"/>
      <c r="AL20" s="10"/>
      <c r="AM20" s="11">
        <v>0</v>
      </c>
      <c r="AN20" s="10"/>
      <c r="AO20" s="9"/>
      <c r="AP20" s="10"/>
      <c r="AQ20" s="11"/>
      <c r="AR20" s="10"/>
      <c r="AS20" s="11">
        <v>-24.31</v>
      </c>
      <c r="AT20" s="10"/>
      <c r="AU20" s="9"/>
      <c r="AV20" s="10"/>
      <c r="AW20" s="11"/>
      <c r="AX20" s="10"/>
      <c r="AY20" s="11">
        <v>-24.31</v>
      </c>
      <c r="AZ20" s="10"/>
      <c r="BA20" s="9"/>
      <c r="BB20" s="10"/>
      <c r="BC20" s="10"/>
      <c r="BD20" s="10"/>
      <c r="BE20" s="11">
        <f>ROUND(I20+O20+U20+AA20+AG20+AM20+AS20+AY20,5)</f>
        <v>-97.24</v>
      </c>
    </row>
    <row r="21" spans="1:57" ht="15" thickBot="1" x14ac:dyDescent="0.35">
      <c r="A21" s="2"/>
      <c r="B21" s="2"/>
      <c r="C21" s="2" t="s">
        <v>28</v>
      </c>
      <c r="D21" s="2"/>
      <c r="E21" s="9"/>
      <c r="F21" s="10"/>
      <c r="G21" s="11"/>
      <c r="H21" s="10"/>
      <c r="I21" s="11">
        <v>0</v>
      </c>
      <c r="J21" s="10"/>
      <c r="K21" s="9"/>
      <c r="L21" s="10"/>
      <c r="M21" s="11"/>
      <c r="N21" s="10"/>
      <c r="O21" s="11">
        <v>0</v>
      </c>
      <c r="P21" s="10"/>
      <c r="Q21" s="9"/>
      <c r="R21" s="10"/>
      <c r="S21" s="11"/>
      <c r="T21" s="10"/>
      <c r="U21" s="11">
        <v>0</v>
      </c>
      <c r="V21" s="10"/>
      <c r="W21" s="9"/>
      <c r="X21" s="10"/>
      <c r="Y21" s="11"/>
      <c r="Z21" s="10"/>
      <c r="AA21" s="11">
        <v>0</v>
      </c>
      <c r="AB21" s="10"/>
      <c r="AC21" s="9"/>
      <c r="AD21" s="10"/>
      <c r="AE21" s="11"/>
      <c r="AF21" s="10"/>
      <c r="AG21" s="11">
        <v>0</v>
      </c>
      <c r="AH21" s="10"/>
      <c r="AI21" s="9"/>
      <c r="AJ21" s="10"/>
      <c r="AK21" s="11"/>
      <c r="AL21" s="10"/>
      <c r="AM21" s="11">
        <v>0</v>
      </c>
      <c r="AN21" s="10"/>
      <c r="AO21" s="9"/>
      <c r="AP21" s="10"/>
      <c r="AQ21" s="11"/>
      <c r="AR21" s="10"/>
      <c r="AS21" s="11">
        <v>0</v>
      </c>
      <c r="AT21" s="10"/>
      <c r="AU21" s="9"/>
      <c r="AV21" s="10"/>
      <c r="AW21" s="11"/>
      <c r="AX21" s="10"/>
      <c r="AY21" s="11">
        <v>0</v>
      </c>
      <c r="AZ21" s="10"/>
      <c r="BA21" s="9"/>
      <c r="BB21" s="10"/>
      <c r="BC21" s="10"/>
      <c r="BD21" s="10"/>
      <c r="BE21" s="11">
        <f>ROUND(I21+O21+U21+AA21+AG21+AM21+AS21+AY21,5)</f>
        <v>0</v>
      </c>
    </row>
    <row r="22" spans="1:57" ht="15" thickBot="1" x14ac:dyDescent="0.35">
      <c r="A22" s="2"/>
      <c r="B22" s="2" t="s">
        <v>29</v>
      </c>
      <c r="C22" s="2"/>
      <c r="D22" s="2"/>
      <c r="E22" s="9"/>
      <c r="F22" s="10"/>
      <c r="G22" s="11"/>
      <c r="H22" s="10"/>
      <c r="I22" s="15">
        <f>ROUND(SUM(I19:I21),5)</f>
        <v>0</v>
      </c>
      <c r="J22" s="10"/>
      <c r="K22" s="9"/>
      <c r="L22" s="10"/>
      <c r="M22" s="11"/>
      <c r="N22" s="10"/>
      <c r="O22" s="15">
        <f>ROUND(SUM(O19:O21),5)</f>
        <v>0</v>
      </c>
      <c r="P22" s="10"/>
      <c r="Q22" s="9"/>
      <c r="R22" s="10"/>
      <c r="S22" s="11"/>
      <c r="T22" s="10"/>
      <c r="U22" s="15">
        <f>ROUND(SUM(U19:U21),5)</f>
        <v>-24.31</v>
      </c>
      <c r="V22" s="10"/>
      <c r="W22" s="9"/>
      <c r="X22" s="10"/>
      <c r="Y22" s="11"/>
      <c r="Z22" s="10"/>
      <c r="AA22" s="15">
        <f>ROUND(SUM(AA19:AA21),5)</f>
        <v>0</v>
      </c>
      <c r="AB22" s="10"/>
      <c r="AC22" s="9"/>
      <c r="AD22" s="10"/>
      <c r="AE22" s="11"/>
      <c r="AF22" s="10"/>
      <c r="AG22" s="15">
        <f>ROUND(SUM(AG19:AG21),5)</f>
        <v>-24.31</v>
      </c>
      <c r="AH22" s="10"/>
      <c r="AI22" s="9"/>
      <c r="AJ22" s="10"/>
      <c r="AK22" s="11"/>
      <c r="AL22" s="10"/>
      <c r="AM22" s="15">
        <f>ROUND(SUM(AM19:AM21),5)</f>
        <v>0</v>
      </c>
      <c r="AN22" s="10"/>
      <c r="AO22" s="9"/>
      <c r="AP22" s="10"/>
      <c r="AQ22" s="11"/>
      <c r="AR22" s="10"/>
      <c r="AS22" s="15">
        <f>ROUND(SUM(AS19:AS21),5)</f>
        <v>-24.31</v>
      </c>
      <c r="AT22" s="10"/>
      <c r="AU22" s="9"/>
      <c r="AV22" s="10"/>
      <c r="AW22" s="11"/>
      <c r="AX22" s="10"/>
      <c r="AY22" s="15">
        <f>ROUND(SUM(AY19:AY21),5)</f>
        <v>-24.31</v>
      </c>
      <c r="AZ22" s="10"/>
      <c r="BA22" s="9"/>
      <c r="BB22" s="10"/>
      <c r="BC22" s="10"/>
      <c r="BD22" s="10"/>
      <c r="BE22" s="15">
        <f>ROUND(I22+O22+U22+AA22+AG22+AM22+AS22+AY22,5)</f>
        <v>-97.24</v>
      </c>
    </row>
    <row r="23" spans="1:57" s="19" customFormat="1" ht="10.8" thickBot="1" x14ac:dyDescent="0.25">
      <c r="A23" s="2" t="s">
        <v>30</v>
      </c>
      <c r="B23" s="2"/>
      <c r="C23" s="2"/>
      <c r="D23" s="2"/>
      <c r="E23" s="16"/>
      <c r="F23" s="2"/>
      <c r="G23" s="17"/>
      <c r="H23" s="2"/>
      <c r="I23" s="18">
        <f>ROUND(I6+I12+I18+I22,5)</f>
        <v>633.55999999999995</v>
      </c>
      <c r="J23" s="2"/>
      <c r="K23" s="16"/>
      <c r="L23" s="2"/>
      <c r="M23" s="17"/>
      <c r="N23" s="2"/>
      <c r="O23" s="18">
        <f>ROUND(O6+O12+O18+O22,5)</f>
        <v>777.62</v>
      </c>
      <c r="P23" s="2"/>
      <c r="Q23" s="16"/>
      <c r="R23" s="2"/>
      <c r="S23" s="17"/>
      <c r="T23" s="2"/>
      <c r="U23" s="18">
        <f>ROUND(U6+U12+U18+U22,5)</f>
        <v>1095.05</v>
      </c>
      <c r="V23" s="2"/>
      <c r="W23" s="16"/>
      <c r="X23" s="2"/>
      <c r="Y23" s="17"/>
      <c r="Z23" s="2"/>
      <c r="AA23" s="18">
        <f>ROUND(AA6+AA12+AA18+AA22,5)</f>
        <v>1085.76</v>
      </c>
      <c r="AB23" s="2"/>
      <c r="AC23" s="16"/>
      <c r="AD23" s="2"/>
      <c r="AE23" s="17"/>
      <c r="AF23" s="2"/>
      <c r="AG23" s="18">
        <f>ROUND(AG6+AG12+AG18+AG22,5)</f>
        <v>1171.69</v>
      </c>
      <c r="AH23" s="2"/>
      <c r="AI23" s="16"/>
      <c r="AJ23" s="2"/>
      <c r="AK23" s="17"/>
      <c r="AL23" s="2"/>
      <c r="AM23" s="18">
        <f>ROUND(AM6+AM12+AM18+AM22,5)</f>
        <v>768</v>
      </c>
      <c r="AN23" s="2"/>
      <c r="AO23" s="16"/>
      <c r="AP23" s="2"/>
      <c r="AQ23" s="17"/>
      <c r="AR23" s="2"/>
      <c r="AS23" s="18">
        <f>ROUND(AS6+AS12+AS18+AS22,5)</f>
        <v>1140.78</v>
      </c>
      <c r="AT23" s="2"/>
      <c r="AU23" s="16"/>
      <c r="AV23" s="2"/>
      <c r="AW23" s="17"/>
      <c r="AX23" s="2"/>
      <c r="AY23" s="18">
        <f>ROUND(AY6+AY12+AY18+AY22,5)</f>
        <v>1260.21</v>
      </c>
      <c r="AZ23" s="2"/>
      <c r="BA23" s="16"/>
      <c r="BB23" s="2"/>
      <c r="BC23" s="2"/>
      <c r="BD23" s="2"/>
      <c r="BE23" s="18">
        <f>ROUND(I23+O23+U23+AA23+AG23+AM23+AS23+AY23,5)</f>
        <v>7932.67</v>
      </c>
    </row>
    <row r="24" spans="1:57" ht="15" thickTop="1" x14ac:dyDescent="0.3">
      <c r="A24" s="2" t="s">
        <v>31</v>
      </c>
      <c r="B24" s="2"/>
      <c r="C24" s="2"/>
      <c r="D24" s="2"/>
      <c r="E24" s="9"/>
      <c r="F24" s="10"/>
      <c r="G24" s="11"/>
      <c r="H24" s="10"/>
      <c r="I24" s="11"/>
      <c r="J24" s="10"/>
      <c r="K24" s="9"/>
      <c r="L24" s="10"/>
      <c r="M24" s="11"/>
      <c r="N24" s="10"/>
      <c r="O24" s="11"/>
      <c r="P24" s="10"/>
      <c r="Q24" s="9"/>
      <c r="R24" s="10"/>
      <c r="S24" s="11"/>
      <c r="T24" s="10"/>
      <c r="U24" s="11"/>
      <c r="V24" s="10"/>
      <c r="W24" s="9"/>
      <c r="X24" s="10"/>
      <c r="Y24" s="11"/>
      <c r="Z24" s="10"/>
      <c r="AA24" s="11"/>
      <c r="AB24" s="10"/>
      <c r="AC24" s="9"/>
      <c r="AD24" s="10"/>
      <c r="AE24" s="11"/>
      <c r="AF24" s="10"/>
      <c r="AG24" s="11"/>
      <c r="AH24" s="10"/>
      <c r="AI24" s="9"/>
      <c r="AJ24" s="10"/>
      <c r="AK24" s="11"/>
      <c r="AL24" s="10"/>
      <c r="AM24" s="11"/>
      <c r="AN24" s="10"/>
      <c r="AO24" s="9"/>
      <c r="AP24" s="10"/>
      <c r="AQ24" s="11"/>
      <c r="AR24" s="10"/>
      <c r="AS24" s="11"/>
      <c r="AT24" s="10"/>
      <c r="AU24" s="9"/>
      <c r="AV24" s="10"/>
      <c r="AW24" s="11"/>
      <c r="AX24" s="10"/>
      <c r="AY24" s="11"/>
      <c r="AZ24" s="10"/>
      <c r="BA24" s="9"/>
      <c r="BB24" s="10"/>
      <c r="BC24" s="10"/>
      <c r="BD24" s="10"/>
      <c r="BE24" s="11"/>
    </row>
    <row r="25" spans="1:57" x14ac:dyDescent="0.3">
      <c r="A25" s="2"/>
      <c r="B25" s="2" t="s">
        <v>32</v>
      </c>
      <c r="C25" s="2"/>
      <c r="D25" s="2"/>
      <c r="E25" s="9"/>
      <c r="F25" s="10"/>
      <c r="G25" s="11"/>
      <c r="H25" s="10"/>
      <c r="I25" s="11">
        <v>32.28</v>
      </c>
      <c r="J25" s="10"/>
      <c r="K25" s="9"/>
      <c r="L25" s="10"/>
      <c r="M25" s="11"/>
      <c r="N25" s="10"/>
      <c r="O25" s="11">
        <v>44.33</v>
      </c>
      <c r="P25" s="10"/>
      <c r="Q25" s="9"/>
      <c r="R25" s="10"/>
      <c r="S25" s="11"/>
      <c r="T25" s="10"/>
      <c r="U25" s="11">
        <v>72.67</v>
      </c>
      <c r="V25" s="10"/>
      <c r="W25" s="9"/>
      <c r="X25" s="10"/>
      <c r="Y25" s="11"/>
      <c r="Z25" s="10"/>
      <c r="AA25" s="11">
        <v>69.959999999999994</v>
      </c>
      <c r="AB25" s="10"/>
      <c r="AC25" s="9"/>
      <c r="AD25" s="10"/>
      <c r="AE25" s="11"/>
      <c r="AF25" s="10"/>
      <c r="AG25" s="11">
        <v>79.16</v>
      </c>
      <c r="AH25" s="10"/>
      <c r="AI25" s="9"/>
      <c r="AJ25" s="10"/>
      <c r="AK25" s="11"/>
      <c r="AL25" s="10"/>
      <c r="AM25" s="11">
        <v>43.43</v>
      </c>
      <c r="AN25" s="10"/>
      <c r="AO25" s="9"/>
      <c r="AP25" s="10"/>
      <c r="AQ25" s="11"/>
      <c r="AR25" s="10"/>
      <c r="AS25" s="11">
        <v>76.459999999999994</v>
      </c>
      <c r="AT25" s="10"/>
      <c r="AU25" s="9"/>
      <c r="AV25" s="10"/>
      <c r="AW25" s="11"/>
      <c r="AX25" s="10"/>
      <c r="AY25" s="11">
        <v>86.44</v>
      </c>
      <c r="AZ25" s="10"/>
      <c r="BA25" s="9"/>
      <c r="BB25" s="10"/>
      <c r="BC25" s="10"/>
      <c r="BD25" s="10"/>
      <c r="BE25" s="11">
        <f>ROUND(I25+O25+U25+AA25+AG25+AM25+AS25+AY25,5)</f>
        <v>504.73</v>
      </c>
    </row>
    <row r="26" spans="1:57" x14ac:dyDescent="0.3">
      <c r="A26" s="2"/>
      <c r="B26" s="2" t="s">
        <v>33</v>
      </c>
      <c r="C26" s="2"/>
      <c r="D26" s="2"/>
      <c r="E26" s="9"/>
      <c r="F26" s="10"/>
      <c r="G26" s="11"/>
      <c r="H26" s="10"/>
      <c r="I26" s="11">
        <v>0</v>
      </c>
      <c r="J26" s="10"/>
      <c r="K26" s="9"/>
      <c r="L26" s="10"/>
      <c r="M26" s="11"/>
      <c r="N26" s="10"/>
      <c r="O26" s="11">
        <v>0</v>
      </c>
      <c r="P26" s="10"/>
      <c r="Q26" s="9"/>
      <c r="R26" s="10"/>
      <c r="S26" s="11"/>
      <c r="T26" s="10"/>
      <c r="U26" s="11">
        <v>0</v>
      </c>
      <c r="V26" s="10"/>
      <c r="W26" s="9"/>
      <c r="X26" s="10"/>
      <c r="Y26" s="11"/>
      <c r="Z26" s="10"/>
      <c r="AA26" s="11">
        <v>0</v>
      </c>
      <c r="AB26" s="10"/>
      <c r="AC26" s="9"/>
      <c r="AD26" s="10"/>
      <c r="AE26" s="11"/>
      <c r="AF26" s="10"/>
      <c r="AG26" s="11">
        <v>0</v>
      </c>
      <c r="AH26" s="10"/>
      <c r="AI26" s="9"/>
      <c r="AJ26" s="10"/>
      <c r="AK26" s="11"/>
      <c r="AL26" s="10"/>
      <c r="AM26" s="11">
        <v>0</v>
      </c>
      <c r="AN26" s="10"/>
      <c r="AO26" s="9"/>
      <c r="AP26" s="10"/>
      <c r="AQ26" s="11"/>
      <c r="AR26" s="10"/>
      <c r="AS26" s="11">
        <v>0</v>
      </c>
      <c r="AT26" s="10"/>
      <c r="AU26" s="9"/>
      <c r="AV26" s="10"/>
      <c r="AW26" s="11"/>
      <c r="AX26" s="10"/>
      <c r="AY26" s="11">
        <v>0</v>
      </c>
      <c r="AZ26" s="10"/>
      <c r="BA26" s="9"/>
      <c r="BB26" s="10"/>
      <c r="BC26" s="10"/>
      <c r="BD26" s="10"/>
      <c r="BE26" s="11">
        <f>ROUND(I26+O26+U26+AA26+AG26+AM26+AS26+AY26,5)</f>
        <v>0</v>
      </c>
    </row>
    <row r="27" spans="1:57" ht="15" thickBot="1" x14ac:dyDescent="0.35">
      <c r="A27" s="2"/>
      <c r="B27" s="2" t="s">
        <v>34</v>
      </c>
      <c r="C27" s="2"/>
      <c r="D27" s="2"/>
      <c r="E27" s="9"/>
      <c r="F27" s="10"/>
      <c r="G27" s="11"/>
      <c r="H27" s="10"/>
      <c r="I27" s="11">
        <v>15.74</v>
      </c>
      <c r="J27" s="10"/>
      <c r="K27" s="9"/>
      <c r="L27" s="10"/>
      <c r="M27" s="11"/>
      <c r="N27" s="10"/>
      <c r="O27" s="11">
        <v>20.440000000000001</v>
      </c>
      <c r="P27" s="10"/>
      <c r="Q27" s="9"/>
      <c r="R27" s="10"/>
      <c r="S27" s="11"/>
      <c r="T27" s="10"/>
      <c r="U27" s="11">
        <v>31.51</v>
      </c>
      <c r="V27" s="10"/>
      <c r="W27" s="9"/>
      <c r="X27" s="10"/>
      <c r="Y27" s="11"/>
      <c r="Z27" s="10"/>
      <c r="AA27" s="11">
        <v>30.45</v>
      </c>
      <c r="AB27" s="10"/>
      <c r="AC27" s="9"/>
      <c r="AD27" s="10"/>
      <c r="AE27" s="11"/>
      <c r="AF27" s="10"/>
      <c r="AG27" s="11">
        <v>34.049999999999997</v>
      </c>
      <c r="AH27" s="10"/>
      <c r="AI27" s="9"/>
      <c r="AJ27" s="10"/>
      <c r="AK27" s="11"/>
      <c r="AL27" s="10"/>
      <c r="AM27" s="11">
        <v>20.09</v>
      </c>
      <c r="AN27" s="10"/>
      <c r="AO27" s="9"/>
      <c r="AP27" s="10"/>
      <c r="AQ27" s="11"/>
      <c r="AR27" s="10"/>
      <c r="AS27" s="11">
        <v>33</v>
      </c>
      <c r="AT27" s="10"/>
      <c r="AU27" s="9"/>
      <c r="AV27" s="10"/>
      <c r="AW27" s="11"/>
      <c r="AX27" s="10"/>
      <c r="AY27" s="11">
        <v>36.89</v>
      </c>
      <c r="AZ27" s="10"/>
      <c r="BA27" s="9"/>
      <c r="BB27" s="10"/>
      <c r="BC27" s="10"/>
      <c r="BD27" s="10"/>
      <c r="BE27" s="11">
        <f>ROUND(I27+O27+U27+AA27+AG27+AM27+AS27+AY27,5)</f>
        <v>222.17</v>
      </c>
    </row>
    <row r="28" spans="1:57" s="19" customFormat="1" ht="10.8" thickBot="1" x14ac:dyDescent="0.25">
      <c r="A28" s="2" t="s">
        <v>35</v>
      </c>
      <c r="B28" s="2"/>
      <c r="C28" s="2"/>
      <c r="D28" s="2"/>
      <c r="E28" s="16"/>
      <c r="F28" s="2"/>
      <c r="G28" s="17"/>
      <c r="H28" s="2"/>
      <c r="I28" s="18">
        <f>ROUND(SUM(I24:I27),5)</f>
        <v>48.02</v>
      </c>
      <c r="J28" s="2"/>
      <c r="K28" s="16"/>
      <c r="L28" s="2"/>
      <c r="M28" s="17"/>
      <c r="N28" s="2"/>
      <c r="O28" s="18">
        <f>ROUND(SUM(O24:O27),5)</f>
        <v>64.77</v>
      </c>
      <c r="P28" s="2"/>
      <c r="Q28" s="16"/>
      <c r="R28" s="2"/>
      <c r="S28" s="17"/>
      <c r="T28" s="2"/>
      <c r="U28" s="18">
        <f>ROUND(SUM(U24:U27),5)</f>
        <v>104.18</v>
      </c>
      <c r="V28" s="2"/>
      <c r="W28" s="16"/>
      <c r="X28" s="2"/>
      <c r="Y28" s="17"/>
      <c r="Z28" s="2"/>
      <c r="AA28" s="18">
        <f>ROUND(SUM(AA24:AA27),5)</f>
        <v>100.41</v>
      </c>
      <c r="AB28" s="2"/>
      <c r="AC28" s="16"/>
      <c r="AD28" s="2"/>
      <c r="AE28" s="17"/>
      <c r="AF28" s="2"/>
      <c r="AG28" s="18">
        <f>ROUND(SUM(AG24:AG27),5)</f>
        <v>113.21</v>
      </c>
      <c r="AH28" s="2"/>
      <c r="AI28" s="16"/>
      <c r="AJ28" s="2"/>
      <c r="AK28" s="17"/>
      <c r="AL28" s="2"/>
      <c r="AM28" s="18">
        <f>ROUND(SUM(AM24:AM27),5)</f>
        <v>63.52</v>
      </c>
      <c r="AN28" s="2"/>
      <c r="AO28" s="16"/>
      <c r="AP28" s="2"/>
      <c r="AQ28" s="17"/>
      <c r="AR28" s="2"/>
      <c r="AS28" s="18">
        <f>ROUND(SUM(AS24:AS27),5)</f>
        <v>109.46</v>
      </c>
      <c r="AT28" s="2"/>
      <c r="AU28" s="16"/>
      <c r="AV28" s="2"/>
      <c r="AW28" s="17"/>
      <c r="AX28" s="2"/>
      <c r="AY28" s="18">
        <f>ROUND(SUM(AY24:AY27),5)</f>
        <v>123.33</v>
      </c>
      <c r="AZ28" s="2"/>
      <c r="BA28" s="16"/>
      <c r="BB28" s="2"/>
      <c r="BC28" s="2"/>
      <c r="BD28" s="2"/>
      <c r="BE28" s="18">
        <f>ROUND(I28+O28+U28+AA28+AG28+AM28+AS28+AY28,5)</f>
        <v>726.9</v>
      </c>
    </row>
    <row r="29" spans="1:57" ht="15" thickTop="1" x14ac:dyDescent="0.3">
      <c r="A29" s="2" t="s">
        <v>36</v>
      </c>
      <c r="B29" s="2"/>
      <c r="C29" s="2"/>
      <c r="D29" s="2"/>
      <c r="E29" s="9"/>
      <c r="F29" s="10"/>
      <c r="G29" s="11"/>
      <c r="H29" s="10"/>
      <c r="I29" s="11">
        <v>0</v>
      </c>
      <c r="J29" s="10"/>
      <c r="K29" s="9"/>
      <c r="L29" s="10"/>
      <c r="M29" s="11"/>
      <c r="N29" s="10"/>
      <c r="O29" s="11">
        <v>0</v>
      </c>
      <c r="P29" s="10"/>
      <c r="Q29" s="9"/>
      <c r="R29" s="10"/>
      <c r="S29" s="11"/>
      <c r="T29" s="10"/>
      <c r="U29" s="11">
        <v>0</v>
      </c>
      <c r="V29" s="10"/>
      <c r="W29" s="9"/>
      <c r="X29" s="10"/>
      <c r="Y29" s="11"/>
      <c r="Z29" s="10"/>
      <c r="AA29" s="11">
        <v>0</v>
      </c>
      <c r="AB29" s="10"/>
      <c r="AC29" s="9"/>
      <c r="AD29" s="10"/>
      <c r="AE29" s="11"/>
      <c r="AF29" s="10"/>
      <c r="AG29" s="11">
        <v>0</v>
      </c>
      <c r="AH29" s="10"/>
      <c r="AI29" s="9"/>
      <c r="AJ29" s="10"/>
      <c r="AK29" s="11"/>
      <c r="AL29" s="10"/>
      <c r="AM29" s="11">
        <v>0</v>
      </c>
      <c r="AN29" s="10"/>
      <c r="AO29" s="9"/>
      <c r="AP29" s="10"/>
      <c r="AQ29" s="11"/>
      <c r="AR29" s="10"/>
      <c r="AS29" s="11">
        <v>0</v>
      </c>
      <c r="AT29" s="10"/>
      <c r="AU29" s="9"/>
      <c r="AV29" s="10"/>
      <c r="AW29" s="11"/>
      <c r="AX29" s="10"/>
      <c r="AY29" s="11">
        <v>0</v>
      </c>
      <c r="AZ29" s="10"/>
      <c r="BA29" s="9"/>
      <c r="BB29" s="10"/>
      <c r="BC29" s="10"/>
      <c r="BD29" s="10"/>
      <c r="BE29" s="11">
        <f>ROUND(I29+O29+U29+AA29+AG29+AM29+AS29+AY29,5)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E97B-4D50-49C6-B58D-6C8F7FF4EF2B}">
  <dimension ref="A1:BK26"/>
  <sheetViews>
    <sheetView workbookViewId="0">
      <selection activeCell="O15" sqref="O15"/>
    </sheetView>
  </sheetViews>
  <sheetFormatPr defaultRowHeight="14.4" x14ac:dyDescent="0.3"/>
  <cols>
    <col min="1" max="3" width="3" style="19" customWidth="1"/>
    <col min="4" max="4" width="18" style="19" customWidth="1"/>
    <col min="5" max="5" width="9.21875" bestFit="1" customWidth="1"/>
    <col min="6" max="6" width="2.33203125" customWidth="1"/>
    <col min="7" max="7" width="8.44140625" bestFit="1" customWidth="1"/>
    <col min="8" max="8" width="2.33203125" customWidth="1"/>
    <col min="9" max="9" width="14.109375" bestFit="1" customWidth="1"/>
    <col min="10" max="10" width="2.33203125" customWidth="1"/>
    <col min="11" max="11" width="9.21875" bestFit="1" customWidth="1"/>
    <col min="12" max="12" width="2.33203125" customWidth="1"/>
    <col min="13" max="13" width="8.44140625" bestFit="1" customWidth="1"/>
    <col min="14" max="14" width="2.33203125" customWidth="1"/>
    <col min="15" max="15" width="14.109375" bestFit="1" customWidth="1"/>
    <col min="16" max="16" width="2.33203125" customWidth="1"/>
    <col min="17" max="17" width="9.21875" bestFit="1" customWidth="1"/>
    <col min="18" max="18" width="2.33203125" customWidth="1"/>
    <col min="19" max="19" width="8.44140625" bestFit="1" customWidth="1"/>
    <col min="20" max="20" width="2.33203125" customWidth="1"/>
    <col min="21" max="21" width="14.109375" bestFit="1" customWidth="1"/>
    <col min="22" max="22" width="2.33203125" customWidth="1"/>
    <col min="23" max="23" width="9.21875" bestFit="1" customWidth="1"/>
    <col min="24" max="24" width="2.33203125" customWidth="1"/>
    <col min="25" max="25" width="8.44140625" bestFit="1" customWidth="1"/>
    <col min="26" max="26" width="2.33203125" customWidth="1"/>
    <col min="27" max="27" width="14.109375" bestFit="1" customWidth="1"/>
    <col min="28" max="28" width="2.33203125" customWidth="1"/>
    <col min="29" max="29" width="9.21875" bestFit="1" customWidth="1"/>
    <col min="30" max="30" width="2.33203125" customWidth="1"/>
    <col min="31" max="31" width="8.44140625" bestFit="1" customWidth="1"/>
    <col min="32" max="32" width="2.33203125" customWidth="1"/>
    <col min="33" max="33" width="14.109375" bestFit="1" customWidth="1"/>
    <col min="34" max="34" width="2.33203125" customWidth="1"/>
    <col min="35" max="35" width="9.21875" bestFit="1" customWidth="1"/>
    <col min="36" max="36" width="2.33203125" customWidth="1"/>
    <col min="37" max="37" width="8.44140625" bestFit="1" customWidth="1"/>
    <col min="38" max="38" width="2.33203125" customWidth="1"/>
    <col min="39" max="39" width="14.109375" bestFit="1" customWidth="1"/>
    <col min="40" max="40" width="2.33203125" customWidth="1"/>
    <col min="41" max="41" width="9.21875" bestFit="1" customWidth="1"/>
    <col min="42" max="42" width="2.33203125" customWidth="1"/>
    <col min="43" max="43" width="8.44140625" bestFit="1" customWidth="1"/>
    <col min="44" max="44" width="2.33203125" customWidth="1"/>
    <col min="45" max="45" width="14.109375" bestFit="1" customWidth="1"/>
    <col min="46" max="46" width="2.33203125" customWidth="1"/>
    <col min="47" max="47" width="9.21875" bestFit="1" customWidth="1"/>
    <col min="48" max="48" width="2.33203125" customWidth="1"/>
    <col min="49" max="49" width="8.44140625" bestFit="1" customWidth="1"/>
    <col min="50" max="50" width="2.33203125" customWidth="1"/>
    <col min="51" max="51" width="14.109375" bestFit="1" customWidth="1"/>
    <col min="52" max="52" width="2.33203125" customWidth="1"/>
    <col min="53" max="53" width="9.21875" bestFit="1" customWidth="1"/>
    <col min="54" max="54" width="2.33203125" customWidth="1"/>
    <col min="55" max="55" width="8.44140625" bestFit="1" customWidth="1"/>
    <col min="56" max="56" width="2.33203125" customWidth="1"/>
    <col min="57" max="57" width="14.109375" bestFit="1" customWidth="1"/>
    <col min="58" max="58" width="2.33203125" customWidth="1"/>
    <col min="59" max="59" width="9.21875" bestFit="1" customWidth="1"/>
    <col min="60" max="60" width="2.33203125" customWidth="1"/>
    <col min="61" max="61" width="8.44140625" bestFit="1" customWidth="1"/>
    <col min="62" max="62" width="2.33203125" customWidth="1"/>
    <col min="63" max="63" width="14.109375" bestFit="1" customWidth="1"/>
  </cols>
  <sheetData>
    <row r="1" spans="1:63" ht="15.6" x14ac:dyDescent="0.3">
      <c r="A1" s="3" t="s">
        <v>0</v>
      </c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ht="17.399999999999999" x14ac:dyDescent="0.3">
      <c r="A2" s="4" t="s">
        <v>67</v>
      </c>
      <c r="B2" s="2"/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x14ac:dyDescent="0.3">
      <c r="A3" s="5" t="s">
        <v>2</v>
      </c>
      <c r="B3" s="2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ht="15" thickBot="1" x14ac:dyDescent="0.35">
      <c r="A4" s="2"/>
      <c r="B4" s="2"/>
      <c r="C4" s="2"/>
      <c r="D4" s="2"/>
      <c r="E4" s="26" t="s">
        <v>68</v>
      </c>
      <c r="F4" s="6"/>
      <c r="G4" s="27"/>
      <c r="H4" s="6"/>
      <c r="I4" s="27"/>
      <c r="J4" s="1"/>
      <c r="K4" s="26" t="s">
        <v>69</v>
      </c>
      <c r="L4" s="6"/>
      <c r="M4" s="27"/>
      <c r="N4" s="6"/>
      <c r="O4" s="27"/>
      <c r="P4" s="1"/>
      <c r="Q4" s="26" t="s">
        <v>70</v>
      </c>
      <c r="R4" s="6"/>
      <c r="S4" s="27"/>
      <c r="T4" s="6"/>
      <c r="U4" s="27"/>
      <c r="V4" s="1"/>
      <c r="W4" s="26" t="s">
        <v>71</v>
      </c>
      <c r="X4" s="6"/>
      <c r="Y4" s="27"/>
      <c r="Z4" s="6"/>
      <c r="AA4" s="27"/>
      <c r="AB4" s="1"/>
      <c r="AC4" s="26" t="s">
        <v>72</v>
      </c>
      <c r="AD4" s="6"/>
      <c r="AE4" s="27"/>
      <c r="AF4" s="6"/>
      <c r="AG4" s="27"/>
      <c r="AH4" s="1"/>
      <c r="AI4" s="26" t="s">
        <v>73</v>
      </c>
      <c r="AJ4" s="6"/>
      <c r="AK4" s="27"/>
      <c r="AL4" s="6"/>
      <c r="AM4" s="27"/>
      <c r="AN4" s="1"/>
      <c r="AO4" s="26" t="s">
        <v>74</v>
      </c>
      <c r="AP4" s="6"/>
      <c r="AQ4" s="27"/>
      <c r="AR4" s="6"/>
      <c r="AS4" s="27"/>
      <c r="AT4" s="1"/>
      <c r="AU4" s="26" t="s">
        <v>75</v>
      </c>
      <c r="AV4" s="6"/>
      <c r="AW4" s="27"/>
      <c r="AX4" s="6"/>
      <c r="AY4" s="27"/>
      <c r="AZ4" s="1"/>
      <c r="BA4" s="26" t="s">
        <v>76</v>
      </c>
      <c r="BB4" s="6"/>
      <c r="BC4" s="27"/>
      <c r="BD4" s="6"/>
      <c r="BE4" s="27"/>
      <c r="BF4" s="1"/>
      <c r="BG4" s="26" t="s">
        <v>9</v>
      </c>
      <c r="BH4" s="6"/>
      <c r="BI4" s="27"/>
      <c r="BJ4" s="6"/>
      <c r="BK4" s="27"/>
    </row>
    <row r="5" spans="1:63" s="23" customFormat="1" ht="15.6" thickTop="1" thickBot="1" x14ac:dyDescent="0.35">
      <c r="A5" s="20"/>
      <c r="B5" s="20"/>
      <c r="C5" s="20"/>
      <c r="D5" s="20"/>
      <c r="E5" s="21" t="s">
        <v>10</v>
      </c>
      <c r="F5" s="22"/>
      <c r="G5" s="21" t="s">
        <v>11</v>
      </c>
      <c r="H5" s="22"/>
      <c r="I5" s="21" t="s">
        <v>12</v>
      </c>
      <c r="J5" s="22"/>
      <c r="K5" s="21" t="s">
        <v>10</v>
      </c>
      <c r="L5" s="22"/>
      <c r="M5" s="21" t="s">
        <v>11</v>
      </c>
      <c r="N5" s="22"/>
      <c r="O5" s="21" t="s">
        <v>12</v>
      </c>
      <c r="P5" s="22"/>
      <c r="Q5" s="21" t="s">
        <v>10</v>
      </c>
      <c r="R5" s="22"/>
      <c r="S5" s="21" t="s">
        <v>11</v>
      </c>
      <c r="T5" s="22"/>
      <c r="U5" s="21" t="s">
        <v>12</v>
      </c>
      <c r="V5" s="22"/>
      <c r="W5" s="21" t="s">
        <v>10</v>
      </c>
      <c r="X5" s="22"/>
      <c r="Y5" s="21" t="s">
        <v>11</v>
      </c>
      <c r="Z5" s="22"/>
      <c r="AA5" s="21" t="s">
        <v>12</v>
      </c>
      <c r="AB5" s="22"/>
      <c r="AC5" s="21" t="s">
        <v>10</v>
      </c>
      <c r="AD5" s="22"/>
      <c r="AE5" s="21" t="s">
        <v>11</v>
      </c>
      <c r="AF5" s="22"/>
      <c r="AG5" s="21" t="s">
        <v>12</v>
      </c>
      <c r="AH5" s="22"/>
      <c r="AI5" s="21" t="s">
        <v>10</v>
      </c>
      <c r="AJ5" s="22"/>
      <c r="AK5" s="21" t="s">
        <v>11</v>
      </c>
      <c r="AL5" s="22"/>
      <c r="AM5" s="21" t="s">
        <v>12</v>
      </c>
      <c r="AN5" s="22"/>
      <c r="AO5" s="21" t="s">
        <v>10</v>
      </c>
      <c r="AP5" s="22"/>
      <c r="AQ5" s="21" t="s">
        <v>11</v>
      </c>
      <c r="AR5" s="22"/>
      <c r="AS5" s="21" t="s">
        <v>12</v>
      </c>
      <c r="AT5" s="22"/>
      <c r="AU5" s="21" t="s">
        <v>10</v>
      </c>
      <c r="AV5" s="22"/>
      <c r="AW5" s="21" t="s">
        <v>11</v>
      </c>
      <c r="AX5" s="22"/>
      <c r="AY5" s="21" t="s">
        <v>12</v>
      </c>
      <c r="AZ5" s="22"/>
      <c r="BA5" s="21" t="s">
        <v>10</v>
      </c>
      <c r="BB5" s="22"/>
      <c r="BC5" s="21" t="s">
        <v>11</v>
      </c>
      <c r="BD5" s="22"/>
      <c r="BE5" s="21" t="s">
        <v>12</v>
      </c>
      <c r="BF5" s="22"/>
      <c r="BG5" s="21" t="s">
        <v>10</v>
      </c>
      <c r="BH5" s="22"/>
      <c r="BI5" s="21" t="s">
        <v>11</v>
      </c>
      <c r="BJ5" s="22"/>
      <c r="BK5" s="21" t="s">
        <v>12</v>
      </c>
    </row>
    <row r="6" spans="1:63" ht="15" thickTop="1" x14ac:dyDescent="0.3">
      <c r="A6" s="2" t="s">
        <v>13</v>
      </c>
      <c r="B6" s="2"/>
      <c r="C6" s="2"/>
      <c r="D6" s="2"/>
      <c r="E6" s="9"/>
      <c r="F6" s="10"/>
      <c r="G6" s="10"/>
      <c r="H6" s="10"/>
      <c r="I6" s="11"/>
      <c r="J6" s="10"/>
      <c r="K6" s="9"/>
      <c r="L6" s="10"/>
      <c r="M6" s="10"/>
      <c r="N6" s="10"/>
      <c r="O6" s="11"/>
      <c r="P6" s="10"/>
      <c r="Q6" s="9"/>
      <c r="R6" s="10"/>
      <c r="S6" s="10"/>
      <c r="T6" s="10"/>
      <c r="U6" s="11"/>
      <c r="V6" s="10"/>
      <c r="W6" s="9"/>
      <c r="X6" s="10"/>
      <c r="Y6" s="10"/>
      <c r="Z6" s="10"/>
      <c r="AA6" s="11"/>
      <c r="AB6" s="10"/>
      <c r="AC6" s="9"/>
      <c r="AD6" s="10"/>
      <c r="AE6" s="10"/>
      <c r="AF6" s="10"/>
      <c r="AG6" s="11"/>
      <c r="AH6" s="10"/>
      <c r="AI6" s="9"/>
      <c r="AJ6" s="10"/>
      <c r="AK6" s="10"/>
      <c r="AL6" s="10"/>
      <c r="AM6" s="11"/>
      <c r="AN6" s="10"/>
      <c r="AO6" s="9"/>
      <c r="AP6" s="10"/>
      <c r="AQ6" s="10"/>
      <c r="AR6" s="10"/>
      <c r="AS6" s="11"/>
      <c r="AT6" s="10"/>
      <c r="AU6" s="9"/>
      <c r="AV6" s="10"/>
      <c r="AW6" s="10"/>
      <c r="AX6" s="10"/>
      <c r="AY6" s="11"/>
      <c r="AZ6" s="10"/>
      <c r="BA6" s="9"/>
      <c r="BB6" s="10"/>
      <c r="BC6" s="10"/>
      <c r="BD6" s="10"/>
      <c r="BE6" s="11"/>
      <c r="BF6" s="10"/>
      <c r="BG6" s="9"/>
      <c r="BH6" s="10"/>
      <c r="BI6" s="10"/>
      <c r="BJ6" s="10"/>
      <c r="BK6" s="11"/>
    </row>
    <row r="7" spans="1:63" x14ac:dyDescent="0.3">
      <c r="A7" s="2"/>
      <c r="B7" s="2"/>
      <c r="C7" s="2" t="s">
        <v>14</v>
      </c>
      <c r="D7" s="2"/>
      <c r="E7" s="9"/>
      <c r="F7" s="10"/>
      <c r="G7" s="10"/>
      <c r="H7" s="10"/>
      <c r="I7" s="11"/>
      <c r="J7" s="10"/>
      <c r="K7" s="9"/>
      <c r="L7" s="10"/>
      <c r="M7" s="10"/>
      <c r="N7" s="10"/>
      <c r="O7" s="11"/>
      <c r="P7" s="10"/>
      <c r="Q7" s="9"/>
      <c r="R7" s="10"/>
      <c r="S7" s="10"/>
      <c r="T7" s="10"/>
      <c r="U7" s="11"/>
      <c r="V7" s="10"/>
      <c r="W7" s="9"/>
      <c r="X7" s="10"/>
      <c r="Y7" s="10"/>
      <c r="Z7" s="10"/>
      <c r="AA7" s="11"/>
      <c r="AB7" s="10"/>
      <c r="AC7" s="9"/>
      <c r="AD7" s="10"/>
      <c r="AE7" s="10"/>
      <c r="AF7" s="10"/>
      <c r="AG7" s="11"/>
      <c r="AH7" s="10"/>
      <c r="AI7" s="9"/>
      <c r="AJ7" s="10"/>
      <c r="AK7" s="10"/>
      <c r="AL7" s="10"/>
      <c r="AM7" s="11"/>
      <c r="AN7" s="10"/>
      <c r="AO7" s="9"/>
      <c r="AP7" s="10"/>
      <c r="AQ7" s="10"/>
      <c r="AR7" s="10"/>
      <c r="AS7" s="11"/>
      <c r="AT7" s="10"/>
      <c r="AU7" s="9"/>
      <c r="AV7" s="10"/>
      <c r="AW7" s="10"/>
      <c r="AX7" s="10"/>
      <c r="AY7" s="11"/>
      <c r="AZ7" s="10"/>
      <c r="BA7" s="9"/>
      <c r="BB7" s="10"/>
      <c r="BC7" s="10"/>
      <c r="BD7" s="10"/>
      <c r="BE7" s="11"/>
      <c r="BF7" s="10"/>
      <c r="BG7" s="9"/>
      <c r="BH7" s="10"/>
      <c r="BI7" s="10"/>
      <c r="BJ7" s="10"/>
      <c r="BK7" s="11"/>
    </row>
    <row r="8" spans="1:63" x14ac:dyDescent="0.3">
      <c r="A8" s="2"/>
      <c r="B8" s="2"/>
      <c r="C8" s="2"/>
      <c r="D8" s="2" t="s">
        <v>77</v>
      </c>
      <c r="E8" s="9">
        <v>86.67</v>
      </c>
      <c r="F8" s="10"/>
      <c r="G8" s="10"/>
      <c r="H8" s="10"/>
      <c r="I8" s="11">
        <v>2303.4699999999998</v>
      </c>
      <c r="J8" s="10"/>
      <c r="K8" s="9">
        <v>86.67</v>
      </c>
      <c r="L8" s="10"/>
      <c r="M8" s="10"/>
      <c r="N8" s="10"/>
      <c r="O8" s="11">
        <v>1886.79</v>
      </c>
      <c r="P8" s="10"/>
      <c r="Q8" s="9">
        <v>86.67</v>
      </c>
      <c r="R8" s="10"/>
      <c r="S8" s="10"/>
      <c r="T8" s="10"/>
      <c r="U8" s="11">
        <v>1702.44</v>
      </c>
      <c r="V8" s="10"/>
      <c r="W8" s="9">
        <v>86.67</v>
      </c>
      <c r="X8" s="10"/>
      <c r="Y8" s="10"/>
      <c r="Z8" s="10"/>
      <c r="AA8" s="11">
        <v>2220.91</v>
      </c>
      <c r="AB8" s="10"/>
      <c r="AC8" s="9">
        <v>86.67</v>
      </c>
      <c r="AD8" s="10"/>
      <c r="AE8" s="10"/>
      <c r="AF8" s="10"/>
      <c r="AG8" s="11">
        <v>2142.3000000000002</v>
      </c>
      <c r="AH8" s="10"/>
      <c r="AI8" s="9">
        <v>86.67</v>
      </c>
      <c r="AJ8" s="10"/>
      <c r="AK8" s="10"/>
      <c r="AL8" s="10"/>
      <c r="AM8" s="11">
        <v>2125.25</v>
      </c>
      <c r="AN8" s="10"/>
      <c r="AO8" s="9">
        <v>86.67</v>
      </c>
      <c r="AP8" s="10"/>
      <c r="AQ8" s="10"/>
      <c r="AR8" s="10"/>
      <c r="AS8" s="11">
        <v>1965.41</v>
      </c>
      <c r="AT8" s="10"/>
      <c r="AU8" s="9">
        <v>86.67</v>
      </c>
      <c r="AV8" s="10"/>
      <c r="AW8" s="10"/>
      <c r="AX8" s="10"/>
      <c r="AY8" s="11">
        <v>1965.41</v>
      </c>
      <c r="AZ8" s="10"/>
      <c r="BA8" s="9">
        <v>86.67</v>
      </c>
      <c r="BB8" s="10"/>
      <c r="BC8" s="10"/>
      <c r="BD8" s="10"/>
      <c r="BE8" s="11">
        <v>3641.66</v>
      </c>
      <c r="BF8" s="10"/>
      <c r="BG8" s="9">
        <f>ROUND(E8+K8+Q8+W8+AC8+AI8+AO8+AU8+BA8,5)</f>
        <v>780.03</v>
      </c>
      <c r="BH8" s="10"/>
      <c r="BI8" s="10"/>
      <c r="BJ8" s="10"/>
      <c r="BK8" s="11">
        <f>ROUND(I8+O8+U8+AA8+AG8+AM8+AS8+AY8+BE8,5)</f>
        <v>19953.64</v>
      </c>
    </row>
    <row r="9" spans="1:63" ht="15" thickBot="1" x14ac:dyDescent="0.35">
      <c r="A9" s="2"/>
      <c r="B9" s="2"/>
      <c r="C9" s="2"/>
      <c r="D9" s="2" t="s">
        <v>17</v>
      </c>
      <c r="E9" s="9"/>
      <c r="F9" s="10"/>
      <c r="G9" s="10"/>
      <c r="H9" s="10"/>
      <c r="I9" s="11">
        <v>138.21</v>
      </c>
      <c r="J9" s="10"/>
      <c r="K9" s="9"/>
      <c r="L9" s="10"/>
      <c r="M9" s="10"/>
      <c r="N9" s="10"/>
      <c r="O9" s="11">
        <v>113.21</v>
      </c>
      <c r="P9" s="10"/>
      <c r="Q9" s="9"/>
      <c r="R9" s="10"/>
      <c r="S9" s="10"/>
      <c r="T9" s="10"/>
      <c r="U9" s="11">
        <v>102.15</v>
      </c>
      <c r="V9" s="10"/>
      <c r="W9" s="9"/>
      <c r="X9" s="10"/>
      <c r="Y9" s="10"/>
      <c r="Z9" s="10"/>
      <c r="AA9" s="11">
        <v>133.25</v>
      </c>
      <c r="AB9" s="10"/>
      <c r="AC9" s="9"/>
      <c r="AD9" s="10"/>
      <c r="AE9" s="10"/>
      <c r="AF9" s="10"/>
      <c r="AG9" s="11">
        <v>128.54</v>
      </c>
      <c r="AH9" s="10"/>
      <c r="AI9" s="9"/>
      <c r="AJ9" s="10"/>
      <c r="AK9" s="10"/>
      <c r="AL9" s="10"/>
      <c r="AM9" s="11">
        <v>170.02</v>
      </c>
      <c r="AN9" s="10"/>
      <c r="AO9" s="9"/>
      <c r="AP9" s="10"/>
      <c r="AQ9" s="10"/>
      <c r="AR9" s="10"/>
      <c r="AS9" s="11">
        <v>117.92</v>
      </c>
      <c r="AT9" s="10"/>
      <c r="AU9" s="9"/>
      <c r="AV9" s="10"/>
      <c r="AW9" s="10"/>
      <c r="AX9" s="10"/>
      <c r="AY9" s="11">
        <v>117.92</v>
      </c>
      <c r="AZ9" s="10"/>
      <c r="BA9" s="9"/>
      <c r="BB9" s="10"/>
      <c r="BC9" s="10"/>
      <c r="BD9" s="10"/>
      <c r="BE9" s="11">
        <v>0</v>
      </c>
      <c r="BF9" s="10"/>
      <c r="BG9" s="9"/>
      <c r="BH9" s="10"/>
      <c r="BI9" s="10"/>
      <c r="BJ9" s="10"/>
      <c r="BK9" s="11">
        <f>ROUND(I9+O9+U9+AA9+AG9+AM9+AS9+AY9+BE9,5)</f>
        <v>1021.22</v>
      </c>
    </row>
    <row r="10" spans="1:63" ht="15" thickBot="1" x14ac:dyDescent="0.35">
      <c r="A10" s="2"/>
      <c r="B10" s="2"/>
      <c r="C10" s="2" t="s">
        <v>18</v>
      </c>
      <c r="D10" s="2"/>
      <c r="E10" s="9"/>
      <c r="F10" s="10"/>
      <c r="G10" s="10"/>
      <c r="H10" s="10"/>
      <c r="I10" s="13">
        <f>ROUND(SUM(I7:I9),5)</f>
        <v>2441.6799999999998</v>
      </c>
      <c r="J10" s="10"/>
      <c r="K10" s="9"/>
      <c r="L10" s="10"/>
      <c r="M10" s="10"/>
      <c r="N10" s="10"/>
      <c r="O10" s="13">
        <f>ROUND(SUM(O7:O9),5)</f>
        <v>2000</v>
      </c>
      <c r="P10" s="10"/>
      <c r="Q10" s="9"/>
      <c r="R10" s="10"/>
      <c r="S10" s="10"/>
      <c r="T10" s="10"/>
      <c r="U10" s="13">
        <f>ROUND(SUM(U7:U9),5)</f>
        <v>1804.59</v>
      </c>
      <c r="V10" s="10"/>
      <c r="W10" s="9"/>
      <c r="X10" s="10"/>
      <c r="Y10" s="10"/>
      <c r="Z10" s="10"/>
      <c r="AA10" s="13">
        <f>ROUND(SUM(AA7:AA9),5)</f>
        <v>2354.16</v>
      </c>
      <c r="AB10" s="10"/>
      <c r="AC10" s="9"/>
      <c r="AD10" s="10"/>
      <c r="AE10" s="10"/>
      <c r="AF10" s="10"/>
      <c r="AG10" s="13">
        <f>ROUND(SUM(AG7:AG9),5)</f>
        <v>2270.84</v>
      </c>
      <c r="AH10" s="10"/>
      <c r="AI10" s="9"/>
      <c r="AJ10" s="10"/>
      <c r="AK10" s="10"/>
      <c r="AL10" s="10"/>
      <c r="AM10" s="13">
        <f>ROUND(SUM(AM7:AM9),5)</f>
        <v>2295.27</v>
      </c>
      <c r="AN10" s="10"/>
      <c r="AO10" s="9"/>
      <c r="AP10" s="10"/>
      <c r="AQ10" s="10"/>
      <c r="AR10" s="10"/>
      <c r="AS10" s="13">
        <f>ROUND(SUM(AS7:AS9),5)</f>
        <v>2083.33</v>
      </c>
      <c r="AT10" s="10"/>
      <c r="AU10" s="9"/>
      <c r="AV10" s="10"/>
      <c r="AW10" s="10"/>
      <c r="AX10" s="10"/>
      <c r="AY10" s="13">
        <f>ROUND(SUM(AY7:AY9),5)</f>
        <v>2083.33</v>
      </c>
      <c r="AZ10" s="10"/>
      <c r="BA10" s="9"/>
      <c r="BB10" s="10"/>
      <c r="BC10" s="10"/>
      <c r="BD10" s="10"/>
      <c r="BE10" s="13">
        <f>ROUND(SUM(BE7:BE9),5)</f>
        <v>3641.66</v>
      </c>
      <c r="BF10" s="10"/>
      <c r="BG10" s="9"/>
      <c r="BH10" s="10"/>
      <c r="BI10" s="10"/>
      <c r="BJ10" s="10"/>
      <c r="BK10" s="13">
        <f>ROUND(I10+O10+U10+AA10+AG10+AM10+AS10+AY10+BE10,5)</f>
        <v>20974.86</v>
      </c>
    </row>
    <row r="11" spans="1:63" x14ac:dyDescent="0.3">
      <c r="A11" s="2"/>
      <c r="B11" s="2" t="s">
        <v>19</v>
      </c>
      <c r="C11" s="2"/>
      <c r="D11" s="2"/>
      <c r="E11" s="9"/>
      <c r="F11" s="10"/>
      <c r="G11" s="10"/>
      <c r="H11" s="10"/>
      <c r="I11" s="11">
        <f>I10</f>
        <v>2441.6799999999998</v>
      </c>
      <c r="J11" s="10"/>
      <c r="K11" s="9"/>
      <c r="L11" s="10"/>
      <c r="M11" s="10"/>
      <c r="N11" s="10"/>
      <c r="O11" s="11">
        <f>O10</f>
        <v>2000</v>
      </c>
      <c r="P11" s="10"/>
      <c r="Q11" s="9"/>
      <c r="R11" s="10"/>
      <c r="S11" s="10"/>
      <c r="T11" s="10"/>
      <c r="U11" s="11">
        <f>U10</f>
        <v>1804.59</v>
      </c>
      <c r="V11" s="10"/>
      <c r="W11" s="9"/>
      <c r="X11" s="10"/>
      <c r="Y11" s="10"/>
      <c r="Z11" s="10"/>
      <c r="AA11" s="11">
        <f>AA10</f>
        <v>2354.16</v>
      </c>
      <c r="AB11" s="10"/>
      <c r="AC11" s="9"/>
      <c r="AD11" s="10"/>
      <c r="AE11" s="10"/>
      <c r="AF11" s="10"/>
      <c r="AG11" s="11">
        <f>AG10</f>
        <v>2270.84</v>
      </c>
      <c r="AH11" s="10"/>
      <c r="AI11" s="9"/>
      <c r="AJ11" s="10"/>
      <c r="AK11" s="10"/>
      <c r="AL11" s="10"/>
      <c r="AM11" s="11">
        <f>AM10</f>
        <v>2295.27</v>
      </c>
      <c r="AN11" s="10"/>
      <c r="AO11" s="9"/>
      <c r="AP11" s="10"/>
      <c r="AQ11" s="10"/>
      <c r="AR11" s="10"/>
      <c r="AS11" s="11">
        <f>AS10</f>
        <v>2083.33</v>
      </c>
      <c r="AT11" s="10"/>
      <c r="AU11" s="9"/>
      <c r="AV11" s="10"/>
      <c r="AW11" s="10"/>
      <c r="AX11" s="10"/>
      <c r="AY11" s="11">
        <f>AY10</f>
        <v>2083.33</v>
      </c>
      <c r="AZ11" s="10"/>
      <c r="BA11" s="9"/>
      <c r="BB11" s="10"/>
      <c r="BC11" s="10"/>
      <c r="BD11" s="10"/>
      <c r="BE11" s="11">
        <f>BE10</f>
        <v>3641.66</v>
      </c>
      <c r="BF11" s="10"/>
      <c r="BG11" s="9"/>
      <c r="BH11" s="10"/>
      <c r="BI11" s="10"/>
      <c r="BJ11" s="10"/>
      <c r="BK11" s="11">
        <f>ROUND(I11+O11+U11+AA11+AG11+AM11+AS11+AY11+BE11,5)</f>
        <v>20974.86</v>
      </c>
    </row>
    <row r="12" spans="1:63" x14ac:dyDescent="0.3">
      <c r="A12" s="2"/>
      <c r="B12" s="2" t="s">
        <v>20</v>
      </c>
      <c r="C12" s="2"/>
      <c r="D12" s="2"/>
      <c r="E12" s="9"/>
      <c r="F12" s="10"/>
      <c r="G12" s="10"/>
      <c r="H12" s="10"/>
      <c r="I12" s="11"/>
      <c r="J12" s="10"/>
      <c r="K12" s="9"/>
      <c r="L12" s="10"/>
      <c r="M12" s="10"/>
      <c r="N12" s="10"/>
      <c r="O12" s="11"/>
      <c r="P12" s="10"/>
      <c r="Q12" s="9"/>
      <c r="R12" s="10"/>
      <c r="S12" s="10"/>
      <c r="T12" s="10"/>
      <c r="U12" s="11"/>
      <c r="V12" s="10"/>
      <c r="W12" s="9"/>
      <c r="X12" s="10"/>
      <c r="Y12" s="10"/>
      <c r="Z12" s="10"/>
      <c r="AA12" s="11"/>
      <c r="AB12" s="10"/>
      <c r="AC12" s="9"/>
      <c r="AD12" s="10"/>
      <c r="AE12" s="10"/>
      <c r="AF12" s="10"/>
      <c r="AG12" s="11"/>
      <c r="AH12" s="10"/>
      <c r="AI12" s="9"/>
      <c r="AJ12" s="10"/>
      <c r="AK12" s="10"/>
      <c r="AL12" s="10"/>
      <c r="AM12" s="11"/>
      <c r="AN12" s="10"/>
      <c r="AO12" s="9"/>
      <c r="AP12" s="10"/>
      <c r="AQ12" s="10"/>
      <c r="AR12" s="10"/>
      <c r="AS12" s="11"/>
      <c r="AT12" s="10"/>
      <c r="AU12" s="9"/>
      <c r="AV12" s="10"/>
      <c r="AW12" s="10"/>
      <c r="AX12" s="10"/>
      <c r="AY12" s="11"/>
      <c r="AZ12" s="10"/>
      <c r="BA12" s="9"/>
      <c r="BB12" s="10"/>
      <c r="BC12" s="10"/>
      <c r="BD12" s="10"/>
      <c r="BE12" s="11"/>
      <c r="BF12" s="10"/>
      <c r="BG12" s="9"/>
      <c r="BH12" s="10"/>
      <c r="BI12" s="10"/>
      <c r="BJ12" s="10"/>
      <c r="BK12" s="11"/>
    </row>
    <row r="13" spans="1:63" x14ac:dyDescent="0.3">
      <c r="A13" s="2"/>
      <c r="B13" s="2"/>
      <c r="C13" s="2" t="s">
        <v>21</v>
      </c>
      <c r="D13" s="2"/>
      <c r="E13" s="9"/>
      <c r="F13" s="10"/>
      <c r="G13" s="10"/>
      <c r="H13" s="10"/>
      <c r="I13" s="11">
        <v>-362.12</v>
      </c>
      <c r="J13" s="10"/>
      <c r="K13" s="9"/>
      <c r="L13" s="10"/>
      <c r="M13" s="10"/>
      <c r="N13" s="10"/>
      <c r="O13" s="11">
        <v>-257.77</v>
      </c>
      <c r="P13" s="10"/>
      <c r="Q13" s="9"/>
      <c r="R13" s="10"/>
      <c r="S13" s="10"/>
      <c r="T13" s="10"/>
      <c r="U13" s="11">
        <v>-210.99</v>
      </c>
      <c r="V13" s="10"/>
      <c r="W13" s="9"/>
      <c r="X13" s="10"/>
      <c r="Y13" s="10"/>
      <c r="Z13" s="10"/>
      <c r="AA13" s="11">
        <v>-337.59</v>
      </c>
      <c r="AB13" s="10"/>
      <c r="AC13" s="9"/>
      <c r="AD13" s="10"/>
      <c r="AE13" s="10"/>
      <c r="AF13" s="10"/>
      <c r="AG13" s="11">
        <v>-418.55</v>
      </c>
      <c r="AH13" s="10"/>
      <c r="AI13" s="9"/>
      <c r="AJ13" s="10"/>
      <c r="AK13" s="10"/>
      <c r="AL13" s="10"/>
      <c r="AM13" s="11">
        <v>-314.29000000000002</v>
      </c>
      <c r="AN13" s="10"/>
      <c r="AO13" s="9"/>
      <c r="AP13" s="10"/>
      <c r="AQ13" s="10"/>
      <c r="AR13" s="10"/>
      <c r="AS13" s="11">
        <v>-279.45999999999998</v>
      </c>
      <c r="AT13" s="10"/>
      <c r="AU13" s="9"/>
      <c r="AV13" s="10"/>
      <c r="AW13" s="10"/>
      <c r="AX13" s="10"/>
      <c r="AY13" s="11">
        <v>-279.45999999999998</v>
      </c>
      <c r="AZ13" s="10"/>
      <c r="BA13" s="9"/>
      <c r="BB13" s="10"/>
      <c r="BC13" s="10"/>
      <c r="BD13" s="10"/>
      <c r="BE13" s="11">
        <v>-715.87</v>
      </c>
      <c r="BF13" s="10"/>
      <c r="BG13" s="9"/>
      <c r="BH13" s="10"/>
      <c r="BI13" s="10"/>
      <c r="BJ13" s="10"/>
      <c r="BK13" s="11">
        <f>ROUND(I13+O13+U13+AA13+AG13+AM13+AS13+AY13+BE13,5)</f>
        <v>-3176.1</v>
      </c>
    </row>
    <row r="14" spans="1:63" x14ac:dyDescent="0.3">
      <c r="A14" s="2"/>
      <c r="B14" s="2"/>
      <c r="C14" s="2" t="s">
        <v>22</v>
      </c>
      <c r="D14" s="2"/>
      <c r="E14" s="9"/>
      <c r="F14" s="10"/>
      <c r="G14" s="10"/>
      <c r="H14" s="10"/>
      <c r="I14" s="11">
        <v>-136.6</v>
      </c>
      <c r="J14" s="10"/>
      <c r="K14" s="9"/>
      <c r="L14" s="10"/>
      <c r="M14" s="10"/>
      <c r="N14" s="10"/>
      <c r="O14" s="11">
        <v>-110.32</v>
      </c>
      <c r="P14" s="10"/>
      <c r="Q14" s="9"/>
      <c r="R14" s="10"/>
      <c r="S14" s="10"/>
      <c r="T14" s="10"/>
      <c r="U14" s="11">
        <v>-95.3</v>
      </c>
      <c r="V14" s="10"/>
      <c r="W14" s="9"/>
      <c r="X14" s="10"/>
      <c r="Y14" s="10"/>
      <c r="Z14" s="10"/>
      <c r="AA14" s="11">
        <v>-131.4</v>
      </c>
      <c r="AB14" s="10"/>
      <c r="AC14" s="9"/>
      <c r="AD14" s="10"/>
      <c r="AE14" s="10"/>
      <c r="AF14" s="10"/>
      <c r="AG14" s="11">
        <v>-126.44</v>
      </c>
      <c r="AH14" s="10"/>
      <c r="AI14" s="9"/>
      <c r="AJ14" s="10"/>
      <c r="AK14" s="10"/>
      <c r="AL14" s="10"/>
      <c r="AM14" s="11">
        <v>-125.31</v>
      </c>
      <c r="AN14" s="10"/>
      <c r="AO14" s="9"/>
      <c r="AP14" s="10"/>
      <c r="AQ14" s="10"/>
      <c r="AR14" s="10"/>
      <c r="AS14" s="11">
        <v>-115.28</v>
      </c>
      <c r="AT14" s="10"/>
      <c r="AU14" s="9"/>
      <c r="AV14" s="10"/>
      <c r="AW14" s="10"/>
      <c r="AX14" s="10"/>
      <c r="AY14" s="11">
        <v>-115.28</v>
      </c>
      <c r="AZ14" s="10"/>
      <c r="BA14" s="9"/>
      <c r="BB14" s="10"/>
      <c r="BC14" s="10"/>
      <c r="BD14" s="10"/>
      <c r="BE14" s="11">
        <v>-208</v>
      </c>
      <c r="BF14" s="10"/>
      <c r="BG14" s="9"/>
      <c r="BH14" s="10"/>
      <c r="BI14" s="10"/>
      <c r="BJ14" s="10"/>
      <c r="BK14" s="11">
        <f>ROUND(I14+O14+U14+AA14+AG14+AM14+AS14+AY14+BE14,5)</f>
        <v>-1163.93</v>
      </c>
    </row>
    <row r="15" spans="1:63" ht="15" thickBot="1" x14ac:dyDescent="0.35">
      <c r="A15" s="2"/>
      <c r="B15" s="2"/>
      <c r="C15" s="2" t="s">
        <v>24</v>
      </c>
      <c r="D15" s="2"/>
      <c r="E15" s="9"/>
      <c r="F15" s="10"/>
      <c r="G15" s="10"/>
      <c r="H15" s="10"/>
      <c r="I15" s="14">
        <v>-40.53</v>
      </c>
      <c r="J15" s="10"/>
      <c r="K15" s="9"/>
      <c r="L15" s="10"/>
      <c r="M15" s="10"/>
      <c r="N15" s="10"/>
      <c r="O15" s="14">
        <v>-33.200000000000003</v>
      </c>
      <c r="P15" s="10"/>
      <c r="Q15" s="9"/>
      <c r="R15" s="10"/>
      <c r="S15" s="10"/>
      <c r="T15" s="10"/>
      <c r="U15" s="14">
        <v>-29.01</v>
      </c>
      <c r="V15" s="10"/>
      <c r="W15" s="9"/>
      <c r="X15" s="10"/>
      <c r="Y15" s="10"/>
      <c r="Z15" s="10"/>
      <c r="AA15" s="14">
        <v>-39.08</v>
      </c>
      <c r="AB15" s="10"/>
      <c r="AC15" s="9"/>
      <c r="AD15" s="10"/>
      <c r="AE15" s="10"/>
      <c r="AF15" s="10"/>
      <c r="AG15" s="14">
        <v>-37.700000000000003</v>
      </c>
      <c r="AH15" s="10"/>
      <c r="AI15" s="9"/>
      <c r="AJ15" s="10"/>
      <c r="AK15" s="10"/>
      <c r="AL15" s="10"/>
      <c r="AM15" s="14">
        <v>-37.380000000000003</v>
      </c>
      <c r="AN15" s="10"/>
      <c r="AO15" s="9"/>
      <c r="AP15" s="10"/>
      <c r="AQ15" s="10"/>
      <c r="AR15" s="10"/>
      <c r="AS15" s="14">
        <v>-34.58</v>
      </c>
      <c r="AT15" s="10"/>
      <c r="AU15" s="9"/>
      <c r="AV15" s="10"/>
      <c r="AW15" s="10"/>
      <c r="AX15" s="10"/>
      <c r="AY15" s="14">
        <v>-34.58</v>
      </c>
      <c r="AZ15" s="10"/>
      <c r="BA15" s="9"/>
      <c r="BB15" s="10"/>
      <c r="BC15" s="10"/>
      <c r="BD15" s="10"/>
      <c r="BE15" s="14">
        <v>-60.45</v>
      </c>
      <c r="BF15" s="10"/>
      <c r="BG15" s="9"/>
      <c r="BH15" s="10"/>
      <c r="BI15" s="10"/>
      <c r="BJ15" s="10"/>
      <c r="BK15" s="14">
        <f>ROUND(I15+O15+U15+AA15+AG15+AM15+AS15+AY15+BE15,5)</f>
        <v>-346.51</v>
      </c>
    </row>
    <row r="16" spans="1:63" x14ac:dyDescent="0.3">
      <c r="A16" s="2"/>
      <c r="B16" s="2" t="s">
        <v>25</v>
      </c>
      <c r="C16" s="2"/>
      <c r="D16" s="2"/>
      <c r="E16" s="9"/>
      <c r="F16" s="10"/>
      <c r="G16" s="10"/>
      <c r="H16" s="10"/>
      <c r="I16" s="11">
        <f>ROUND(SUM(I12:I15),5)</f>
        <v>-539.25</v>
      </c>
      <c r="J16" s="10"/>
      <c r="K16" s="9"/>
      <c r="L16" s="10"/>
      <c r="M16" s="10"/>
      <c r="N16" s="10"/>
      <c r="O16" s="11">
        <f>ROUND(SUM(O12:O15),5)</f>
        <v>-401.29</v>
      </c>
      <c r="P16" s="10"/>
      <c r="Q16" s="9"/>
      <c r="R16" s="10"/>
      <c r="S16" s="10"/>
      <c r="T16" s="10"/>
      <c r="U16" s="11">
        <f>ROUND(SUM(U12:U15),5)</f>
        <v>-335.3</v>
      </c>
      <c r="V16" s="10"/>
      <c r="W16" s="9"/>
      <c r="X16" s="10"/>
      <c r="Y16" s="10"/>
      <c r="Z16" s="10"/>
      <c r="AA16" s="11">
        <f>ROUND(SUM(AA12:AA15),5)</f>
        <v>-508.07</v>
      </c>
      <c r="AB16" s="10"/>
      <c r="AC16" s="9"/>
      <c r="AD16" s="10"/>
      <c r="AE16" s="10"/>
      <c r="AF16" s="10"/>
      <c r="AG16" s="11">
        <f>ROUND(SUM(AG12:AG15),5)</f>
        <v>-582.69000000000005</v>
      </c>
      <c r="AH16" s="10"/>
      <c r="AI16" s="9"/>
      <c r="AJ16" s="10"/>
      <c r="AK16" s="10"/>
      <c r="AL16" s="10"/>
      <c r="AM16" s="11">
        <f>ROUND(SUM(AM12:AM15),5)</f>
        <v>-476.98</v>
      </c>
      <c r="AN16" s="10"/>
      <c r="AO16" s="9"/>
      <c r="AP16" s="10"/>
      <c r="AQ16" s="10"/>
      <c r="AR16" s="10"/>
      <c r="AS16" s="11">
        <f>ROUND(SUM(AS12:AS15),5)</f>
        <v>-429.32</v>
      </c>
      <c r="AT16" s="10"/>
      <c r="AU16" s="9"/>
      <c r="AV16" s="10"/>
      <c r="AW16" s="10"/>
      <c r="AX16" s="10"/>
      <c r="AY16" s="11">
        <f>ROUND(SUM(AY12:AY15),5)</f>
        <v>-429.32</v>
      </c>
      <c r="AZ16" s="10"/>
      <c r="BA16" s="9"/>
      <c r="BB16" s="10"/>
      <c r="BC16" s="10"/>
      <c r="BD16" s="10"/>
      <c r="BE16" s="11">
        <f>ROUND(SUM(BE12:BE15),5)</f>
        <v>-984.32</v>
      </c>
      <c r="BF16" s="10"/>
      <c r="BG16" s="9"/>
      <c r="BH16" s="10"/>
      <c r="BI16" s="10"/>
      <c r="BJ16" s="10"/>
      <c r="BK16" s="11">
        <f>ROUND(I16+O16+U16+AA16+AG16+AM16+AS16+AY16+BE16,5)</f>
        <v>-4686.54</v>
      </c>
    </row>
    <row r="17" spans="1:63" x14ac:dyDescent="0.3">
      <c r="A17" s="2"/>
      <c r="B17" s="2" t="s">
        <v>26</v>
      </c>
      <c r="C17" s="2"/>
      <c r="D17" s="2"/>
      <c r="E17" s="9"/>
      <c r="F17" s="10"/>
      <c r="G17" s="10"/>
      <c r="H17" s="10"/>
      <c r="I17" s="11"/>
      <c r="J17" s="10"/>
      <c r="K17" s="9"/>
      <c r="L17" s="10"/>
      <c r="M17" s="10"/>
      <c r="N17" s="10"/>
      <c r="O17" s="11"/>
      <c r="P17" s="10"/>
      <c r="Q17" s="9"/>
      <c r="R17" s="10"/>
      <c r="S17" s="10"/>
      <c r="T17" s="10"/>
      <c r="U17" s="11"/>
      <c r="V17" s="10"/>
      <c r="W17" s="9"/>
      <c r="X17" s="10"/>
      <c r="Y17" s="10"/>
      <c r="Z17" s="10"/>
      <c r="AA17" s="11"/>
      <c r="AB17" s="10"/>
      <c r="AC17" s="9"/>
      <c r="AD17" s="10"/>
      <c r="AE17" s="10"/>
      <c r="AF17" s="10"/>
      <c r="AG17" s="11"/>
      <c r="AH17" s="10"/>
      <c r="AI17" s="9"/>
      <c r="AJ17" s="10"/>
      <c r="AK17" s="10"/>
      <c r="AL17" s="10"/>
      <c r="AM17" s="11"/>
      <c r="AN17" s="10"/>
      <c r="AO17" s="9"/>
      <c r="AP17" s="10"/>
      <c r="AQ17" s="10"/>
      <c r="AR17" s="10"/>
      <c r="AS17" s="11"/>
      <c r="AT17" s="10"/>
      <c r="AU17" s="9"/>
      <c r="AV17" s="10"/>
      <c r="AW17" s="10"/>
      <c r="AX17" s="10"/>
      <c r="AY17" s="11"/>
      <c r="AZ17" s="10"/>
      <c r="BA17" s="9"/>
      <c r="BB17" s="10"/>
      <c r="BC17" s="10"/>
      <c r="BD17" s="10"/>
      <c r="BE17" s="11"/>
      <c r="BF17" s="10"/>
      <c r="BG17" s="9"/>
      <c r="BH17" s="10"/>
      <c r="BI17" s="10"/>
      <c r="BJ17" s="10"/>
      <c r="BK17" s="11"/>
    </row>
    <row r="18" spans="1:63" x14ac:dyDescent="0.3">
      <c r="A18" s="2"/>
      <c r="B18" s="2"/>
      <c r="C18" s="2" t="s">
        <v>27</v>
      </c>
      <c r="D18" s="2"/>
      <c r="E18" s="9"/>
      <c r="F18" s="10"/>
      <c r="G18" s="10"/>
      <c r="H18" s="10"/>
      <c r="I18" s="11">
        <v>-40.950000000000003</v>
      </c>
      <c r="J18" s="10"/>
      <c r="K18" s="9"/>
      <c r="L18" s="10"/>
      <c r="M18" s="10"/>
      <c r="N18" s="10"/>
      <c r="O18" s="11">
        <v>-24.31</v>
      </c>
      <c r="P18" s="10"/>
      <c r="Q18" s="9"/>
      <c r="R18" s="10"/>
      <c r="S18" s="10"/>
      <c r="T18" s="10"/>
      <c r="U18" s="11">
        <v>-40.950000000000003</v>
      </c>
      <c r="V18" s="10"/>
      <c r="W18" s="9"/>
      <c r="X18" s="10"/>
      <c r="Y18" s="10"/>
      <c r="Z18" s="10"/>
      <c r="AA18" s="11">
        <v>-40.950000000000003</v>
      </c>
      <c r="AB18" s="10"/>
      <c r="AC18" s="9"/>
      <c r="AD18" s="10"/>
      <c r="AE18" s="10"/>
      <c r="AF18" s="10"/>
      <c r="AG18" s="11">
        <v>-24.31</v>
      </c>
      <c r="AH18" s="10"/>
      <c r="AI18" s="9"/>
      <c r="AJ18" s="10"/>
      <c r="AK18" s="10"/>
      <c r="AL18" s="10"/>
      <c r="AM18" s="11">
        <v>-40.950000000000003</v>
      </c>
      <c r="AN18" s="10"/>
      <c r="AO18" s="9"/>
      <c r="AP18" s="10"/>
      <c r="AQ18" s="10"/>
      <c r="AR18" s="10"/>
      <c r="AS18" s="11">
        <v>-24.31</v>
      </c>
      <c r="AT18" s="10"/>
      <c r="AU18" s="9"/>
      <c r="AV18" s="10"/>
      <c r="AW18" s="10"/>
      <c r="AX18" s="10"/>
      <c r="AY18" s="11">
        <v>-40.950000000000003</v>
      </c>
      <c r="AZ18" s="10"/>
      <c r="BA18" s="9"/>
      <c r="BB18" s="10"/>
      <c r="BC18" s="10"/>
      <c r="BD18" s="10"/>
      <c r="BE18" s="11">
        <v>-40.950000000000003</v>
      </c>
      <c r="BF18" s="10"/>
      <c r="BG18" s="9"/>
      <c r="BH18" s="10"/>
      <c r="BI18" s="10"/>
      <c r="BJ18" s="10"/>
      <c r="BK18" s="11">
        <f>ROUND(I18+O18+U18+AA18+AG18+AM18+AS18+AY18+BE18,5)</f>
        <v>-318.63</v>
      </c>
    </row>
    <row r="19" spans="1:63" ht="15" thickBot="1" x14ac:dyDescent="0.35">
      <c r="A19" s="2"/>
      <c r="B19" s="2"/>
      <c r="C19" s="2" t="s">
        <v>28</v>
      </c>
      <c r="D19" s="2"/>
      <c r="E19" s="9"/>
      <c r="F19" s="10"/>
      <c r="G19" s="10"/>
      <c r="H19" s="10"/>
      <c r="I19" s="11">
        <v>0</v>
      </c>
      <c r="J19" s="10"/>
      <c r="K19" s="9"/>
      <c r="L19" s="10"/>
      <c r="M19" s="10"/>
      <c r="N19" s="10"/>
      <c r="O19" s="11">
        <v>0</v>
      </c>
      <c r="P19" s="10"/>
      <c r="Q19" s="9"/>
      <c r="R19" s="10"/>
      <c r="S19" s="10"/>
      <c r="T19" s="10"/>
      <c r="U19" s="11">
        <v>0</v>
      </c>
      <c r="V19" s="10"/>
      <c r="W19" s="9"/>
      <c r="X19" s="10"/>
      <c r="Y19" s="10"/>
      <c r="Z19" s="10"/>
      <c r="AA19" s="11">
        <v>0</v>
      </c>
      <c r="AB19" s="10"/>
      <c r="AC19" s="9"/>
      <c r="AD19" s="10"/>
      <c r="AE19" s="10"/>
      <c r="AF19" s="10"/>
      <c r="AG19" s="11">
        <v>0</v>
      </c>
      <c r="AH19" s="10"/>
      <c r="AI19" s="9"/>
      <c r="AJ19" s="10"/>
      <c r="AK19" s="10"/>
      <c r="AL19" s="10"/>
      <c r="AM19" s="11">
        <v>0</v>
      </c>
      <c r="AN19" s="10"/>
      <c r="AO19" s="9"/>
      <c r="AP19" s="10"/>
      <c r="AQ19" s="10"/>
      <c r="AR19" s="10"/>
      <c r="AS19" s="11">
        <v>0</v>
      </c>
      <c r="AT19" s="10"/>
      <c r="AU19" s="9"/>
      <c r="AV19" s="10"/>
      <c r="AW19" s="10"/>
      <c r="AX19" s="10"/>
      <c r="AY19" s="11">
        <v>0</v>
      </c>
      <c r="AZ19" s="10"/>
      <c r="BA19" s="9"/>
      <c r="BB19" s="10"/>
      <c r="BC19" s="10"/>
      <c r="BD19" s="10"/>
      <c r="BE19" s="11">
        <v>0</v>
      </c>
      <c r="BF19" s="10"/>
      <c r="BG19" s="9"/>
      <c r="BH19" s="10"/>
      <c r="BI19" s="10"/>
      <c r="BJ19" s="10"/>
      <c r="BK19" s="11">
        <f>ROUND(I19+O19+U19+AA19+AG19+AM19+AS19+AY19+BE19,5)</f>
        <v>0</v>
      </c>
    </row>
    <row r="20" spans="1:63" ht="15" thickBot="1" x14ac:dyDescent="0.35">
      <c r="A20" s="2"/>
      <c r="B20" s="2" t="s">
        <v>29</v>
      </c>
      <c r="C20" s="2"/>
      <c r="D20" s="2"/>
      <c r="E20" s="9"/>
      <c r="F20" s="10"/>
      <c r="G20" s="10"/>
      <c r="H20" s="10"/>
      <c r="I20" s="15">
        <f>ROUND(SUM(I17:I19),5)</f>
        <v>-40.950000000000003</v>
      </c>
      <c r="J20" s="10"/>
      <c r="K20" s="9"/>
      <c r="L20" s="10"/>
      <c r="M20" s="10"/>
      <c r="N20" s="10"/>
      <c r="O20" s="15">
        <f>ROUND(SUM(O17:O19),5)</f>
        <v>-24.31</v>
      </c>
      <c r="P20" s="10"/>
      <c r="Q20" s="9"/>
      <c r="R20" s="10"/>
      <c r="S20" s="10"/>
      <c r="T20" s="10"/>
      <c r="U20" s="15">
        <f>ROUND(SUM(U17:U19),5)</f>
        <v>-40.950000000000003</v>
      </c>
      <c r="V20" s="10"/>
      <c r="W20" s="9"/>
      <c r="X20" s="10"/>
      <c r="Y20" s="10"/>
      <c r="Z20" s="10"/>
      <c r="AA20" s="15">
        <f>ROUND(SUM(AA17:AA19),5)</f>
        <v>-40.950000000000003</v>
      </c>
      <c r="AB20" s="10"/>
      <c r="AC20" s="9"/>
      <c r="AD20" s="10"/>
      <c r="AE20" s="10"/>
      <c r="AF20" s="10"/>
      <c r="AG20" s="15">
        <f>ROUND(SUM(AG17:AG19),5)</f>
        <v>-24.31</v>
      </c>
      <c r="AH20" s="10"/>
      <c r="AI20" s="9"/>
      <c r="AJ20" s="10"/>
      <c r="AK20" s="10"/>
      <c r="AL20" s="10"/>
      <c r="AM20" s="15">
        <f>ROUND(SUM(AM17:AM19),5)</f>
        <v>-40.950000000000003</v>
      </c>
      <c r="AN20" s="10"/>
      <c r="AO20" s="9"/>
      <c r="AP20" s="10"/>
      <c r="AQ20" s="10"/>
      <c r="AR20" s="10"/>
      <c r="AS20" s="15">
        <f>ROUND(SUM(AS17:AS19),5)</f>
        <v>-24.31</v>
      </c>
      <c r="AT20" s="10"/>
      <c r="AU20" s="9"/>
      <c r="AV20" s="10"/>
      <c r="AW20" s="10"/>
      <c r="AX20" s="10"/>
      <c r="AY20" s="15">
        <f>ROUND(SUM(AY17:AY19),5)</f>
        <v>-40.950000000000003</v>
      </c>
      <c r="AZ20" s="10"/>
      <c r="BA20" s="9"/>
      <c r="BB20" s="10"/>
      <c r="BC20" s="10"/>
      <c r="BD20" s="10"/>
      <c r="BE20" s="15">
        <f>ROUND(SUM(BE17:BE19),5)</f>
        <v>-40.950000000000003</v>
      </c>
      <c r="BF20" s="10"/>
      <c r="BG20" s="9"/>
      <c r="BH20" s="10"/>
      <c r="BI20" s="10"/>
      <c r="BJ20" s="10"/>
      <c r="BK20" s="15">
        <f>ROUND(I20+O20+U20+AA20+AG20+AM20+AS20+AY20+BE20,5)</f>
        <v>-318.63</v>
      </c>
    </row>
    <row r="21" spans="1:63" s="19" customFormat="1" ht="10.8" thickBot="1" x14ac:dyDescent="0.25">
      <c r="A21" s="2" t="s">
        <v>30</v>
      </c>
      <c r="B21" s="2"/>
      <c r="C21" s="2"/>
      <c r="D21" s="2"/>
      <c r="E21" s="16"/>
      <c r="F21" s="2"/>
      <c r="G21" s="2"/>
      <c r="H21" s="2"/>
      <c r="I21" s="18">
        <f>ROUND(I6+I11+I16+I20,5)</f>
        <v>1861.48</v>
      </c>
      <c r="J21" s="2"/>
      <c r="K21" s="16"/>
      <c r="L21" s="2"/>
      <c r="M21" s="2"/>
      <c r="N21" s="2"/>
      <c r="O21" s="18">
        <f>ROUND(O6+O11+O16+O20,5)</f>
        <v>1574.4</v>
      </c>
      <c r="P21" s="2"/>
      <c r="Q21" s="16"/>
      <c r="R21" s="2"/>
      <c r="S21" s="2"/>
      <c r="T21" s="2"/>
      <c r="U21" s="18">
        <f>ROUND(U6+U11+U16+U20,5)</f>
        <v>1428.34</v>
      </c>
      <c r="V21" s="2"/>
      <c r="W21" s="16"/>
      <c r="X21" s="2"/>
      <c r="Y21" s="2"/>
      <c r="Z21" s="2"/>
      <c r="AA21" s="18">
        <f>ROUND(AA6+AA11+AA16+AA20,5)</f>
        <v>1805.14</v>
      </c>
      <c r="AB21" s="2"/>
      <c r="AC21" s="16"/>
      <c r="AD21" s="2"/>
      <c r="AE21" s="2"/>
      <c r="AF21" s="2"/>
      <c r="AG21" s="18">
        <f>ROUND(AG6+AG11+AG16+AG20,5)</f>
        <v>1663.84</v>
      </c>
      <c r="AH21" s="2"/>
      <c r="AI21" s="16"/>
      <c r="AJ21" s="2"/>
      <c r="AK21" s="2"/>
      <c r="AL21" s="2"/>
      <c r="AM21" s="18">
        <f>ROUND(AM6+AM11+AM16+AM20,5)</f>
        <v>1777.34</v>
      </c>
      <c r="AN21" s="2"/>
      <c r="AO21" s="16"/>
      <c r="AP21" s="2"/>
      <c r="AQ21" s="2"/>
      <c r="AR21" s="2"/>
      <c r="AS21" s="18">
        <f>ROUND(AS6+AS11+AS16+AS20,5)</f>
        <v>1629.7</v>
      </c>
      <c r="AT21" s="2"/>
      <c r="AU21" s="16"/>
      <c r="AV21" s="2"/>
      <c r="AW21" s="2"/>
      <c r="AX21" s="2"/>
      <c r="AY21" s="18">
        <f>ROUND(AY6+AY11+AY16+AY20,5)</f>
        <v>1613.06</v>
      </c>
      <c r="AZ21" s="2"/>
      <c r="BA21" s="16"/>
      <c r="BB21" s="2"/>
      <c r="BC21" s="2"/>
      <c r="BD21" s="2"/>
      <c r="BE21" s="18">
        <f>ROUND(BE6+BE11+BE16+BE20,5)</f>
        <v>2616.39</v>
      </c>
      <c r="BF21" s="2"/>
      <c r="BG21" s="16"/>
      <c r="BH21" s="2"/>
      <c r="BI21" s="2"/>
      <c r="BJ21" s="2"/>
      <c r="BK21" s="18">
        <f>ROUND(I21+O21+U21+AA21+AG21+AM21+AS21+AY21+BE21,5)</f>
        <v>15969.69</v>
      </c>
    </row>
    <row r="22" spans="1:63" ht="15" thickTop="1" x14ac:dyDescent="0.3">
      <c r="A22" s="2" t="s">
        <v>31</v>
      </c>
      <c r="B22" s="2"/>
      <c r="C22" s="2"/>
      <c r="D22" s="2"/>
      <c r="E22" s="9"/>
      <c r="F22" s="10"/>
      <c r="G22" s="10"/>
      <c r="H22" s="10"/>
      <c r="I22" s="11"/>
      <c r="J22" s="10"/>
      <c r="K22" s="9"/>
      <c r="L22" s="10"/>
      <c r="M22" s="10"/>
      <c r="N22" s="10"/>
      <c r="O22" s="11"/>
      <c r="P22" s="10"/>
      <c r="Q22" s="9"/>
      <c r="R22" s="10"/>
      <c r="S22" s="10"/>
      <c r="T22" s="10"/>
      <c r="U22" s="11"/>
      <c r="V22" s="10"/>
      <c r="W22" s="9"/>
      <c r="X22" s="10"/>
      <c r="Y22" s="10"/>
      <c r="Z22" s="10"/>
      <c r="AA22" s="11"/>
      <c r="AB22" s="10"/>
      <c r="AC22" s="9"/>
      <c r="AD22" s="10"/>
      <c r="AE22" s="10"/>
      <c r="AF22" s="10"/>
      <c r="AG22" s="11"/>
      <c r="AH22" s="10"/>
      <c r="AI22" s="9"/>
      <c r="AJ22" s="10"/>
      <c r="AK22" s="10"/>
      <c r="AL22" s="10"/>
      <c r="AM22" s="11"/>
      <c r="AN22" s="10"/>
      <c r="AO22" s="9"/>
      <c r="AP22" s="10"/>
      <c r="AQ22" s="10"/>
      <c r="AR22" s="10"/>
      <c r="AS22" s="11"/>
      <c r="AT22" s="10"/>
      <c r="AU22" s="9"/>
      <c r="AV22" s="10"/>
      <c r="AW22" s="10"/>
      <c r="AX22" s="10"/>
      <c r="AY22" s="11"/>
      <c r="AZ22" s="10"/>
      <c r="BA22" s="9"/>
      <c r="BB22" s="10"/>
      <c r="BC22" s="10"/>
      <c r="BD22" s="10"/>
      <c r="BE22" s="11"/>
      <c r="BF22" s="10"/>
      <c r="BG22" s="9"/>
      <c r="BH22" s="10"/>
      <c r="BI22" s="10"/>
      <c r="BJ22" s="10"/>
      <c r="BK22" s="11"/>
    </row>
    <row r="23" spans="1:63" x14ac:dyDescent="0.3">
      <c r="A23" s="2"/>
      <c r="B23" s="2" t="s">
        <v>32</v>
      </c>
      <c r="C23" s="2"/>
      <c r="D23" s="2"/>
      <c r="E23" s="9"/>
      <c r="F23" s="10"/>
      <c r="G23" s="10"/>
      <c r="H23" s="10"/>
      <c r="I23" s="11">
        <v>136.6</v>
      </c>
      <c r="J23" s="10"/>
      <c r="K23" s="9"/>
      <c r="L23" s="10"/>
      <c r="M23" s="10"/>
      <c r="N23" s="10"/>
      <c r="O23" s="11">
        <v>110.32</v>
      </c>
      <c r="P23" s="10"/>
      <c r="Q23" s="9"/>
      <c r="R23" s="10"/>
      <c r="S23" s="10"/>
      <c r="T23" s="10"/>
      <c r="U23" s="11">
        <v>95.3</v>
      </c>
      <c r="V23" s="10"/>
      <c r="W23" s="9"/>
      <c r="X23" s="10"/>
      <c r="Y23" s="10"/>
      <c r="Z23" s="10"/>
      <c r="AA23" s="11">
        <v>131.4</v>
      </c>
      <c r="AB23" s="10"/>
      <c r="AC23" s="9"/>
      <c r="AD23" s="10"/>
      <c r="AE23" s="10"/>
      <c r="AF23" s="10"/>
      <c r="AG23" s="11">
        <v>126.44</v>
      </c>
      <c r="AH23" s="10"/>
      <c r="AI23" s="9"/>
      <c r="AJ23" s="10"/>
      <c r="AK23" s="10"/>
      <c r="AL23" s="10"/>
      <c r="AM23" s="11">
        <v>125.31</v>
      </c>
      <c r="AN23" s="10"/>
      <c r="AO23" s="9"/>
      <c r="AP23" s="10"/>
      <c r="AQ23" s="10"/>
      <c r="AR23" s="10"/>
      <c r="AS23" s="11">
        <v>115.28</v>
      </c>
      <c r="AT23" s="10"/>
      <c r="AU23" s="9"/>
      <c r="AV23" s="10"/>
      <c r="AW23" s="10"/>
      <c r="AX23" s="10"/>
      <c r="AY23" s="11">
        <v>115.28</v>
      </c>
      <c r="AZ23" s="10"/>
      <c r="BA23" s="9"/>
      <c r="BB23" s="10"/>
      <c r="BC23" s="10"/>
      <c r="BD23" s="10"/>
      <c r="BE23" s="11">
        <v>208</v>
      </c>
      <c r="BF23" s="10"/>
      <c r="BG23" s="9"/>
      <c r="BH23" s="10"/>
      <c r="BI23" s="10"/>
      <c r="BJ23" s="10"/>
      <c r="BK23" s="11">
        <f>ROUND(I23+O23+U23+AA23+AG23+AM23+AS23+AY23+BE23,5)</f>
        <v>1163.93</v>
      </c>
    </row>
    <row r="24" spans="1:63" ht="15" thickBot="1" x14ac:dyDescent="0.35">
      <c r="A24" s="2"/>
      <c r="B24" s="2" t="s">
        <v>34</v>
      </c>
      <c r="C24" s="2"/>
      <c r="D24" s="2"/>
      <c r="E24" s="9"/>
      <c r="F24" s="10"/>
      <c r="G24" s="10"/>
      <c r="H24" s="10"/>
      <c r="I24" s="11">
        <v>56.74</v>
      </c>
      <c r="J24" s="10"/>
      <c r="K24" s="9"/>
      <c r="L24" s="10"/>
      <c r="M24" s="10"/>
      <c r="N24" s="10"/>
      <c r="O24" s="11">
        <v>46.48</v>
      </c>
      <c r="P24" s="10"/>
      <c r="Q24" s="9"/>
      <c r="R24" s="10"/>
      <c r="S24" s="10"/>
      <c r="T24" s="10"/>
      <c r="U24" s="11">
        <v>40.61</v>
      </c>
      <c r="V24" s="10"/>
      <c r="W24" s="9"/>
      <c r="X24" s="10"/>
      <c r="Y24" s="10"/>
      <c r="Z24" s="10"/>
      <c r="AA24" s="11">
        <v>54.71</v>
      </c>
      <c r="AB24" s="10"/>
      <c r="AC24" s="9"/>
      <c r="AD24" s="10"/>
      <c r="AE24" s="10"/>
      <c r="AF24" s="10"/>
      <c r="AG24" s="11">
        <v>52.78</v>
      </c>
      <c r="AH24" s="10"/>
      <c r="AI24" s="9"/>
      <c r="AJ24" s="10"/>
      <c r="AK24" s="10"/>
      <c r="AL24" s="10"/>
      <c r="AM24" s="11">
        <v>52.33</v>
      </c>
      <c r="AN24" s="10"/>
      <c r="AO24" s="9"/>
      <c r="AP24" s="10"/>
      <c r="AQ24" s="10"/>
      <c r="AR24" s="10"/>
      <c r="AS24" s="11">
        <v>48.41</v>
      </c>
      <c r="AT24" s="10"/>
      <c r="AU24" s="9"/>
      <c r="AV24" s="10"/>
      <c r="AW24" s="10"/>
      <c r="AX24" s="10"/>
      <c r="AY24" s="11">
        <v>48.41</v>
      </c>
      <c r="AZ24" s="10"/>
      <c r="BA24" s="9"/>
      <c r="BB24" s="10"/>
      <c r="BC24" s="10"/>
      <c r="BD24" s="10"/>
      <c r="BE24" s="11">
        <v>84.63</v>
      </c>
      <c r="BF24" s="10"/>
      <c r="BG24" s="9"/>
      <c r="BH24" s="10"/>
      <c r="BI24" s="10"/>
      <c r="BJ24" s="10"/>
      <c r="BK24" s="11">
        <f>ROUND(I24+O24+U24+AA24+AG24+AM24+AS24+AY24+BE24,5)</f>
        <v>485.1</v>
      </c>
    </row>
    <row r="25" spans="1:63" s="19" customFormat="1" ht="10.8" thickBot="1" x14ac:dyDescent="0.25">
      <c r="A25" s="2" t="s">
        <v>35</v>
      </c>
      <c r="B25" s="2"/>
      <c r="C25" s="2"/>
      <c r="D25" s="2"/>
      <c r="E25" s="16"/>
      <c r="F25" s="2"/>
      <c r="G25" s="2"/>
      <c r="H25" s="2"/>
      <c r="I25" s="18">
        <f>ROUND(SUM(I22:I24),5)</f>
        <v>193.34</v>
      </c>
      <c r="J25" s="2"/>
      <c r="K25" s="16"/>
      <c r="L25" s="2"/>
      <c r="M25" s="2"/>
      <c r="N25" s="2"/>
      <c r="O25" s="18">
        <f>ROUND(SUM(O22:O24),5)</f>
        <v>156.80000000000001</v>
      </c>
      <c r="P25" s="2"/>
      <c r="Q25" s="16"/>
      <c r="R25" s="2"/>
      <c r="S25" s="2"/>
      <c r="T25" s="2"/>
      <c r="U25" s="18">
        <f>ROUND(SUM(U22:U24),5)</f>
        <v>135.91</v>
      </c>
      <c r="V25" s="2"/>
      <c r="W25" s="16"/>
      <c r="X25" s="2"/>
      <c r="Y25" s="2"/>
      <c r="Z25" s="2"/>
      <c r="AA25" s="18">
        <f>ROUND(SUM(AA22:AA24),5)</f>
        <v>186.11</v>
      </c>
      <c r="AB25" s="2"/>
      <c r="AC25" s="16"/>
      <c r="AD25" s="2"/>
      <c r="AE25" s="2"/>
      <c r="AF25" s="2"/>
      <c r="AG25" s="18">
        <f>ROUND(SUM(AG22:AG24),5)</f>
        <v>179.22</v>
      </c>
      <c r="AH25" s="2"/>
      <c r="AI25" s="16"/>
      <c r="AJ25" s="2"/>
      <c r="AK25" s="2"/>
      <c r="AL25" s="2"/>
      <c r="AM25" s="18">
        <f>ROUND(SUM(AM22:AM24),5)</f>
        <v>177.64</v>
      </c>
      <c r="AN25" s="2"/>
      <c r="AO25" s="16"/>
      <c r="AP25" s="2"/>
      <c r="AQ25" s="2"/>
      <c r="AR25" s="2"/>
      <c r="AS25" s="18">
        <f>ROUND(SUM(AS22:AS24),5)</f>
        <v>163.69</v>
      </c>
      <c r="AT25" s="2"/>
      <c r="AU25" s="16"/>
      <c r="AV25" s="2"/>
      <c r="AW25" s="2"/>
      <c r="AX25" s="2"/>
      <c r="AY25" s="18">
        <f>ROUND(SUM(AY22:AY24),5)</f>
        <v>163.69</v>
      </c>
      <c r="AZ25" s="2"/>
      <c r="BA25" s="16"/>
      <c r="BB25" s="2"/>
      <c r="BC25" s="2"/>
      <c r="BD25" s="2"/>
      <c r="BE25" s="18">
        <f>ROUND(SUM(BE22:BE24),5)</f>
        <v>292.63</v>
      </c>
      <c r="BF25" s="2"/>
      <c r="BG25" s="16"/>
      <c r="BH25" s="2"/>
      <c r="BI25" s="2"/>
      <c r="BJ25" s="2"/>
      <c r="BK25" s="18">
        <f>ROUND(I25+O25+U25+AA25+AG25+AM25+AS25+AY25+BE25,5)</f>
        <v>1649.03</v>
      </c>
    </row>
    <row r="26" spans="1:63" ht="15" thickTop="1" x14ac:dyDescent="0.3">
      <c r="A26" s="2" t="s">
        <v>36</v>
      </c>
      <c r="B26" s="2"/>
      <c r="C26" s="2"/>
      <c r="D26" s="2"/>
      <c r="E26" s="9"/>
      <c r="F26" s="10"/>
      <c r="G26" s="10"/>
      <c r="H26" s="10"/>
      <c r="I26" s="11">
        <v>0</v>
      </c>
      <c r="J26" s="10"/>
      <c r="K26" s="9"/>
      <c r="L26" s="10"/>
      <c r="M26" s="10"/>
      <c r="N26" s="10"/>
      <c r="O26" s="11">
        <v>0</v>
      </c>
      <c r="P26" s="10"/>
      <c r="Q26" s="9"/>
      <c r="R26" s="10"/>
      <c r="S26" s="10"/>
      <c r="T26" s="10"/>
      <c r="U26" s="11">
        <v>0</v>
      </c>
      <c r="V26" s="10"/>
      <c r="W26" s="9"/>
      <c r="X26" s="10"/>
      <c r="Y26" s="10"/>
      <c r="Z26" s="10"/>
      <c r="AA26" s="11">
        <v>0</v>
      </c>
      <c r="AB26" s="10"/>
      <c r="AC26" s="9"/>
      <c r="AD26" s="10"/>
      <c r="AE26" s="10"/>
      <c r="AF26" s="10"/>
      <c r="AG26" s="11">
        <v>0</v>
      </c>
      <c r="AH26" s="10"/>
      <c r="AI26" s="9"/>
      <c r="AJ26" s="10"/>
      <c r="AK26" s="10"/>
      <c r="AL26" s="10"/>
      <c r="AM26" s="11">
        <v>0</v>
      </c>
      <c r="AN26" s="10"/>
      <c r="AO26" s="9"/>
      <c r="AP26" s="10"/>
      <c r="AQ26" s="10"/>
      <c r="AR26" s="10"/>
      <c r="AS26" s="11">
        <v>0</v>
      </c>
      <c r="AT26" s="10"/>
      <c r="AU26" s="9"/>
      <c r="AV26" s="10"/>
      <c r="AW26" s="10"/>
      <c r="AX26" s="10"/>
      <c r="AY26" s="11">
        <v>0</v>
      </c>
      <c r="AZ26" s="10"/>
      <c r="BA26" s="9"/>
      <c r="BB26" s="10"/>
      <c r="BC26" s="10"/>
      <c r="BD26" s="10"/>
      <c r="BE26" s="11">
        <v>0</v>
      </c>
      <c r="BF26" s="10"/>
      <c r="BG26" s="9"/>
      <c r="BH26" s="10"/>
      <c r="BI26" s="10"/>
      <c r="BJ26" s="10"/>
      <c r="BK26" s="11">
        <f>ROUND(I26+O26+U26+AA26+AG26+AM26+AS26+AY26+BE26,5)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A0F0-FB6E-4E11-B7B1-E81EE9900627}">
  <dimension ref="A1:P46"/>
  <sheetViews>
    <sheetView workbookViewId="0">
      <selection sqref="A1:XFD1048576"/>
    </sheetView>
  </sheetViews>
  <sheetFormatPr defaultRowHeight="14.4" x14ac:dyDescent="0.3"/>
  <cols>
    <col min="1" max="1" width="10.77734375" customWidth="1"/>
    <col min="2" max="3" width="2.33203125" customWidth="1"/>
    <col min="4" max="4" width="8.44140625" bestFit="1" customWidth="1"/>
    <col min="5" max="5" width="2.33203125" customWidth="1"/>
    <col min="6" max="6" width="20.5546875" bestFit="1" customWidth="1"/>
    <col min="7" max="7" width="2.33203125" customWidth="1"/>
    <col min="8" max="8" width="8.44140625" bestFit="1" customWidth="1"/>
    <col min="9" max="9" width="2.33203125" customWidth="1"/>
    <col min="10" max="10" width="21.44140625" bestFit="1" customWidth="1"/>
    <col min="11" max="11" width="2.33203125" customWidth="1"/>
    <col min="12" max="12" width="19.88671875" bestFit="1" customWidth="1"/>
    <col min="13" max="13" width="2.33203125" customWidth="1"/>
    <col min="14" max="14" width="19.77734375" bestFit="1" customWidth="1"/>
    <col min="15" max="15" width="2.33203125" customWidth="1"/>
    <col min="16" max="16" width="10.6640625" bestFit="1" customWidth="1"/>
  </cols>
  <sheetData>
    <row r="1" spans="1:16" ht="15.6" x14ac:dyDescent="0.3">
      <c r="A1" s="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7.399999999999999" x14ac:dyDescent="0.3">
      <c r="A2" s="4" t="s">
        <v>78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s="5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s="23" customFormat="1" ht="15" thickBot="1" x14ac:dyDescent="0.35">
      <c r="A4" s="22"/>
      <c r="B4" s="22"/>
      <c r="C4" s="22"/>
      <c r="D4" s="28" t="s">
        <v>79</v>
      </c>
      <c r="E4" s="22"/>
      <c r="F4" s="28" t="s">
        <v>80</v>
      </c>
      <c r="G4" s="22"/>
      <c r="H4" s="28" t="s">
        <v>81</v>
      </c>
      <c r="I4" s="22"/>
      <c r="J4" s="28" t="s">
        <v>82</v>
      </c>
      <c r="K4" s="22"/>
      <c r="L4" s="28" t="s">
        <v>83</v>
      </c>
      <c r="M4" s="22"/>
      <c r="N4" s="28" t="s">
        <v>84</v>
      </c>
      <c r="O4" s="22"/>
      <c r="P4" s="28" t="s">
        <v>85</v>
      </c>
    </row>
    <row r="5" spans="1:16" ht="15" thickTop="1" x14ac:dyDescent="0.3">
      <c r="A5" s="2" t="s">
        <v>12</v>
      </c>
      <c r="B5" s="2"/>
      <c r="C5" s="2"/>
      <c r="D5" s="29"/>
      <c r="E5" s="2"/>
      <c r="F5" s="2"/>
      <c r="G5" s="2"/>
      <c r="H5" s="2"/>
      <c r="I5" s="2"/>
      <c r="J5" s="29"/>
      <c r="K5" s="2"/>
      <c r="L5" s="29"/>
      <c r="M5" s="2"/>
      <c r="N5" s="2"/>
      <c r="O5" s="2"/>
      <c r="P5" s="17"/>
    </row>
    <row r="6" spans="1:16" x14ac:dyDescent="0.3">
      <c r="A6" s="10"/>
      <c r="B6" s="10"/>
      <c r="C6" s="10"/>
      <c r="D6" s="30">
        <v>45506</v>
      </c>
      <c r="E6" s="10"/>
      <c r="F6" s="10" t="s">
        <v>4</v>
      </c>
      <c r="G6" s="10"/>
      <c r="H6" s="10" t="s">
        <v>86</v>
      </c>
      <c r="I6" s="10"/>
      <c r="J6" s="30">
        <v>45488</v>
      </c>
      <c r="K6" s="10"/>
      <c r="L6" s="30">
        <v>45501</v>
      </c>
      <c r="M6" s="10"/>
      <c r="N6" s="10" t="s">
        <v>87</v>
      </c>
      <c r="O6" s="10"/>
      <c r="P6" s="11">
        <v>-1096.57</v>
      </c>
    </row>
    <row r="7" spans="1:16" x14ac:dyDescent="0.3">
      <c r="A7" s="10"/>
      <c r="B7" s="10"/>
      <c r="C7" s="10"/>
      <c r="D7" s="30">
        <v>45506</v>
      </c>
      <c r="E7" s="10"/>
      <c r="F7" s="10" t="s">
        <v>6</v>
      </c>
      <c r="G7" s="10"/>
      <c r="H7" s="10" t="s">
        <v>88</v>
      </c>
      <c r="I7" s="10"/>
      <c r="J7" s="30">
        <v>45488</v>
      </c>
      <c r="K7" s="10"/>
      <c r="L7" s="30">
        <v>45501</v>
      </c>
      <c r="M7" s="10"/>
      <c r="N7" s="10" t="s">
        <v>87</v>
      </c>
      <c r="O7" s="10"/>
      <c r="P7" s="11">
        <v>-997.86</v>
      </c>
    </row>
    <row r="8" spans="1:16" x14ac:dyDescent="0.3">
      <c r="A8" s="10"/>
      <c r="B8" s="10"/>
      <c r="C8" s="10"/>
      <c r="D8" s="30">
        <v>45506</v>
      </c>
      <c r="E8" s="10"/>
      <c r="F8" s="10" t="s">
        <v>7</v>
      </c>
      <c r="G8" s="10"/>
      <c r="H8" s="10" t="s">
        <v>89</v>
      </c>
      <c r="I8" s="10"/>
      <c r="J8" s="30">
        <v>45488</v>
      </c>
      <c r="K8" s="10"/>
      <c r="L8" s="30">
        <v>45501</v>
      </c>
      <c r="M8" s="10"/>
      <c r="N8" s="10" t="s">
        <v>87</v>
      </c>
      <c r="O8" s="10"/>
      <c r="P8" s="11">
        <v>-1177.8699999999999</v>
      </c>
    </row>
    <row r="9" spans="1:16" x14ac:dyDescent="0.3">
      <c r="A9" s="10"/>
      <c r="B9" s="10"/>
      <c r="C9" s="10"/>
      <c r="D9" s="30">
        <v>45506</v>
      </c>
      <c r="E9" s="10"/>
      <c r="F9" s="10" t="s">
        <v>3</v>
      </c>
      <c r="G9" s="10"/>
      <c r="H9" s="10" t="s">
        <v>90</v>
      </c>
      <c r="I9" s="10"/>
      <c r="J9" s="30">
        <v>45488</v>
      </c>
      <c r="K9" s="10"/>
      <c r="L9" s="30">
        <v>45501</v>
      </c>
      <c r="M9" s="10"/>
      <c r="N9" s="10" t="s">
        <v>87</v>
      </c>
      <c r="O9" s="10"/>
      <c r="P9" s="11">
        <v>-1042.1300000000001</v>
      </c>
    </row>
    <row r="10" spans="1:16" x14ac:dyDescent="0.3">
      <c r="A10" s="10"/>
      <c r="B10" s="10"/>
      <c r="C10" s="10"/>
      <c r="D10" s="30">
        <v>45506</v>
      </c>
      <c r="E10" s="10"/>
      <c r="F10" s="10" t="s">
        <v>5</v>
      </c>
      <c r="G10" s="10"/>
      <c r="H10" s="10" t="s">
        <v>91</v>
      </c>
      <c r="I10" s="10"/>
      <c r="J10" s="30">
        <v>45488</v>
      </c>
      <c r="K10" s="10"/>
      <c r="L10" s="30">
        <v>45501</v>
      </c>
      <c r="M10" s="10"/>
      <c r="N10" s="10" t="s">
        <v>87</v>
      </c>
      <c r="O10" s="10"/>
      <c r="P10" s="11">
        <v>-1083.82</v>
      </c>
    </row>
    <row r="11" spans="1:16" x14ac:dyDescent="0.3">
      <c r="A11" s="10"/>
      <c r="B11" s="10"/>
      <c r="C11" s="10"/>
      <c r="D11" s="30">
        <v>45506</v>
      </c>
      <c r="E11" s="10"/>
      <c r="F11" s="10" t="s">
        <v>8</v>
      </c>
      <c r="G11" s="10"/>
      <c r="H11" s="10" t="s">
        <v>92</v>
      </c>
      <c r="I11" s="10"/>
      <c r="J11" s="30">
        <v>45488</v>
      </c>
      <c r="K11" s="10"/>
      <c r="L11" s="30">
        <v>45501</v>
      </c>
      <c r="M11" s="10"/>
      <c r="N11" s="10" t="s">
        <v>87</v>
      </c>
      <c r="O11" s="10"/>
      <c r="P11" s="11">
        <v>-655.81</v>
      </c>
    </row>
    <row r="12" spans="1:16" x14ac:dyDescent="0.3">
      <c r="A12" s="10"/>
      <c r="B12" s="10"/>
      <c r="C12" s="10"/>
      <c r="D12" s="30">
        <v>45506</v>
      </c>
      <c r="E12" s="10"/>
      <c r="F12" s="10" t="s">
        <v>45</v>
      </c>
      <c r="G12" s="10"/>
      <c r="H12" s="10" t="s">
        <v>93</v>
      </c>
      <c r="I12" s="10"/>
      <c r="J12" s="30">
        <v>45488</v>
      </c>
      <c r="K12" s="10"/>
      <c r="L12" s="30">
        <v>45501</v>
      </c>
      <c r="M12" s="10"/>
      <c r="N12" s="10" t="s">
        <v>94</v>
      </c>
      <c r="O12" s="10"/>
      <c r="P12" s="11">
        <v>-281.85000000000002</v>
      </c>
    </row>
    <row r="13" spans="1:16" x14ac:dyDescent="0.3">
      <c r="A13" s="10"/>
      <c r="B13" s="10"/>
      <c r="C13" s="10"/>
      <c r="D13" s="30">
        <v>45506</v>
      </c>
      <c r="E13" s="10"/>
      <c r="F13" s="10" t="s">
        <v>50</v>
      </c>
      <c r="G13" s="10"/>
      <c r="H13" s="10" t="s">
        <v>95</v>
      </c>
      <c r="I13" s="10"/>
      <c r="J13" s="30">
        <v>45488</v>
      </c>
      <c r="K13" s="10"/>
      <c r="L13" s="30">
        <v>45501</v>
      </c>
      <c r="M13" s="10"/>
      <c r="N13" s="10" t="s">
        <v>94</v>
      </c>
      <c r="O13" s="10"/>
      <c r="P13" s="11">
        <v>-575.92999999999995</v>
      </c>
    </row>
    <row r="14" spans="1:16" x14ac:dyDescent="0.3">
      <c r="A14" s="10"/>
      <c r="B14" s="10"/>
      <c r="C14" s="10"/>
      <c r="D14" s="30">
        <v>45506</v>
      </c>
      <c r="E14" s="10"/>
      <c r="F14" s="10" t="s">
        <v>51</v>
      </c>
      <c r="G14" s="10"/>
      <c r="H14" s="10" t="s">
        <v>96</v>
      </c>
      <c r="I14" s="10"/>
      <c r="J14" s="30">
        <v>45488</v>
      </c>
      <c r="K14" s="10"/>
      <c r="L14" s="30">
        <v>45501</v>
      </c>
      <c r="M14" s="10"/>
      <c r="N14" s="10" t="s">
        <v>94</v>
      </c>
      <c r="O14" s="10"/>
      <c r="P14" s="11">
        <v>-1047.5999999999999</v>
      </c>
    </row>
    <row r="15" spans="1:16" x14ac:dyDescent="0.3">
      <c r="A15" s="10"/>
      <c r="B15" s="10"/>
      <c r="C15" s="10"/>
      <c r="D15" s="30">
        <v>45506</v>
      </c>
      <c r="E15" s="10"/>
      <c r="F15" s="10" t="s">
        <v>52</v>
      </c>
      <c r="G15" s="10"/>
      <c r="H15" s="10" t="s">
        <v>97</v>
      </c>
      <c r="I15" s="10"/>
      <c r="J15" s="30">
        <v>45488</v>
      </c>
      <c r="K15" s="10"/>
      <c r="L15" s="30">
        <v>45501</v>
      </c>
      <c r="M15" s="10"/>
      <c r="N15" s="10" t="s">
        <v>94</v>
      </c>
      <c r="O15" s="10"/>
      <c r="P15" s="11">
        <v>-973.22</v>
      </c>
    </row>
    <row r="16" spans="1:16" x14ac:dyDescent="0.3">
      <c r="A16" s="10"/>
      <c r="B16" s="10"/>
      <c r="C16" s="10"/>
      <c r="D16" s="30">
        <v>45506</v>
      </c>
      <c r="E16" s="10"/>
      <c r="F16" s="10" t="s">
        <v>53</v>
      </c>
      <c r="G16" s="10"/>
      <c r="H16" s="10" t="s">
        <v>98</v>
      </c>
      <c r="I16" s="10"/>
      <c r="J16" s="30">
        <v>45488</v>
      </c>
      <c r="K16" s="10"/>
      <c r="L16" s="30">
        <v>45501</v>
      </c>
      <c r="M16" s="10"/>
      <c r="N16" s="10" t="s">
        <v>94</v>
      </c>
      <c r="O16" s="10"/>
      <c r="P16" s="11">
        <v>-916.45</v>
      </c>
    </row>
    <row r="17" spans="1:16" x14ac:dyDescent="0.3">
      <c r="A17" s="10"/>
      <c r="B17" s="10"/>
      <c r="C17" s="10"/>
      <c r="D17" s="30">
        <v>45506</v>
      </c>
      <c r="E17" s="10"/>
      <c r="F17" s="10" t="s">
        <v>54</v>
      </c>
      <c r="G17" s="10"/>
      <c r="H17" s="10" t="s">
        <v>99</v>
      </c>
      <c r="I17" s="10"/>
      <c r="J17" s="30">
        <v>45488</v>
      </c>
      <c r="K17" s="10"/>
      <c r="L17" s="30">
        <v>45501</v>
      </c>
      <c r="M17" s="10"/>
      <c r="N17" s="10" t="s">
        <v>94</v>
      </c>
      <c r="O17" s="10"/>
      <c r="P17" s="11">
        <v>-889.86</v>
      </c>
    </row>
    <row r="18" spans="1:16" x14ac:dyDescent="0.3">
      <c r="A18" s="10"/>
      <c r="B18" s="10"/>
      <c r="C18" s="10"/>
      <c r="D18" s="30">
        <v>45506</v>
      </c>
      <c r="E18" s="10"/>
      <c r="F18" s="10" t="s">
        <v>40</v>
      </c>
      <c r="G18" s="10"/>
      <c r="H18" s="10" t="s">
        <v>100</v>
      </c>
      <c r="I18" s="10"/>
      <c r="J18" s="30">
        <v>45488</v>
      </c>
      <c r="K18" s="10"/>
      <c r="L18" s="30">
        <v>45501</v>
      </c>
      <c r="M18" s="10"/>
      <c r="N18" s="10" t="s">
        <v>101</v>
      </c>
      <c r="O18" s="10"/>
      <c r="P18" s="11">
        <v>-1218.3499999999999</v>
      </c>
    </row>
    <row r="19" spans="1:16" x14ac:dyDescent="0.3">
      <c r="A19" s="10"/>
      <c r="B19" s="10"/>
      <c r="C19" s="10"/>
      <c r="D19" s="30">
        <v>45506</v>
      </c>
      <c r="E19" s="10"/>
      <c r="F19" s="10" t="s">
        <v>38</v>
      </c>
      <c r="G19" s="10"/>
      <c r="H19" s="10" t="s">
        <v>102</v>
      </c>
      <c r="I19" s="10"/>
      <c r="J19" s="30">
        <v>45488</v>
      </c>
      <c r="K19" s="10"/>
      <c r="L19" s="30">
        <v>45501</v>
      </c>
      <c r="M19" s="10"/>
      <c r="N19" s="10" t="s">
        <v>101</v>
      </c>
      <c r="O19" s="10"/>
      <c r="P19" s="11">
        <v>-1144.82</v>
      </c>
    </row>
    <row r="20" spans="1:16" x14ac:dyDescent="0.3">
      <c r="A20" s="10"/>
      <c r="B20" s="10"/>
      <c r="C20" s="10"/>
      <c r="D20" s="30">
        <v>45506</v>
      </c>
      <c r="E20" s="10"/>
      <c r="F20" s="10" t="s">
        <v>39</v>
      </c>
      <c r="G20" s="10"/>
      <c r="H20" s="10" t="s">
        <v>103</v>
      </c>
      <c r="I20" s="10"/>
      <c r="J20" s="30">
        <v>45488</v>
      </c>
      <c r="K20" s="10"/>
      <c r="L20" s="30">
        <v>45501</v>
      </c>
      <c r="M20" s="10"/>
      <c r="N20" s="10" t="s">
        <v>101</v>
      </c>
      <c r="O20" s="10"/>
      <c r="P20" s="11">
        <v>-1209.81</v>
      </c>
    </row>
    <row r="21" spans="1:16" x14ac:dyDescent="0.3">
      <c r="A21" s="10"/>
      <c r="B21" s="10"/>
      <c r="C21" s="10"/>
      <c r="D21" s="30">
        <v>45506</v>
      </c>
      <c r="E21" s="10"/>
      <c r="F21" s="10" t="s">
        <v>44</v>
      </c>
      <c r="G21" s="10"/>
      <c r="H21" s="10" t="s">
        <v>104</v>
      </c>
      <c r="I21" s="10"/>
      <c r="J21" s="30">
        <v>45488</v>
      </c>
      <c r="K21" s="10"/>
      <c r="L21" s="30">
        <v>45501</v>
      </c>
      <c r="M21" s="10"/>
      <c r="N21" s="10" t="s">
        <v>105</v>
      </c>
      <c r="O21" s="10"/>
      <c r="P21" s="11">
        <v>-1174.9000000000001</v>
      </c>
    </row>
    <row r="22" spans="1:16" x14ac:dyDescent="0.3">
      <c r="A22" s="10"/>
      <c r="B22" s="10"/>
      <c r="C22" s="10"/>
      <c r="D22" s="30">
        <v>45506</v>
      </c>
      <c r="E22" s="10"/>
      <c r="F22" s="10" t="s">
        <v>45</v>
      </c>
      <c r="G22" s="10"/>
      <c r="H22" s="10" t="s">
        <v>106</v>
      </c>
      <c r="I22" s="10"/>
      <c r="J22" s="30">
        <v>45488</v>
      </c>
      <c r="K22" s="10"/>
      <c r="L22" s="30">
        <v>45501</v>
      </c>
      <c r="M22" s="10"/>
      <c r="N22" s="10" t="s">
        <v>105</v>
      </c>
      <c r="O22" s="10"/>
      <c r="P22" s="11">
        <v>-835.85</v>
      </c>
    </row>
    <row r="23" spans="1:16" x14ac:dyDescent="0.3">
      <c r="A23" s="10"/>
      <c r="B23" s="10"/>
      <c r="C23" s="10"/>
      <c r="D23" s="30">
        <v>45506</v>
      </c>
      <c r="E23" s="10"/>
      <c r="F23" s="10" t="s">
        <v>46</v>
      </c>
      <c r="G23" s="10"/>
      <c r="H23" s="10" t="s">
        <v>107</v>
      </c>
      <c r="I23" s="10"/>
      <c r="J23" s="30">
        <v>45488</v>
      </c>
      <c r="K23" s="10"/>
      <c r="L23" s="30">
        <v>45501</v>
      </c>
      <c r="M23" s="10"/>
      <c r="N23" s="10" t="s">
        <v>105</v>
      </c>
      <c r="O23" s="10"/>
      <c r="P23" s="11">
        <v>-1318.59</v>
      </c>
    </row>
    <row r="24" spans="1:16" x14ac:dyDescent="0.3">
      <c r="A24" s="10"/>
      <c r="B24" s="10"/>
      <c r="C24" s="10"/>
      <c r="D24" s="30">
        <v>45506</v>
      </c>
      <c r="E24" s="10"/>
      <c r="F24" s="10" t="s">
        <v>42</v>
      </c>
      <c r="G24" s="10"/>
      <c r="H24" s="10" t="s">
        <v>108</v>
      </c>
      <c r="I24" s="10"/>
      <c r="J24" s="30">
        <v>45488</v>
      </c>
      <c r="K24" s="10"/>
      <c r="L24" s="30">
        <v>45501</v>
      </c>
      <c r="M24" s="10"/>
      <c r="N24" s="10" t="s">
        <v>105</v>
      </c>
      <c r="O24" s="10"/>
      <c r="P24" s="11">
        <v>-1169.83</v>
      </c>
    </row>
    <row r="25" spans="1:16" x14ac:dyDescent="0.3">
      <c r="A25" s="10"/>
      <c r="B25" s="10"/>
      <c r="C25" s="10"/>
      <c r="D25" s="30">
        <v>45506</v>
      </c>
      <c r="E25" s="10"/>
      <c r="F25" s="10" t="s">
        <v>43</v>
      </c>
      <c r="G25" s="10"/>
      <c r="H25" s="10" t="s">
        <v>109</v>
      </c>
      <c r="I25" s="10"/>
      <c r="J25" s="30">
        <v>45488</v>
      </c>
      <c r="K25" s="10"/>
      <c r="L25" s="30">
        <v>45501</v>
      </c>
      <c r="M25" s="10"/>
      <c r="N25" s="10" t="s">
        <v>105</v>
      </c>
      <c r="O25" s="10"/>
      <c r="P25" s="11">
        <v>-1114.21</v>
      </c>
    </row>
    <row r="26" spans="1:16" x14ac:dyDescent="0.3">
      <c r="A26" s="10"/>
      <c r="B26" s="10"/>
      <c r="C26" s="10"/>
      <c r="D26" s="30">
        <v>45506</v>
      </c>
      <c r="E26" s="10"/>
      <c r="F26" s="10" t="s">
        <v>47</v>
      </c>
      <c r="G26" s="10"/>
      <c r="H26" s="10" t="s">
        <v>110</v>
      </c>
      <c r="I26" s="10"/>
      <c r="J26" s="30">
        <v>45488</v>
      </c>
      <c r="K26" s="10"/>
      <c r="L26" s="30">
        <v>45501</v>
      </c>
      <c r="M26" s="10"/>
      <c r="N26" s="10" t="s">
        <v>105</v>
      </c>
      <c r="O26" s="10"/>
      <c r="P26" s="11">
        <v>-1040.67</v>
      </c>
    </row>
    <row r="27" spans="1:16" x14ac:dyDescent="0.3">
      <c r="A27" s="10"/>
      <c r="B27" s="10"/>
      <c r="C27" s="10"/>
      <c r="D27" s="30">
        <v>45506</v>
      </c>
      <c r="E27" s="10"/>
      <c r="F27" s="10" t="s">
        <v>48</v>
      </c>
      <c r="G27" s="10"/>
      <c r="H27" s="10" t="s">
        <v>111</v>
      </c>
      <c r="I27" s="10"/>
      <c r="J27" s="30">
        <v>45488</v>
      </c>
      <c r="K27" s="10"/>
      <c r="L27" s="30">
        <v>45501</v>
      </c>
      <c r="M27" s="10"/>
      <c r="N27" s="10" t="s">
        <v>105</v>
      </c>
      <c r="O27" s="10"/>
      <c r="P27" s="11">
        <v>-1147.68</v>
      </c>
    </row>
    <row r="28" spans="1:16" x14ac:dyDescent="0.3">
      <c r="A28" s="10"/>
      <c r="B28" s="10"/>
      <c r="C28" s="10"/>
      <c r="D28" s="30">
        <v>45506</v>
      </c>
      <c r="E28" s="10"/>
      <c r="F28" s="10" t="s">
        <v>59</v>
      </c>
      <c r="G28" s="10"/>
      <c r="H28" s="10" t="s">
        <v>112</v>
      </c>
      <c r="I28" s="10"/>
      <c r="J28" s="30">
        <v>45488</v>
      </c>
      <c r="K28" s="10"/>
      <c r="L28" s="30">
        <v>45501</v>
      </c>
      <c r="M28" s="10"/>
      <c r="N28" s="10" t="s">
        <v>113</v>
      </c>
      <c r="O28" s="10"/>
      <c r="P28" s="11">
        <v>-633.55999999999995</v>
      </c>
    </row>
    <row r="29" spans="1:16" x14ac:dyDescent="0.3">
      <c r="A29" s="10"/>
      <c r="B29" s="10"/>
      <c r="C29" s="10"/>
      <c r="D29" s="30">
        <v>45506</v>
      </c>
      <c r="E29" s="10"/>
      <c r="F29" s="10" t="s">
        <v>63</v>
      </c>
      <c r="G29" s="10"/>
      <c r="H29" s="10" t="s">
        <v>114</v>
      </c>
      <c r="I29" s="10"/>
      <c r="J29" s="30">
        <v>45488</v>
      </c>
      <c r="K29" s="10"/>
      <c r="L29" s="30">
        <v>45501</v>
      </c>
      <c r="M29" s="10"/>
      <c r="N29" s="10" t="s">
        <v>113</v>
      </c>
      <c r="O29" s="10"/>
      <c r="P29" s="11">
        <v>-1171.69</v>
      </c>
    </row>
    <row r="30" spans="1:16" x14ac:dyDescent="0.3">
      <c r="A30" s="10"/>
      <c r="B30" s="10"/>
      <c r="C30" s="10"/>
      <c r="D30" s="30">
        <v>45506</v>
      </c>
      <c r="E30" s="10"/>
      <c r="F30" s="10" t="s">
        <v>65</v>
      </c>
      <c r="G30" s="10"/>
      <c r="H30" s="10" t="s">
        <v>115</v>
      </c>
      <c r="I30" s="10"/>
      <c r="J30" s="30">
        <v>45488</v>
      </c>
      <c r="K30" s="10"/>
      <c r="L30" s="30">
        <v>45501</v>
      </c>
      <c r="M30" s="10"/>
      <c r="N30" s="10" t="s">
        <v>113</v>
      </c>
      <c r="O30" s="10"/>
      <c r="P30" s="11">
        <v>-1140.78</v>
      </c>
    </row>
    <row r="31" spans="1:16" x14ac:dyDescent="0.3">
      <c r="A31" s="10"/>
      <c r="B31" s="10"/>
      <c r="C31" s="10"/>
      <c r="D31" s="30">
        <v>45506</v>
      </c>
      <c r="E31" s="10"/>
      <c r="F31" s="10" t="s">
        <v>66</v>
      </c>
      <c r="G31" s="10"/>
      <c r="H31" s="10" t="s">
        <v>116</v>
      </c>
      <c r="I31" s="10"/>
      <c r="J31" s="30">
        <v>45488</v>
      </c>
      <c r="K31" s="10"/>
      <c r="L31" s="30">
        <v>45501</v>
      </c>
      <c r="M31" s="10"/>
      <c r="N31" s="10" t="s">
        <v>113</v>
      </c>
      <c r="O31" s="10"/>
      <c r="P31" s="11">
        <v>-1260.21</v>
      </c>
    </row>
    <row r="32" spans="1:16" x14ac:dyDescent="0.3">
      <c r="A32" s="10"/>
      <c r="B32" s="10"/>
      <c r="C32" s="10"/>
      <c r="D32" s="30">
        <v>45506</v>
      </c>
      <c r="E32" s="10"/>
      <c r="F32" s="10" t="s">
        <v>61</v>
      </c>
      <c r="G32" s="10"/>
      <c r="H32" s="10" t="s">
        <v>117</v>
      </c>
      <c r="I32" s="10"/>
      <c r="J32" s="30">
        <v>45488</v>
      </c>
      <c r="K32" s="10"/>
      <c r="L32" s="30">
        <v>45501</v>
      </c>
      <c r="M32" s="10"/>
      <c r="N32" s="10" t="s">
        <v>113</v>
      </c>
      <c r="O32" s="10"/>
      <c r="P32" s="11">
        <v>-1095.05</v>
      </c>
    </row>
    <row r="33" spans="1:16" x14ac:dyDescent="0.3">
      <c r="A33" s="10"/>
      <c r="B33" s="10"/>
      <c r="C33" s="10"/>
      <c r="D33" s="30">
        <v>45506</v>
      </c>
      <c r="E33" s="10"/>
      <c r="F33" s="10" t="s">
        <v>60</v>
      </c>
      <c r="G33" s="10"/>
      <c r="H33" s="10" t="s">
        <v>118</v>
      </c>
      <c r="I33" s="10"/>
      <c r="J33" s="30">
        <v>45488</v>
      </c>
      <c r="K33" s="10"/>
      <c r="L33" s="30">
        <v>45501</v>
      </c>
      <c r="M33" s="10"/>
      <c r="N33" s="10" t="s">
        <v>113</v>
      </c>
      <c r="O33" s="10"/>
      <c r="P33" s="11">
        <v>-777.62</v>
      </c>
    </row>
    <row r="34" spans="1:16" x14ac:dyDescent="0.3">
      <c r="A34" s="10"/>
      <c r="B34" s="10"/>
      <c r="C34" s="10"/>
      <c r="D34" s="30">
        <v>45506</v>
      </c>
      <c r="E34" s="10"/>
      <c r="F34" s="10" t="s">
        <v>62</v>
      </c>
      <c r="G34" s="10"/>
      <c r="H34" s="10" t="s">
        <v>119</v>
      </c>
      <c r="I34" s="10"/>
      <c r="J34" s="30">
        <v>45488</v>
      </c>
      <c r="K34" s="10"/>
      <c r="L34" s="30">
        <v>45501</v>
      </c>
      <c r="M34" s="10"/>
      <c r="N34" s="10" t="s">
        <v>113</v>
      </c>
      <c r="O34" s="10"/>
      <c r="P34" s="11">
        <v>-1085.76</v>
      </c>
    </row>
    <row r="35" spans="1:16" x14ac:dyDescent="0.3">
      <c r="A35" s="10"/>
      <c r="B35" s="10"/>
      <c r="C35" s="10"/>
      <c r="D35" s="30">
        <v>45506</v>
      </c>
      <c r="E35" s="10"/>
      <c r="F35" s="10" t="s">
        <v>64</v>
      </c>
      <c r="G35" s="10"/>
      <c r="H35" s="10" t="s">
        <v>120</v>
      </c>
      <c r="I35" s="10"/>
      <c r="J35" s="30">
        <v>45488</v>
      </c>
      <c r="K35" s="10"/>
      <c r="L35" s="30">
        <v>45501</v>
      </c>
      <c r="M35" s="10"/>
      <c r="N35" s="10" t="s">
        <v>113</v>
      </c>
      <c r="O35" s="10"/>
      <c r="P35" s="11">
        <v>-768</v>
      </c>
    </row>
    <row r="36" spans="1:16" x14ac:dyDescent="0.3">
      <c r="A36" s="10"/>
      <c r="B36" s="10"/>
      <c r="C36" s="10"/>
      <c r="D36" s="30">
        <v>45519</v>
      </c>
      <c r="E36" s="10"/>
      <c r="F36" s="10" t="s">
        <v>76</v>
      </c>
      <c r="G36" s="10"/>
      <c r="H36" s="10" t="s">
        <v>121</v>
      </c>
      <c r="I36" s="10"/>
      <c r="J36" s="30">
        <v>45505</v>
      </c>
      <c r="K36" s="10"/>
      <c r="L36" s="30">
        <v>45519</v>
      </c>
      <c r="M36" s="10"/>
      <c r="N36" s="10" t="s">
        <v>122</v>
      </c>
      <c r="O36" s="10"/>
      <c r="P36" s="11">
        <v>-2616.39</v>
      </c>
    </row>
    <row r="37" spans="1:16" x14ac:dyDescent="0.3">
      <c r="A37" s="10"/>
      <c r="B37" s="10"/>
      <c r="C37" s="10"/>
      <c r="D37" s="30">
        <v>45519</v>
      </c>
      <c r="E37" s="10"/>
      <c r="F37" s="10" t="s">
        <v>69</v>
      </c>
      <c r="G37" s="10"/>
      <c r="H37" s="10" t="s">
        <v>123</v>
      </c>
      <c r="I37" s="10"/>
      <c r="J37" s="30">
        <v>45505</v>
      </c>
      <c r="K37" s="10"/>
      <c r="L37" s="30">
        <v>45519</v>
      </c>
      <c r="M37" s="10"/>
      <c r="N37" s="10" t="s">
        <v>124</v>
      </c>
      <c r="O37" s="10"/>
      <c r="P37" s="11">
        <v>-1574.4</v>
      </c>
    </row>
    <row r="38" spans="1:16" x14ac:dyDescent="0.3">
      <c r="A38" s="10"/>
      <c r="B38" s="10"/>
      <c r="C38" s="10"/>
      <c r="D38" s="30">
        <v>45519</v>
      </c>
      <c r="E38" s="10"/>
      <c r="F38" s="10" t="s">
        <v>74</v>
      </c>
      <c r="G38" s="10"/>
      <c r="H38" s="10" t="s">
        <v>125</v>
      </c>
      <c r="I38" s="10"/>
      <c r="J38" s="30">
        <v>45505</v>
      </c>
      <c r="K38" s="10"/>
      <c r="L38" s="30">
        <v>45519</v>
      </c>
      <c r="M38" s="10"/>
      <c r="N38" s="10" t="s">
        <v>124</v>
      </c>
      <c r="O38" s="10"/>
      <c r="P38" s="11">
        <v>-1629.7</v>
      </c>
    </row>
    <row r="39" spans="1:16" x14ac:dyDescent="0.3">
      <c r="A39" s="10"/>
      <c r="B39" s="10"/>
      <c r="C39" s="10"/>
      <c r="D39" s="30">
        <v>45519</v>
      </c>
      <c r="E39" s="10"/>
      <c r="F39" s="10" t="s">
        <v>68</v>
      </c>
      <c r="G39" s="10"/>
      <c r="H39" s="10" t="s">
        <v>126</v>
      </c>
      <c r="I39" s="10"/>
      <c r="J39" s="30">
        <v>45505</v>
      </c>
      <c r="K39" s="10"/>
      <c r="L39" s="30">
        <v>45519</v>
      </c>
      <c r="M39" s="10"/>
      <c r="N39" s="10" t="s">
        <v>124</v>
      </c>
      <c r="O39" s="10"/>
      <c r="P39" s="11">
        <v>-1861.48</v>
      </c>
    </row>
    <row r="40" spans="1:16" x14ac:dyDescent="0.3">
      <c r="A40" s="10"/>
      <c r="B40" s="10"/>
      <c r="C40" s="10"/>
      <c r="D40" s="30">
        <v>45519</v>
      </c>
      <c r="E40" s="10"/>
      <c r="F40" s="10" t="s">
        <v>70</v>
      </c>
      <c r="G40" s="10"/>
      <c r="H40" s="10" t="s">
        <v>127</v>
      </c>
      <c r="I40" s="10"/>
      <c r="J40" s="30">
        <v>45505</v>
      </c>
      <c r="K40" s="10"/>
      <c r="L40" s="30">
        <v>45519</v>
      </c>
      <c r="M40" s="10"/>
      <c r="N40" s="10" t="s">
        <v>124</v>
      </c>
      <c r="O40" s="10"/>
      <c r="P40" s="11">
        <v>-1371.18</v>
      </c>
    </row>
    <row r="41" spans="1:16" x14ac:dyDescent="0.3">
      <c r="A41" s="10"/>
      <c r="B41" s="10"/>
      <c r="C41" s="10"/>
      <c r="D41" s="30">
        <v>45519</v>
      </c>
      <c r="E41" s="10"/>
      <c r="F41" s="10" t="s">
        <v>71</v>
      </c>
      <c r="G41" s="10"/>
      <c r="H41" s="10" t="s">
        <v>128</v>
      </c>
      <c r="I41" s="10"/>
      <c r="J41" s="30">
        <v>45505</v>
      </c>
      <c r="K41" s="10"/>
      <c r="L41" s="30">
        <v>45519</v>
      </c>
      <c r="M41" s="10"/>
      <c r="N41" s="10" t="s">
        <v>124</v>
      </c>
      <c r="O41" s="10"/>
      <c r="P41" s="11">
        <v>-1805.14</v>
      </c>
    </row>
    <row r="42" spans="1:16" x14ac:dyDescent="0.3">
      <c r="A42" s="10"/>
      <c r="B42" s="10"/>
      <c r="C42" s="10"/>
      <c r="D42" s="30">
        <v>45519</v>
      </c>
      <c r="E42" s="10"/>
      <c r="F42" s="10" t="s">
        <v>72</v>
      </c>
      <c r="G42" s="10"/>
      <c r="H42" s="10" t="s">
        <v>129</v>
      </c>
      <c r="I42" s="10"/>
      <c r="J42" s="30">
        <v>45505</v>
      </c>
      <c r="K42" s="10"/>
      <c r="L42" s="30">
        <v>45519</v>
      </c>
      <c r="M42" s="10"/>
      <c r="N42" s="10" t="s">
        <v>124</v>
      </c>
      <c r="O42" s="10"/>
      <c r="P42" s="11">
        <v>-1663.84</v>
      </c>
    </row>
    <row r="43" spans="1:16" x14ac:dyDescent="0.3">
      <c r="A43" s="10"/>
      <c r="B43" s="10"/>
      <c r="C43" s="10"/>
      <c r="D43" s="30">
        <v>45519</v>
      </c>
      <c r="E43" s="10"/>
      <c r="F43" s="10" t="s">
        <v>73</v>
      </c>
      <c r="G43" s="10"/>
      <c r="H43" s="10" t="s">
        <v>130</v>
      </c>
      <c r="I43" s="10"/>
      <c r="J43" s="30">
        <v>45505</v>
      </c>
      <c r="K43" s="10"/>
      <c r="L43" s="30">
        <v>45519</v>
      </c>
      <c r="M43" s="10"/>
      <c r="N43" s="10" t="s">
        <v>124</v>
      </c>
      <c r="O43" s="10"/>
      <c r="P43" s="11">
        <v>-1734.03</v>
      </c>
    </row>
    <row r="44" spans="1:16" ht="15" thickBot="1" x14ac:dyDescent="0.35">
      <c r="A44" s="10"/>
      <c r="B44" s="10"/>
      <c r="C44" s="10"/>
      <c r="D44" s="30">
        <v>45519</v>
      </c>
      <c r="E44" s="10"/>
      <c r="F44" s="10" t="s">
        <v>75</v>
      </c>
      <c r="G44" s="10"/>
      <c r="H44" s="10" t="s">
        <v>131</v>
      </c>
      <c r="I44" s="10"/>
      <c r="J44" s="30">
        <v>45505</v>
      </c>
      <c r="K44" s="10"/>
      <c r="L44" s="30">
        <v>45519</v>
      </c>
      <c r="M44" s="10"/>
      <c r="N44" s="10" t="s">
        <v>124</v>
      </c>
      <c r="O44" s="10"/>
      <c r="P44" s="11">
        <v>-1613.06</v>
      </c>
    </row>
    <row r="45" spans="1:16" s="19" customFormat="1" ht="10.8" thickBot="1" x14ac:dyDescent="0.25">
      <c r="A45" s="2" t="s">
        <v>12</v>
      </c>
      <c r="B45" s="2"/>
      <c r="C45" s="2"/>
      <c r="D45" s="29"/>
      <c r="E45" s="2"/>
      <c r="F45" s="2"/>
      <c r="G45" s="2"/>
      <c r="H45" s="2"/>
      <c r="I45" s="2"/>
      <c r="J45" s="29"/>
      <c r="K45" s="2"/>
      <c r="L45" s="29"/>
      <c r="M45" s="2"/>
      <c r="N45" s="2"/>
      <c r="O45" s="2"/>
      <c r="P45" s="18">
        <f>ROUND(SUM(P5:P44),5)</f>
        <v>-45915.57</v>
      </c>
    </row>
    <row r="46" spans="1:16" ht="15" thickTop="1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2817-0532-4E29-904F-6FF332CC322E}">
  <dimension ref="A1:BE38"/>
  <sheetViews>
    <sheetView workbookViewId="0">
      <selection activeCell="I25" sqref="I25"/>
    </sheetView>
  </sheetViews>
  <sheetFormatPr defaultRowHeight="14.4" x14ac:dyDescent="0.3"/>
  <cols>
    <col min="1" max="3" width="3" style="19" customWidth="1"/>
    <col min="4" max="4" width="18" style="19" customWidth="1"/>
    <col min="5" max="5" width="9.21875" bestFit="1" customWidth="1"/>
    <col min="6" max="6" width="2.33203125" customWidth="1"/>
    <col min="7" max="7" width="8.44140625" bestFit="1" customWidth="1"/>
    <col min="8" max="8" width="2.33203125" customWidth="1"/>
    <col min="9" max="9" width="14.109375" bestFit="1" customWidth="1"/>
    <col min="10" max="10" width="2.33203125" customWidth="1"/>
    <col min="11" max="11" width="9.21875" bestFit="1" customWidth="1"/>
    <col min="12" max="12" width="2.33203125" customWidth="1"/>
    <col min="13" max="13" width="8.44140625" bestFit="1" customWidth="1"/>
    <col min="14" max="14" width="2.33203125" customWidth="1"/>
    <col min="15" max="15" width="14.109375" bestFit="1" customWidth="1"/>
    <col min="16" max="16" width="2.33203125" customWidth="1"/>
    <col min="17" max="17" width="9.21875" bestFit="1" customWidth="1"/>
    <col min="18" max="18" width="2.33203125" customWidth="1"/>
    <col min="19" max="19" width="8.44140625" bestFit="1" customWidth="1"/>
    <col min="20" max="20" width="2.33203125" customWidth="1"/>
    <col min="21" max="21" width="14.109375" bestFit="1" customWidth="1"/>
    <col min="22" max="22" width="2.33203125" customWidth="1"/>
    <col min="23" max="23" width="9.21875" bestFit="1" customWidth="1"/>
    <col min="24" max="24" width="2.33203125" customWidth="1"/>
    <col min="25" max="25" width="8.44140625" bestFit="1" customWidth="1"/>
    <col min="26" max="26" width="2.33203125" customWidth="1"/>
    <col min="27" max="27" width="14.109375" bestFit="1" customWidth="1"/>
    <col min="28" max="28" width="2.33203125" customWidth="1"/>
    <col min="29" max="29" width="9.21875" bestFit="1" customWidth="1"/>
    <col min="30" max="30" width="2.33203125" customWidth="1"/>
    <col min="31" max="31" width="8.44140625" bestFit="1" customWidth="1"/>
    <col min="32" max="32" width="2.33203125" customWidth="1"/>
    <col min="33" max="33" width="14.109375" bestFit="1" customWidth="1"/>
    <col min="34" max="34" width="2.33203125" customWidth="1"/>
    <col min="35" max="35" width="9.21875" bestFit="1" customWidth="1"/>
    <col min="36" max="36" width="2.33203125" customWidth="1"/>
    <col min="37" max="37" width="8.44140625" bestFit="1" customWidth="1"/>
    <col min="38" max="38" width="2.33203125" customWidth="1"/>
    <col min="39" max="39" width="14.109375" bestFit="1" customWidth="1"/>
    <col min="40" max="40" width="2.33203125" customWidth="1"/>
    <col min="41" max="41" width="9.21875" bestFit="1" customWidth="1"/>
    <col min="42" max="42" width="2.33203125" customWidth="1"/>
    <col min="43" max="43" width="8.44140625" bestFit="1" customWidth="1"/>
    <col min="44" max="44" width="2.33203125" customWidth="1"/>
    <col min="45" max="45" width="14.109375" bestFit="1" customWidth="1"/>
    <col min="46" max="46" width="2.33203125" customWidth="1"/>
    <col min="47" max="47" width="9.21875" bestFit="1" customWidth="1"/>
    <col min="48" max="48" width="2.33203125" customWidth="1"/>
    <col min="49" max="49" width="8.44140625" bestFit="1" customWidth="1"/>
    <col min="50" max="50" width="2.33203125" customWidth="1"/>
    <col min="51" max="51" width="14.109375" bestFit="1" customWidth="1"/>
    <col min="52" max="52" width="2.33203125" customWidth="1"/>
    <col min="53" max="53" width="9.21875" bestFit="1" customWidth="1"/>
    <col min="54" max="54" width="2.33203125" customWidth="1"/>
    <col min="55" max="55" width="8.44140625" bestFit="1" customWidth="1"/>
    <col min="56" max="56" width="2.33203125" customWidth="1"/>
    <col min="57" max="57" width="14.109375" bestFit="1" customWidth="1"/>
  </cols>
  <sheetData>
    <row r="1" spans="1:57" ht="15.6" x14ac:dyDescent="0.3">
      <c r="A1" s="3" t="s">
        <v>0</v>
      </c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17.399999999999999" x14ac:dyDescent="0.3">
      <c r="A2" s="4" t="s">
        <v>132</v>
      </c>
      <c r="B2" s="2"/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 x14ac:dyDescent="0.3">
      <c r="A3" s="5" t="s">
        <v>2</v>
      </c>
      <c r="B3" s="2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x14ac:dyDescent="0.3">
      <c r="A4" s="2"/>
      <c r="B4" s="2"/>
      <c r="C4" s="2"/>
      <c r="D4" s="2"/>
      <c r="E4" s="26" t="s">
        <v>133</v>
      </c>
      <c r="F4" s="27"/>
      <c r="G4" s="27"/>
      <c r="H4" s="27"/>
      <c r="I4" s="27"/>
      <c r="J4" s="1"/>
      <c r="K4" s="26" t="s">
        <v>134</v>
      </c>
      <c r="L4" s="27"/>
      <c r="M4" s="27"/>
      <c r="N4" s="27"/>
      <c r="O4" s="27"/>
      <c r="P4" s="1"/>
      <c r="Q4" s="26" t="s">
        <v>135</v>
      </c>
      <c r="R4" s="27"/>
      <c r="S4" s="27"/>
      <c r="T4" s="27"/>
      <c r="U4" s="27"/>
      <c r="V4" s="1"/>
      <c r="W4" s="26" t="s">
        <v>136</v>
      </c>
      <c r="X4" s="27"/>
      <c r="Y4" s="27"/>
      <c r="Z4" s="27"/>
      <c r="AA4" s="27"/>
      <c r="AB4" s="1"/>
      <c r="AC4" s="26" t="s">
        <v>137</v>
      </c>
      <c r="AD4" s="27"/>
      <c r="AE4" s="27"/>
      <c r="AF4" s="27"/>
      <c r="AG4" s="27"/>
      <c r="AH4" s="1"/>
      <c r="AI4" s="26" t="s">
        <v>138</v>
      </c>
      <c r="AJ4" s="27"/>
      <c r="AK4" s="27"/>
      <c r="AL4" s="27"/>
      <c r="AM4" s="27"/>
      <c r="AN4" s="1"/>
      <c r="AO4" s="26" t="s">
        <v>139</v>
      </c>
      <c r="AP4" s="27"/>
      <c r="AQ4" s="27"/>
      <c r="AR4" s="27"/>
      <c r="AS4" s="27"/>
      <c r="AT4" s="1"/>
      <c r="AU4" s="27"/>
      <c r="AV4" s="27"/>
      <c r="AW4" s="27"/>
      <c r="AX4" s="27"/>
      <c r="AY4" s="27"/>
      <c r="AZ4" s="1"/>
      <c r="BA4" s="27"/>
      <c r="BB4" s="27"/>
      <c r="BC4" s="27"/>
      <c r="BD4" s="27"/>
      <c r="BE4" s="27"/>
    </row>
    <row r="5" spans="1:57" ht="15" thickBot="1" x14ac:dyDescent="0.35">
      <c r="A5" s="2"/>
      <c r="B5" s="2"/>
      <c r="C5" s="2"/>
      <c r="D5" s="2"/>
      <c r="E5" s="26" t="s">
        <v>140</v>
      </c>
      <c r="F5" s="6"/>
      <c r="G5" s="27"/>
      <c r="H5" s="6"/>
      <c r="I5" s="27"/>
      <c r="J5" s="1"/>
      <c r="K5" s="26" t="s">
        <v>140</v>
      </c>
      <c r="L5" s="6"/>
      <c r="M5" s="27"/>
      <c r="N5" s="6"/>
      <c r="O5" s="27"/>
      <c r="P5" s="1"/>
      <c r="Q5" s="26" t="s">
        <v>140</v>
      </c>
      <c r="R5" s="6"/>
      <c r="S5" s="27"/>
      <c r="T5" s="6"/>
      <c r="U5" s="27"/>
      <c r="V5" s="1"/>
      <c r="W5" s="26" t="s">
        <v>140</v>
      </c>
      <c r="X5" s="6"/>
      <c r="Y5" s="27"/>
      <c r="Z5" s="6"/>
      <c r="AA5" s="27"/>
      <c r="AB5" s="1"/>
      <c r="AC5" s="26" t="s">
        <v>140</v>
      </c>
      <c r="AD5" s="6"/>
      <c r="AE5" s="27"/>
      <c r="AF5" s="6"/>
      <c r="AG5" s="27"/>
      <c r="AH5" s="1"/>
      <c r="AI5" s="26" t="s">
        <v>140</v>
      </c>
      <c r="AJ5" s="6"/>
      <c r="AK5" s="27"/>
      <c r="AL5" s="6"/>
      <c r="AM5" s="27"/>
      <c r="AN5" s="1"/>
      <c r="AO5" s="26" t="s">
        <v>140</v>
      </c>
      <c r="AP5" s="6"/>
      <c r="AQ5" s="27"/>
      <c r="AR5" s="6"/>
      <c r="AS5" s="27"/>
      <c r="AT5" s="1"/>
      <c r="AU5" s="26" t="s">
        <v>141</v>
      </c>
      <c r="AV5" s="6"/>
      <c r="AW5" s="27"/>
      <c r="AX5" s="6"/>
      <c r="AY5" s="27"/>
      <c r="AZ5" s="1"/>
      <c r="BA5" s="26" t="s">
        <v>9</v>
      </c>
      <c r="BB5" s="6"/>
      <c r="BC5" s="27"/>
      <c r="BD5" s="6"/>
      <c r="BE5" s="27"/>
    </row>
    <row r="6" spans="1:57" s="23" customFormat="1" ht="15.6" thickTop="1" thickBot="1" x14ac:dyDescent="0.35">
      <c r="A6" s="20"/>
      <c r="B6" s="20"/>
      <c r="C6" s="20"/>
      <c r="D6" s="20"/>
      <c r="E6" s="21" t="s">
        <v>10</v>
      </c>
      <c r="F6" s="22"/>
      <c r="G6" s="21" t="s">
        <v>11</v>
      </c>
      <c r="H6" s="22"/>
      <c r="I6" s="21" t="s">
        <v>12</v>
      </c>
      <c r="J6" s="22"/>
      <c r="K6" s="21" t="s">
        <v>10</v>
      </c>
      <c r="L6" s="22"/>
      <c r="M6" s="21" t="s">
        <v>11</v>
      </c>
      <c r="N6" s="22"/>
      <c r="O6" s="21" t="s">
        <v>12</v>
      </c>
      <c r="P6" s="22"/>
      <c r="Q6" s="21" t="s">
        <v>10</v>
      </c>
      <c r="R6" s="22"/>
      <c r="S6" s="21" t="s">
        <v>11</v>
      </c>
      <c r="T6" s="22"/>
      <c r="U6" s="21" t="s">
        <v>12</v>
      </c>
      <c r="V6" s="22"/>
      <c r="W6" s="21" t="s">
        <v>10</v>
      </c>
      <c r="X6" s="22"/>
      <c r="Y6" s="21" t="s">
        <v>11</v>
      </c>
      <c r="Z6" s="22"/>
      <c r="AA6" s="21" t="s">
        <v>12</v>
      </c>
      <c r="AB6" s="22"/>
      <c r="AC6" s="21" t="s">
        <v>10</v>
      </c>
      <c r="AD6" s="22"/>
      <c r="AE6" s="21" t="s">
        <v>11</v>
      </c>
      <c r="AF6" s="22"/>
      <c r="AG6" s="21" t="s">
        <v>12</v>
      </c>
      <c r="AH6" s="22"/>
      <c r="AI6" s="21" t="s">
        <v>10</v>
      </c>
      <c r="AJ6" s="22"/>
      <c r="AK6" s="21" t="s">
        <v>11</v>
      </c>
      <c r="AL6" s="22"/>
      <c r="AM6" s="21" t="s">
        <v>12</v>
      </c>
      <c r="AN6" s="22"/>
      <c r="AO6" s="21" t="s">
        <v>10</v>
      </c>
      <c r="AP6" s="22"/>
      <c r="AQ6" s="21" t="s">
        <v>11</v>
      </c>
      <c r="AR6" s="22"/>
      <c r="AS6" s="21" t="s">
        <v>12</v>
      </c>
      <c r="AT6" s="22"/>
      <c r="AU6" s="21" t="s">
        <v>10</v>
      </c>
      <c r="AV6" s="22"/>
      <c r="AW6" s="21" t="s">
        <v>11</v>
      </c>
      <c r="AX6" s="22"/>
      <c r="AY6" s="21" t="s">
        <v>12</v>
      </c>
      <c r="AZ6" s="22"/>
      <c r="BA6" s="21" t="s">
        <v>10</v>
      </c>
      <c r="BB6" s="22"/>
      <c r="BC6" s="21" t="s">
        <v>11</v>
      </c>
      <c r="BD6" s="22"/>
      <c r="BE6" s="21" t="s">
        <v>12</v>
      </c>
    </row>
    <row r="7" spans="1:57" ht="15" thickTop="1" x14ac:dyDescent="0.3">
      <c r="A7" s="2" t="s">
        <v>13</v>
      </c>
      <c r="B7" s="2"/>
      <c r="C7" s="2"/>
      <c r="D7" s="2"/>
      <c r="E7" s="9"/>
      <c r="F7" s="10"/>
      <c r="G7" s="11"/>
      <c r="H7" s="10"/>
      <c r="I7" s="11"/>
      <c r="J7" s="10"/>
      <c r="K7" s="9"/>
      <c r="L7" s="10"/>
      <c r="M7" s="11"/>
      <c r="N7" s="10"/>
      <c r="O7" s="11"/>
      <c r="P7" s="10"/>
      <c r="Q7" s="9"/>
      <c r="R7" s="10"/>
      <c r="S7" s="11"/>
      <c r="T7" s="10"/>
      <c r="U7" s="11"/>
      <c r="V7" s="10"/>
      <c r="W7" s="9"/>
      <c r="X7" s="10"/>
      <c r="Y7" s="11"/>
      <c r="Z7" s="10"/>
      <c r="AA7" s="11"/>
      <c r="AB7" s="10"/>
      <c r="AC7" s="9"/>
      <c r="AD7" s="10"/>
      <c r="AE7" s="11"/>
      <c r="AF7" s="10"/>
      <c r="AG7" s="11"/>
      <c r="AH7" s="10"/>
      <c r="AI7" s="9"/>
      <c r="AJ7" s="10"/>
      <c r="AK7" s="11"/>
      <c r="AL7" s="10"/>
      <c r="AM7" s="11"/>
      <c r="AN7" s="10"/>
      <c r="AO7" s="9"/>
      <c r="AP7" s="10"/>
      <c r="AQ7" s="10"/>
      <c r="AR7" s="10"/>
      <c r="AS7" s="11"/>
      <c r="AT7" s="10"/>
      <c r="AU7" s="9"/>
      <c r="AV7" s="10"/>
      <c r="AW7" s="10"/>
      <c r="AX7" s="10"/>
      <c r="AY7" s="11"/>
      <c r="AZ7" s="10"/>
      <c r="BA7" s="9"/>
      <c r="BB7" s="10"/>
      <c r="BC7" s="10"/>
      <c r="BD7" s="10"/>
      <c r="BE7" s="11"/>
    </row>
    <row r="8" spans="1:57" x14ac:dyDescent="0.3">
      <c r="A8" s="2"/>
      <c r="B8" s="2"/>
      <c r="C8" s="2" t="s">
        <v>14</v>
      </c>
      <c r="D8" s="2"/>
      <c r="E8" s="9"/>
      <c r="F8" s="10"/>
      <c r="G8" s="11"/>
      <c r="H8" s="10"/>
      <c r="I8" s="11"/>
      <c r="J8" s="10"/>
      <c r="K8" s="9"/>
      <c r="L8" s="10"/>
      <c r="M8" s="11"/>
      <c r="N8" s="10"/>
      <c r="O8" s="11"/>
      <c r="P8" s="10"/>
      <c r="Q8" s="9"/>
      <c r="R8" s="10"/>
      <c r="S8" s="11"/>
      <c r="T8" s="10"/>
      <c r="U8" s="11"/>
      <c r="V8" s="10"/>
      <c r="W8" s="9"/>
      <c r="X8" s="10"/>
      <c r="Y8" s="11"/>
      <c r="Z8" s="10"/>
      <c r="AA8" s="11"/>
      <c r="AB8" s="10"/>
      <c r="AC8" s="9"/>
      <c r="AD8" s="10"/>
      <c r="AE8" s="11"/>
      <c r="AF8" s="10"/>
      <c r="AG8" s="11"/>
      <c r="AH8" s="10"/>
      <c r="AI8" s="9"/>
      <c r="AJ8" s="10"/>
      <c r="AK8" s="11"/>
      <c r="AL8" s="10"/>
      <c r="AM8" s="11"/>
      <c r="AN8" s="10"/>
      <c r="AO8" s="9"/>
      <c r="AP8" s="10"/>
      <c r="AQ8" s="10"/>
      <c r="AR8" s="10"/>
      <c r="AS8" s="11"/>
      <c r="AT8" s="10"/>
      <c r="AU8" s="9"/>
      <c r="AV8" s="10"/>
      <c r="AW8" s="10"/>
      <c r="AX8" s="10"/>
      <c r="AY8" s="11"/>
      <c r="AZ8" s="10"/>
      <c r="BA8" s="9"/>
      <c r="BB8" s="10"/>
      <c r="BC8" s="10"/>
      <c r="BD8" s="10"/>
      <c r="BE8" s="11"/>
    </row>
    <row r="9" spans="1:57" x14ac:dyDescent="0.3">
      <c r="A9" s="2"/>
      <c r="B9" s="2"/>
      <c r="C9" s="2"/>
      <c r="D9" s="2" t="s">
        <v>77</v>
      </c>
      <c r="E9" s="9"/>
      <c r="F9" s="10"/>
      <c r="G9" s="11"/>
      <c r="H9" s="10"/>
      <c r="I9" s="11">
        <v>0</v>
      </c>
      <c r="J9" s="10"/>
      <c r="K9" s="9"/>
      <c r="L9" s="10"/>
      <c r="M9" s="11"/>
      <c r="N9" s="10"/>
      <c r="O9" s="11">
        <v>0</v>
      </c>
      <c r="P9" s="10"/>
      <c r="Q9" s="9"/>
      <c r="R9" s="10"/>
      <c r="S9" s="11"/>
      <c r="T9" s="10"/>
      <c r="U9" s="11">
        <v>0</v>
      </c>
      <c r="V9" s="10"/>
      <c r="W9" s="9"/>
      <c r="X9" s="10"/>
      <c r="Y9" s="11"/>
      <c r="Z9" s="10"/>
      <c r="AA9" s="11">
        <v>0</v>
      </c>
      <c r="AB9" s="10"/>
      <c r="AC9" s="9"/>
      <c r="AD9" s="10"/>
      <c r="AE9" s="11"/>
      <c r="AF9" s="10"/>
      <c r="AG9" s="11">
        <v>0</v>
      </c>
      <c r="AH9" s="10"/>
      <c r="AI9" s="9">
        <v>693.36</v>
      </c>
      <c r="AJ9" s="10"/>
      <c r="AK9" s="11"/>
      <c r="AL9" s="10"/>
      <c r="AM9" s="11">
        <v>16311.98</v>
      </c>
      <c r="AN9" s="10"/>
      <c r="AO9" s="9">
        <v>86.67</v>
      </c>
      <c r="AP9" s="10"/>
      <c r="AQ9" s="10"/>
      <c r="AR9" s="10"/>
      <c r="AS9" s="11">
        <v>3641.66</v>
      </c>
      <c r="AT9" s="10"/>
      <c r="AU9" s="9">
        <f>ROUND(E9+K9+Q9+W9+AC9+AI9+AO9,5)</f>
        <v>780.03</v>
      </c>
      <c r="AV9" s="10"/>
      <c r="AW9" s="10"/>
      <c r="AX9" s="10"/>
      <c r="AY9" s="11">
        <f>ROUND(I9+O9+U9+AA9+AG9+AM9+AS9,5)</f>
        <v>19953.64</v>
      </c>
      <c r="AZ9" s="10"/>
      <c r="BA9" s="9">
        <f>AU9</f>
        <v>780.03</v>
      </c>
      <c r="BB9" s="10"/>
      <c r="BC9" s="10"/>
      <c r="BD9" s="10"/>
      <c r="BE9" s="11">
        <f>AY9</f>
        <v>19953.64</v>
      </c>
    </row>
    <row r="10" spans="1:57" x14ac:dyDescent="0.3">
      <c r="A10" s="2"/>
      <c r="B10" s="2"/>
      <c r="C10" s="2"/>
      <c r="D10" s="2" t="s">
        <v>142</v>
      </c>
      <c r="E10" s="9"/>
      <c r="F10" s="10"/>
      <c r="G10" s="11"/>
      <c r="H10" s="10"/>
      <c r="I10" s="11">
        <v>0</v>
      </c>
      <c r="J10" s="10"/>
      <c r="K10" s="9"/>
      <c r="L10" s="10"/>
      <c r="M10" s="11"/>
      <c r="N10" s="10"/>
      <c r="O10" s="11">
        <v>0</v>
      </c>
      <c r="P10" s="10"/>
      <c r="Q10" s="9"/>
      <c r="R10" s="10"/>
      <c r="S10" s="11"/>
      <c r="T10" s="10"/>
      <c r="U10" s="11">
        <v>0</v>
      </c>
      <c r="V10" s="10"/>
      <c r="W10" s="9"/>
      <c r="X10" s="10"/>
      <c r="Y10" s="11"/>
      <c r="Z10" s="10"/>
      <c r="AA10" s="11">
        <v>0</v>
      </c>
      <c r="AB10" s="10"/>
      <c r="AC10" s="9"/>
      <c r="AD10" s="10"/>
      <c r="AE10" s="11"/>
      <c r="AF10" s="10"/>
      <c r="AG10" s="11">
        <v>0</v>
      </c>
      <c r="AH10" s="10"/>
      <c r="AI10" s="9">
        <v>-2</v>
      </c>
      <c r="AJ10" s="10"/>
      <c r="AK10" s="11">
        <v>43.31</v>
      </c>
      <c r="AL10" s="10"/>
      <c r="AM10" s="11">
        <v>-100.47</v>
      </c>
      <c r="AN10" s="10"/>
      <c r="AO10" s="9"/>
      <c r="AP10" s="10"/>
      <c r="AQ10" s="10"/>
      <c r="AR10" s="10"/>
      <c r="AS10" s="11">
        <v>0</v>
      </c>
      <c r="AT10" s="10"/>
      <c r="AU10" s="9">
        <f>ROUND(E10+K10+Q10+W10+AC10+AI10+AO10,5)</f>
        <v>-2</v>
      </c>
      <c r="AV10" s="10"/>
      <c r="AW10" s="10"/>
      <c r="AX10" s="10"/>
      <c r="AY10" s="11">
        <f>ROUND(I10+O10+U10+AA10+AG10+AM10+AS10,5)</f>
        <v>-100.47</v>
      </c>
      <c r="AZ10" s="10"/>
      <c r="BA10" s="9">
        <f>AU10</f>
        <v>-2</v>
      </c>
      <c r="BB10" s="10"/>
      <c r="BC10" s="10"/>
      <c r="BD10" s="10"/>
      <c r="BE10" s="11">
        <f>AY10</f>
        <v>-100.47</v>
      </c>
    </row>
    <row r="11" spans="1:57" x14ac:dyDescent="0.3">
      <c r="A11" s="2"/>
      <c r="B11" s="2"/>
      <c r="C11" s="2"/>
      <c r="D11" s="2" t="s">
        <v>15</v>
      </c>
      <c r="E11" s="9">
        <v>6</v>
      </c>
      <c r="F11" s="10"/>
      <c r="G11" s="11">
        <v>18</v>
      </c>
      <c r="H11" s="10"/>
      <c r="I11" s="11">
        <v>109.5</v>
      </c>
      <c r="J11" s="10"/>
      <c r="K11" s="9">
        <v>6</v>
      </c>
      <c r="L11" s="10"/>
      <c r="M11" s="11">
        <v>19.5</v>
      </c>
      <c r="N11" s="10"/>
      <c r="O11" s="11">
        <v>112.5</v>
      </c>
      <c r="P11" s="10"/>
      <c r="Q11" s="9">
        <v>9</v>
      </c>
      <c r="R11" s="10"/>
      <c r="S11" s="11">
        <v>18.5</v>
      </c>
      <c r="T11" s="10"/>
      <c r="U11" s="11">
        <v>160.5</v>
      </c>
      <c r="V11" s="10"/>
      <c r="W11" s="9"/>
      <c r="X11" s="10"/>
      <c r="Y11" s="11"/>
      <c r="Z11" s="10"/>
      <c r="AA11" s="11">
        <v>0</v>
      </c>
      <c r="AB11" s="10"/>
      <c r="AC11" s="9"/>
      <c r="AD11" s="10"/>
      <c r="AE11" s="11"/>
      <c r="AF11" s="10"/>
      <c r="AG11" s="11">
        <v>0</v>
      </c>
      <c r="AH11" s="10"/>
      <c r="AI11" s="9"/>
      <c r="AJ11" s="10"/>
      <c r="AK11" s="11"/>
      <c r="AL11" s="10"/>
      <c r="AM11" s="11">
        <v>0</v>
      </c>
      <c r="AN11" s="10"/>
      <c r="AO11" s="9"/>
      <c r="AP11" s="10"/>
      <c r="AQ11" s="10"/>
      <c r="AR11" s="10"/>
      <c r="AS11" s="11">
        <v>0</v>
      </c>
      <c r="AT11" s="10"/>
      <c r="AU11" s="9">
        <f>ROUND(E11+K11+Q11+W11+AC11+AI11+AO11,5)</f>
        <v>21</v>
      </c>
      <c r="AV11" s="10"/>
      <c r="AW11" s="10"/>
      <c r="AX11" s="10"/>
      <c r="AY11" s="11">
        <f>ROUND(I11+O11+U11+AA11+AG11+AM11+AS11,5)</f>
        <v>382.5</v>
      </c>
      <c r="AZ11" s="10"/>
      <c r="BA11" s="9">
        <f>AU11</f>
        <v>21</v>
      </c>
      <c r="BB11" s="10"/>
      <c r="BC11" s="10"/>
      <c r="BD11" s="10"/>
      <c r="BE11" s="11">
        <f>AY11</f>
        <v>382.5</v>
      </c>
    </row>
    <row r="12" spans="1:57" x14ac:dyDescent="0.3">
      <c r="A12" s="2"/>
      <c r="B12" s="2"/>
      <c r="C12" s="2"/>
      <c r="D12" s="2" t="s">
        <v>16</v>
      </c>
      <c r="E12" s="9">
        <v>394.5</v>
      </c>
      <c r="F12" s="10"/>
      <c r="G12" s="11">
        <v>16.75</v>
      </c>
      <c r="H12" s="10"/>
      <c r="I12" s="11">
        <v>6945.39</v>
      </c>
      <c r="J12" s="10"/>
      <c r="K12" s="9">
        <v>503.93335000000002</v>
      </c>
      <c r="L12" s="10"/>
      <c r="M12" s="11">
        <v>17.25</v>
      </c>
      <c r="N12" s="10"/>
      <c r="O12" s="11">
        <v>9092.1</v>
      </c>
      <c r="P12" s="10"/>
      <c r="Q12" s="9">
        <v>513</v>
      </c>
      <c r="R12" s="10"/>
      <c r="S12" s="11">
        <v>17.5</v>
      </c>
      <c r="T12" s="10"/>
      <c r="U12" s="11">
        <v>9019.1299999999992</v>
      </c>
      <c r="V12" s="10"/>
      <c r="W12" s="9">
        <v>292.5</v>
      </c>
      <c r="X12" s="10"/>
      <c r="Y12" s="11">
        <v>19</v>
      </c>
      <c r="Z12" s="10"/>
      <c r="AA12" s="11">
        <v>5106.5</v>
      </c>
      <c r="AB12" s="10"/>
      <c r="AC12" s="9">
        <v>244.4</v>
      </c>
      <c r="AD12" s="10"/>
      <c r="AE12" s="11">
        <v>17.5</v>
      </c>
      <c r="AF12" s="10"/>
      <c r="AG12" s="11">
        <v>4236.93</v>
      </c>
      <c r="AH12" s="10"/>
      <c r="AI12" s="9"/>
      <c r="AJ12" s="10"/>
      <c r="AK12" s="11"/>
      <c r="AL12" s="10"/>
      <c r="AM12" s="11">
        <v>0</v>
      </c>
      <c r="AN12" s="10"/>
      <c r="AO12" s="9"/>
      <c r="AP12" s="10"/>
      <c r="AQ12" s="10"/>
      <c r="AR12" s="10"/>
      <c r="AS12" s="11">
        <v>0</v>
      </c>
      <c r="AT12" s="10"/>
      <c r="AU12" s="9">
        <f>ROUND(E12+K12+Q12+W12+AC12+AI12+AO12,5)</f>
        <v>1948.3333500000001</v>
      </c>
      <c r="AV12" s="10"/>
      <c r="AW12" s="10"/>
      <c r="AX12" s="10"/>
      <c r="AY12" s="11">
        <f>ROUND(I12+O12+U12+AA12+AG12+AM12+AS12,5)</f>
        <v>34400.050000000003</v>
      </c>
      <c r="AZ12" s="10"/>
      <c r="BA12" s="9">
        <f>AU12</f>
        <v>1948.3333500000001</v>
      </c>
      <c r="BB12" s="10"/>
      <c r="BC12" s="10"/>
      <c r="BD12" s="10"/>
      <c r="BE12" s="11">
        <f>AY12</f>
        <v>34400.050000000003</v>
      </c>
    </row>
    <row r="13" spans="1:57" x14ac:dyDescent="0.3">
      <c r="A13" s="2"/>
      <c r="B13" s="2"/>
      <c r="C13" s="2"/>
      <c r="D13" s="2" t="s">
        <v>55</v>
      </c>
      <c r="E13" s="9"/>
      <c r="F13" s="10"/>
      <c r="G13" s="11"/>
      <c r="H13" s="10"/>
      <c r="I13" s="11">
        <v>0</v>
      </c>
      <c r="J13" s="10"/>
      <c r="K13" s="9"/>
      <c r="L13" s="10"/>
      <c r="M13" s="11"/>
      <c r="N13" s="10"/>
      <c r="O13" s="11">
        <v>0</v>
      </c>
      <c r="P13" s="10"/>
      <c r="Q13" s="9"/>
      <c r="R13" s="10"/>
      <c r="S13" s="11"/>
      <c r="T13" s="10"/>
      <c r="U13" s="11">
        <v>0</v>
      </c>
      <c r="V13" s="10"/>
      <c r="W13" s="9">
        <v>3</v>
      </c>
      <c r="X13" s="10"/>
      <c r="Y13" s="11">
        <v>19</v>
      </c>
      <c r="Z13" s="10"/>
      <c r="AA13" s="11">
        <v>57</v>
      </c>
      <c r="AB13" s="10"/>
      <c r="AC13" s="9"/>
      <c r="AD13" s="10"/>
      <c r="AE13" s="11"/>
      <c r="AF13" s="10"/>
      <c r="AG13" s="11">
        <v>0</v>
      </c>
      <c r="AH13" s="10"/>
      <c r="AI13" s="9"/>
      <c r="AJ13" s="10"/>
      <c r="AK13" s="11"/>
      <c r="AL13" s="10"/>
      <c r="AM13" s="11">
        <v>0</v>
      </c>
      <c r="AN13" s="10"/>
      <c r="AO13" s="9"/>
      <c r="AP13" s="10"/>
      <c r="AQ13" s="10"/>
      <c r="AR13" s="10"/>
      <c r="AS13" s="11">
        <v>0</v>
      </c>
      <c r="AT13" s="10"/>
      <c r="AU13" s="9">
        <f>ROUND(E13+K13+Q13+W13+AC13+AI13+AO13,5)</f>
        <v>3</v>
      </c>
      <c r="AV13" s="10"/>
      <c r="AW13" s="10"/>
      <c r="AX13" s="10"/>
      <c r="AY13" s="11">
        <f>ROUND(I13+O13+U13+AA13+AG13+AM13+AS13,5)</f>
        <v>57</v>
      </c>
      <c r="AZ13" s="10"/>
      <c r="BA13" s="9">
        <f>AU13</f>
        <v>3</v>
      </c>
      <c r="BB13" s="10"/>
      <c r="BC13" s="10"/>
      <c r="BD13" s="10"/>
      <c r="BE13" s="11">
        <f>AY13</f>
        <v>57</v>
      </c>
    </row>
    <row r="14" spans="1:57" x14ac:dyDescent="0.3">
      <c r="A14" s="2"/>
      <c r="B14" s="2"/>
      <c r="C14" s="2"/>
      <c r="D14" s="2" t="s">
        <v>56</v>
      </c>
      <c r="E14" s="9"/>
      <c r="F14" s="10"/>
      <c r="G14" s="11"/>
      <c r="H14" s="10"/>
      <c r="I14" s="11">
        <v>0</v>
      </c>
      <c r="J14" s="10"/>
      <c r="K14" s="9"/>
      <c r="L14" s="10"/>
      <c r="M14" s="11"/>
      <c r="N14" s="10"/>
      <c r="O14" s="11">
        <v>0</v>
      </c>
      <c r="P14" s="10"/>
      <c r="Q14" s="9"/>
      <c r="R14" s="10"/>
      <c r="S14" s="11"/>
      <c r="T14" s="10"/>
      <c r="U14" s="11">
        <v>0</v>
      </c>
      <c r="V14" s="10"/>
      <c r="W14" s="9"/>
      <c r="X14" s="10"/>
      <c r="Y14" s="11"/>
      <c r="Z14" s="10"/>
      <c r="AA14" s="11">
        <v>0</v>
      </c>
      <c r="AB14" s="10"/>
      <c r="AC14" s="9"/>
      <c r="AD14" s="10"/>
      <c r="AE14" s="11"/>
      <c r="AF14" s="10"/>
      <c r="AG14" s="11">
        <v>0</v>
      </c>
      <c r="AH14" s="10"/>
      <c r="AI14" s="9"/>
      <c r="AJ14" s="10"/>
      <c r="AK14" s="11"/>
      <c r="AL14" s="10"/>
      <c r="AM14" s="11">
        <v>0</v>
      </c>
      <c r="AN14" s="10"/>
      <c r="AO14" s="9"/>
      <c r="AP14" s="10"/>
      <c r="AQ14" s="10"/>
      <c r="AR14" s="10"/>
      <c r="AS14" s="11">
        <v>0</v>
      </c>
      <c r="AT14" s="10"/>
      <c r="AU14" s="9"/>
      <c r="AV14" s="10"/>
      <c r="AW14" s="10"/>
      <c r="AX14" s="10"/>
      <c r="AY14" s="11">
        <f>ROUND(I14+O14+U14+AA14+AG14+AM14+AS14,5)</f>
        <v>0</v>
      </c>
      <c r="AZ14" s="10"/>
      <c r="BA14" s="9"/>
      <c r="BB14" s="10"/>
      <c r="BC14" s="10"/>
      <c r="BD14" s="10"/>
      <c r="BE14" s="11">
        <f>AY14</f>
        <v>0</v>
      </c>
    </row>
    <row r="15" spans="1:57" x14ac:dyDescent="0.3">
      <c r="A15" s="2"/>
      <c r="B15" s="2"/>
      <c r="C15" s="2"/>
      <c r="D15" s="2" t="s">
        <v>57</v>
      </c>
      <c r="E15" s="9"/>
      <c r="F15" s="10"/>
      <c r="G15" s="11"/>
      <c r="H15" s="10"/>
      <c r="I15" s="11">
        <v>0</v>
      </c>
      <c r="J15" s="10"/>
      <c r="K15" s="9"/>
      <c r="L15" s="10"/>
      <c r="M15" s="11"/>
      <c r="N15" s="10"/>
      <c r="O15" s="11">
        <v>0</v>
      </c>
      <c r="P15" s="10"/>
      <c r="Q15" s="9"/>
      <c r="R15" s="10"/>
      <c r="S15" s="11"/>
      <c r="T15" s="10"/>
      <c r="U15" s="11">
        <v>0</v>
      </c>
      <c r="V15" s="10"/>
      <c r="W15" s="9"/>
      <c r="X15" s="10"/>
      <c r="Y15" s="11"/>
      <c r="Z15" s="10"/>
      <c r="AA15" s="11">
        <v>0</v>
      </c>
      <c r="AB15" s="10"/>
      <c r="AC15" s="9"/>
      <c r="AD15" s="10"/>
      <c r="AE15" s="11"/>
      <c r="AF15" s="10"/>
      <c r="AG15" s="11">
        <v>0</v>
      </c>
      <c r="AH15" s="10"/>
      <c r="AI15" s="9"/>
      <c r="AJ15" s="10"/>
      <c r="AK15" s="11"/>
      <c r="AL15" s="10"/>
      <c r="AM15" s="11">
        <v>0</v>
      </c>
      <c r="AN15" s="10"/>
      <c r="AO15" s="9"/>
      <c r="AP15" s="10"/>
      <c r="AQ15" s="10"/>
      <c r="AR15" s="10"/>
      <c r="AS15" s="11">
        <v>0</v>
      </c>
      <c r="AT15" s="10"/>
      <c r="AU15" s="9"/>
      <c r="AV15" s="10"/>
      <c r="AW15" s="10"/>
      <c r="AX15" s="10"/>
      <c r="AY15" s="11">
        <f>ROUND(I15+O15+U15+AA15+AG15+AM15+AS15,5)</f>
        <v>0</v>
      </c>
      <c r="AZ15" s="10"/>
      <c r="BA15" s="9"/>
      <c r="BB15" s="10"/>
      <c r="BC15" s="10"/>
      <c r="BD15" s="10"/>
      <c r="BE15" s="11">
        <f>AY15</f>
        <v>0</v>
      </c>
    </row>
    <row r="16" spans="1:57" ht="15" thickBot="1" x14ac:dyDescent="0.35">
      <c r="A16" s="2"/>
      <c r="B16" s="2"/>
      <c r="C16" s="2"/>
      <c r="D16" s="2" t="s">
        <v>17</v>
      </c>
      <c r="E16" s="9"/>
      <c r="F16" s="10"/>
      <c r="G16" s="11"/>
      <c r="H16" s="10"/>
      <c r="I16" s="11">
        <v>306.89</v>
      </c>
      <c r="J16" s="10"/>
      <c r="K16" s="9"/>
      <c r="L16" s="10"/>
      <c r="M16" s="11"/>
      <c r="N16" s="10"/>
      <c r="O16" s="11">
        <v>445.86</v>
      </c>
      <c r="P16" s="10"/>
      <c r="Q16" s="9"/>
      <c r="R16" s="10"/>
      <c r="S16" s="11"/>
      <c r="T16" s="10"/>
      <c r="U16" s="11">
        <v>379.97</v>
      </c>
      <c r="V16" s="10"/>
      <c r="W16" s="9"/>
      <c r="X16" s="10"/>
      <c r="Y16" s="11"/>
      <c r="Z16" s="10"/>
      <c r="AA16" s="11">
        <v>261.74</v>
      </c>
      <c r="AB16" s="10"/>
      <c r="AC16" s="9"/>
      <c r="AD16" s="10"/>
      <c r="AE16" s="11"/>
      <c r="AF16" s="10"/>
      <c r="AG16" s="11">
        <v>169.48</v>
      </c>
      <c r="AH16" s="10"/>
      <c r="AI16" s="9"/>
      <c r="AJ16" s="10"/>
      <c r="AK16" s="11"/>
      <c r="AL16" s="10"/>
      <c r="AM16" s="11">
        <v>1021.22</v>
      </c>
      <c r="AN16" s="10"/>
      <c r="AO16" s="9"/>
      <c r="AP16" s="10"/>
      <c r="AQ16" s="10"/>
      <c r="AR16" s="10"/>
      <c r="AS16" s="11">
        <v>0</v>
      </c>
      <c r="AT16" s="10"/>
      <c r="AU16" s="9"/>
      <c r="AV16" s="10"/>
      <c r="AW16" s="10"/>
      <c r="AX16" s="10"/>
      <c r="AY16" s="11">
        <f>ROUND(I16+O16+U16+AA16+AG16+AM16+AS16,5)</f>
        <v>2585.16</v>
      </c>
      <c r="AZ16" s="10"/>
      <c r="BA16" s="9"/>
      <c r="BB16" s="10"/>
      <c r="BC16" s="10"/>
      <c r="BD16" s="10"/>
      <c r="BE16" s="11">
        <f>AY16</f>
        <v>2585.16</v>
      </c>
    </row>
    <row r="17" spans="1:57" ht="15" thickBot="1" x14ac:dyDescent="0.35">
      <c r="A17" s="2"/>
      <c r="B17" s="2"/>
      <c r="C17" s="2" t="s">
        <v>18</v>
      </c>
      <c r="D17" s="2"/>
      <c r="E17" s="9"/>
      <c r="F17" s="10"/>
      <c r="G17" s="11"/>
      <c r="H17" s="10"/>
      <c r="I17" s="13">
        <f>ROUND(SUM(I8:I16),5)</f>
        <v>7361.78</v>
      </c>
      <c r="J17" s="10"/>
      <c r="K17" s="9"/>
      <c r="L17" s="10"/>
      <c r="M17" s="11"/>
      <c r="N17" s="10"/>
      <c r="O17" s="13">
        <f>ROUND(SUM(O8:O16),5)</f>
        <v>9650.4599999999991</v>
      </c>
      <c r="P17" s="10"/>
      <c r="Q17" s="9"/>
      <c r="R17" s="10"/>
      <c r="S17" s="11"/>
      <c r="T17" s="10"/>
      <c r="U17" s="13">
        <f>ROUND(SUM(U8:U16),5)</f>
        <v>9559.6</v>
      </c>
      <c r="V17" s="10"/>
      <c r="W17" s="9"/>
      <c r="X17" s="10"/>
      <c r="Y17" s="11"/>
      <c r="Z17" s="10"/>
      <c r="AA17" s="13">
        <f>ROUND(SUM(AA8:AA16),5)</f>
        <v>5425.24</v>
      </c>
      <c r="AB17" s="10"/>
      <c r="AC17" s="9"/>
      <c r="AD17" s="10"/>
      <c r="AE17" s="11"/>
      <c r="AF17" s="10"/>
      <c r="AG17" s="13">
        <f>ROUND(SUM(AG8:AG16),5)</f>
        <v>4406.41</v>
      </c>
      <c r="AH17" s="10"/>
      <c r="AI17" s="9"/>
      <c r="AJ17" s="10"/>
      <c r="AK17" s="11"/>
      <c r="AL17" s="10"/>
      <c r="AM17" s="13">
        <f>ROUND(SUM(AM8:AM16),5)</f>
        <v>17232.73</v>
      </c>
      <c r="AN17" s="10"/>
      <c r="AO17" s="9"/>
      <c r="AP17" s="10"/>
      <c r="AQ17" s="10"/>
      <c r="AR17" s="10"/>
      <c r="AS17" s="13">
        <f>ROUND(SUM(AS8:AS16),5)</f>
        <v>3641.66</v>
      </c>
      <c r="AT17" s="10"/>
      <c r="AU17" s="9"/>
      <c r="AV17" s="10"/>
      <c r="AW17" s="10"/>
      <c r="AX17" s="10"/>
      <c r="AY17" s="13">
        <f>ROUND(I17+O17+U17+AA17+AG17+AM17+AS17,5)</f>
        <v>57277.88</v>
      </c>
      <c r="AZ17" s="10"/>
      <c r="BA17" s="9"/>
      <c r="BB17" s="10"/>
      <c r="BC17" s="10"/>
      <c r="BD17" s="10"/>
      <c r="BE17" s="13">
        <f>AY17</f>
        <v>57277.88</v>
      </c>
    </row>
    <row r="18" spans="1:57" x14ac:dyDescent="0.3">
      <c r="A18" s="2"/>
      <c r="B18" s="2" t="s">
        <v>19</v>
      </c>
      <c r="C18" s="2"/>
      <c r="D18" s="2"/>
      <c r="E18" s="9"/>
      <c r="F18" s="10"/>
      <c r="G18" s="11"/>
      <c r="H18" s="10"/>
      <c r="I18" s="11">
        <f>I17</f>
        <v>7361.78</v>
      </c>
      <c r="J18" s="10"/>
      <c r="K18" s="9"/>
      <c r="L18" s="10"/>
      <c r="M18" s="11"/>
      <c r="N18" s="10"/>
      <c r="O18" s="11">
        <f>O17</f>
        <v>9650.4599999999991</v>
      </c>
      <c r="P18" s="10"/>
      <c r="Q18" s="9"/>
      <c r="R18" s="10"/>
      <c r="S18" s="11"/>
      <c r="T18" s="10"/>
      <c r="U18" s="11">
        <f>U17</f>
        <v>9559.6</v>
      </c>
      <c r="V18" s="10"/>
      <c r="W18" s="9"/>
      <c r="X18" s="10"/>
      <c r="Y18" s="11"/>
      <c r="Z18" s="10"/>
      <c r="AA18" s="11">
        <f>AA17</f>
        <v>5425.24</v>
      </c>
      <c r="AB18" s="10"/>
      <c r="AC18" s="9"/>
      <c r="AD18" s="10"/>
      <c r="AE18" s="11"/>
      <c r="AF18" s="10"/>
      <c r="AG18" s="11">
        <f>AG17</f>
        <v>4406.41</v>
      </c>
      <c r="AH18" s="10"/>
      <c r="AI18" s="9"/>
      <c r="AJ18" s="10"/>
      <c r="AK18" s="11"/>
      <c r="AL18" s="10"/>
      <c r="AM18" s="11">
        <f>AM17</f>
        <v>17232.73</v>
      </c>
      <c r="AN18" s="10"/>
      <c r="AO18" s="9"/>
      <c r="AP18" s="10"/>
      <c r="AQ18" s="10"/>
      <c r="AR18" s="10"/>
      <c r="AS18" s="11">
        <f>AS17</f>
        <v>3641.66</v>
      </c>
      <c r="AT18" s="10"/>
      <c r="AU18" s="9"/>
      <c r="AV18" s="10"/>
      <c r="AW18" s="10"/>
      <c r="AX18" s="10"/>
      <c r="AY18" s="11">
        <f>ROUND(I18+O18+U18+AA18+AG18+AM18+AS18,5)</f>
        <v>57277.88</v>
      </c>
      <c r="AZ18" s="10"/>
      <c r="BA18" s="9"/>
      <c r="BB18" s="10"/>
      <c r="BC18" s="10"/>
      <c r="BD18" s="10"/>
      <c r="BE18" s="11">
        <f>AY18</f>
        <v>57277.88</v>
      </c>
    </row>
    <row r="19" spans="1:57" x14ac:dyDescent="0.3">
      <c r="A19" s="2"/>
      <c r="B19" s="2" t="s">
        <v>20</v>
      </c>
      <c r="C19" s="2"/>
      <c r="D19" s="2"/>
      <c r="E19" s="9"/>
      <c r="F19" s="10"/>
      <c r="G19" s="11"/>
      <c r="H19" s="10"/>
      <c r="I19" s="11"/>
      <c r="J19" s="10"/>
      <c r="K19" s="9"/>
      <c r="L19" s="10"/>
      <c r="M19" s="11"/>
      <c r="N19" s="10"/>
      <c r="O19" s="11"/>
      <c r="P19" s="10"/>
      <c r="Q19" s="9"/>
      <c r="R19" s="10"/>
      <c r="S19" s="11"/>
      <c r="T19" s="10"/>
      <c r="U19" s="11"/>
      <c r="V19" s="10"/>
      <c r="W19" s="9"/>
      <c r="X19" s="10"/>
      <c r="Y19" s="11"/>
      <c r="Z19" s="10"/>
      <c r="AA19" s="11"/>
      <c r="AB19" s="10"/>
      <c r="AC19" s="9"/>
      <c r="AD19" s="10"/>
      <c r="AE19" s="11"/>
      <c r="AF19" s="10"/>
      <c r="AG19" s="11"/>
      <c r="AH19" s="10"/>
      <c r="AI19" s="9"/>
      <c r="AJ19" s="10"/>
      <c r="AK19" s="11"/>
      <c r="AL19" s="10"/>
      <c r="AM19" s="11"/>
      <c r="AN19" s="10"/>
      <c r="AO19" s="9"/>
      <c r="AP19" s="10"/>
      <c r="AQ19" s="10"/>
      <c r="AR19" s="10"/>
      <c r="AS19" s="11"/>
      <c r="AT19" s="10"/>
      <c r="AU19" s="9"/>
      <c r="AV19" s="10"/>
      <c r="AW19" s="10"/>
      <c r="AX19" s="10"/>
      <c r="AY19" s="11"/>
      <c r="AZ19" s="10"/>
      <c r="BA19" s="9"/>
      <c r="BB19" s="10"/>
      <c r="BC19" s="10"/>
      <c r="BD19" s="10"/>
      <c r="BE19" s="11"/>
    </row>
    <row r="20" spans="1:57" x14ac:dyDescent="0.3">
      <c r="A20" s="2"/>
      <c r="B20" s="2"/>
      <c r="C20" s="2" t="s">
        <v>21</v>
      </c>
      <c r="D20" s="2"/>
      <c r="E20" s="9"/>
      <c r="F20" s="10"/>
      <c r="G20" s="11"/>
      <c r="H20" s="10"/>
      <c r="I20" s="11">
        <v>-689.33</v>
      </c>
      <c r="J20" s="10"/>
      <c r="K20" s="9"/>
      <c r="L20" s="10"/>
      <c r="M20" s="11"/>
      <c r="N20" s="10"/>
      <c r="O20" s="11">
        <v>-1080.82</v>
      </c>
      <c r="P20" s="10"/>
      <c r="Q20" s="9"/>
      <c r="R20" s="10"/>
      <c r="S20" s="11"/>
      <c r="T20" s="10"/>
      <c r="U20" s="11">
        <v>-866.27</v>
      </c>
      <c r="V20" s="10"/>
      <c r="W20" s="9"/>
      <c r="X20" s="10"/>
      <c r="Y20" s="11"/>
      <c r="Z20" s="10"/>
      <c r="AA20" s="11">
        <v>-402.36</v>
      </c>
      <c r="AB20" s="10"/>
      <c r="AC20" s="9"/>
      <c r="AD20" s="10"/>
      <c r="AE20" s="11"/>
      <c r="AF20" s="10"/>
      <c r="AG20" s="11">
        <v>-497.82</v>
      </c>
      <c r="AH20" s="10"/>
      <c r="AI20" s="9"/>
      <c r="AJ20" s="10"/>
      <c r="AK20" s="11"/>
      <c r="AL20" s="10"/>
      <c r="AM20" s="11">
        <v>-2460.23</v>
      </c>
      <c r="AN20" s="10"/>
      <c r="AO20" s="9"/>
      <c r="AP20" s="10"/>
      <c r="AQ20" s="10"/>
      <c r="AR20" s="10"/>
      <c r="AS20" s="11">
        <v>-715.87</v>
      </c>
      <c r="AT20" s="10"/>
      <c r="AU20" s="9"/>
      <c r="AV20" s="10"/>
      <c r="AW20" s="10"/>
      <c r="AX20" s="10"/>
      <c r="AY20" s="11">
        <f>ROUND(I20+O20+U20+AA20+AG20+AM20+AS20,5)</f>
        <v>-6712.7</v>
      </c>
      <c r="AZ20" s="10"/>
      <c r="BA20" s="9"/>
      <c r="BB20" s="10"/>
      <c r="BC20" s="10"/>
      <c r="BD20" s="10"/>
      <c r="BE20" s="11">
        <f>AY20</f>
        <v>-6712.7</v>
      </c>
    </row>
    <row r="21" spans="1:57" x14ac:dyDescent="0.3">
      <c r="A21" s="2"/>
      <c r="B21" s="2"/>
      <c r="C21" s="2" t="s">
        <v>22</v>
      </c>
      <c r="D21" s="2"/>
      <c r="E21" s="9"/>
      <c r="F21" s="10"/>
      <c r="G21" s="11"/>
      <c r="H21" s="10"/>
      <c r="I21" s="11">
        <v>-389.97</v>
      </c>
      <c r="J21" s="10"/>
      <c r="K21" s="9"/>
      <c r="L21" s="10"/>
      <c r="M21" s="11"/>
      <c r="N21" s="10"/>
      <c r="O21" s="11">
        <v>-518.15</v>
      </c>
      <c r="P21" s="10"/>
      <c r="Q21" s="9"/>
      <c r="R21" s="10"/>
      <c r="S21" s="11"/>
      <c r="T21" s="10"/>
      <c r="U21" s="11">
        <v>-504.73</v>
      </c>
      <c r="V21" s="10"/>
      <c r="W21" s="9"/>
      <c r="X21" s="10"/>
      <c r="Y21" s="11"/>
      <c r="Z21" s="10"/>
      <c r="AA21" s="11">
        <v>-247.91</v>
      </c>
      <c r="AB21" s="10"/>
      <c r="AC21" s="9"/>
      <c r="AD21" s="10"/>
      <c r="AE21" s="11"/>
      <c r="AF21" s="10"/>
      <c r="AG21" s="11">
        <v>-238.15</v>
      </c>
      <c r="AH21" s="10"/>
      <c r="AI21" s="9"/>
      <c r="AJ21" s="10"/>
      <c r="AK21" s="11"/>
      <c r="AL21" s="10"/>
      <c r="AM21" s="11">
        <v>-955.93</v>
      </c>
      <c r="AN21" s="10"/>
      <c r="AO21" s="9"/>
      <c r="AP21" s="10"/>
      <c r="AQ21" s="10"/>
      <c r="AR21" s="10"/>
      <c r="AS21" s="11">
        <v>-208</v>
      </c>
      <c r="AT21" s="10"/>
      <c r="AU21" s="9"/>
      <c r="AV21" s="10"/>
      <c r="AW21" s="10"/>
      <c r="AX21" s="10"/>
      <c r="AY21" s="11">
        <f>ROUND(I21+O21+U21+AA21+AG21+AM21+AS21,5)</f>
        <v>-3062.84</v>
      </c>
      <c r="AZ21" s="10"/>
      <c r="BA21" s="9"/>
      <c r="BB21" s="10"/>
      <c r="BC21" s="10"/>
      <c r="BD21" s="10"/>
      <c r="BE21" s="11">
        <f>AY21</f>
        <v>-3062.84</v>
      </c>
    </row>
    <row r="22" spans="1:57" x14ac:dyDescent="0.3">
      <c r="A22" s="2"/>
      <c r="B22" s="2"/>
      <c r="C22" s="2" t="s">
        <v>23</v>
      </c>
      <c r="D22" s="2"/>
      <c r="E22" s="9"/>
      <c r="F22" s="10"/>
      <c r="G22" s="11"/>
      <c r="H22" s="10"/>
      <c r="I22" s="11">
        <v>0</v>
      </c>
      <c r="J22" s="10"/>
      <c r="K22" s="9"/>
      <c r="L22" s="10"/>
      <c r="M22" s="11"/>
      <c r="N22" s="10"/>
      <c r="O22" s="11">
        <v>0</v>
      </c>
      <c r="P22" s="10"/>
      <c r="Q22" s="9"/>
      <c r="R22" s="10"/>
      <c r="S22" s="11"/>
      <c r="T22" s="10"/>
      <c r="U22" s="11">
        <v>0</v>
      </c>
      <c r="V22" s="10"/>
      <c r="W22" s="9"/>
      <c r="X22" s="10"/>
      <c r="Y22" s="11"/>
      <c r="Z22" s="10"/>
      <c r="AA22" s="11">
        <v>0</v>
      </c>
      <c r="AB22" s="10"/>
      <c r="AC22" s="9"/>
      <c r="AD22" s="10"/>
      <c r="AE22" s="11"/>
      <c r="AF22" s="10"/>
      <c r="AG22" s="11">
        <v>0</v>
      </c>
      <c r="AH22" s="10"/>
      <c r="AI22" s="9"/>
      <c r="AJ22" s="10"/>
      <c r="AK22" s="11"/>
      <c r="AL22" s="10"/>
      <c r="AM22" s="11">
        <v>0</v>
      </c>
      <c r="AN22" s="10"/>
      <c r="AO22" s="9"/>
      <c r="AP22" s="10"/>
      <c r="AQ22" s="10"/>
      <c r="AR22" s="10"/>
      <c r="AS22" s="11">
        <v>0</v>
      </c>
      <c r="AT22" s="10"/>
      <c r="AU22" s="9"/>
      <c r="AV22" s="10"/>
      <c r="AW22" s="10"/>
      <c r="AX22" s="10"/>
      <c r="AY22" s="11">
        <f>ROUND(I22+O22+U22+AA22+AG22+AM22+AS22,5)</f>
        <v>0</v>
      </c>
      <c r="AZ22" s="10"/>
      <c r="BA22" s="9"/>
      <c r="BB22" s="10"/>
      <c r="BC22" s="10"/>
      <c r="BD22" s="10"/>
      <c r="BE22" s="11">
        <f>AY22</f>
        <v>0</v>
      </c>
    </row>
    <row r="23" spans="1:57" ht="15" thickBot="1" x14ac:dyDescent="0.35">
      <c r="A23" s="2"/>
      <c r="B23" s="2"/>
      <c r="C23" s="2" t="s">
        <v>24</v>
      </c>
      <c r="D23" s="2"/>
      <c r="E23" s="9"/>
      <c r="F23" s="10"/>
      <c r="G23" s="11"/>
      <c r="H23" s="10"/>
      <c r="I23" s="14">
        <v>-122.21</v>
      </c>
      <c r="J23" s="10"/>
      <c r="K23" s="9"/>
      <c r="L23" s="10"/>
      <c r="M23" s="11"/>
      <c r="N23" s="10"/>
      <c r="O23" s="14">
        <v>-160.19</v>
      </c>
      <c r="P23" s="10"/>
      <c r="Q23" s="9"/>
      <c r="R23" s="10"/>
      <c r="S23" s="11"/>
      <c r="T23" s="10"/>
      <c r="U23" s="14">
        <v>-158.69</v>
      </c>
      <c r="V23" s="10"/>
      <c r="W23" s="9"/>
      <c r="X23" s="10"/>
      <c r="Y23" s="11"/>
      <c r="Z23" s="10"/>
      <c r="AA23" s="14">
        <v>-90.06</v>
      </c>
      <c r="AB23" s="10"/>
      <c r="AC23" s="9"/>
      <c r="AD23" s="10"/>
      <c r="AE23" s="11"/>
      <c r="AF23" s="10"/>
      <c r="AG23" s="14">
        <v>-73.150000000000006</v>
      </c>
      <c r="AH23" s="10"/>
      <c r="AI23" s="9"/>
      <c r="AJ23" s="10"/>
      <c r="AK23" s="11"/>
      <c r="AL23" s="10"/>
      <c r="AM23" s="14">
        <v>-286.06</v>
      </c>
      <c r="AN23" s="10"/>
      <c r="AO23" s="9"/>
      <c r="AP23" s="10"/>
      <c r="AQ23" s="10"/>
      <c r="AR23" s="10"/>
      <c r="AS23" s="14">
        <v>-60.45</v>
      </c>
      <c r="AT23" s="10"/>
      <c r="AU23" s="9"/>
      <c r="AV23" s="10"/>
      <c r="AW23" s="10"/>
      <c r="AX23" s="10"/>
      <c r="AY23" s="14">
        <f>ROUND(I23+O23+U23+AA23+AG23+AM23+AS23,5)</f>
        <v>-950.81</v>
      </c>
      <c r="AZ23" s="10"/>
      <c r="BA23" s="9"/>
      <c r="BB23" s="10"/>
      <c r="BC23" s="10"/>
      <c r="BD23" s="10"/>
      <c r="BE23" s="14">
        <f>AY23</f>
        <v>-950.81</v>
      </c>
    </row>
    <row r="24" spans="1:57" x14ac:dyDescent="0.3">
      <c r="A24" s="2"/>
      <c r="B24" s="2" t="s">
        <v>25</v>
      </c>
      <c r="C24" s="2"/>
      <c r="D24" s="2"/>
      <c r="E24" s="9"/>
      <c r="F24" s="10"/>
      <c r="G24" s="11"/>
      <c r="H24" s="10"/>
      <c r="I24" s="11">
        <f>ROUND(SUM(I19:I23),5)</f>
        <v>-1201.51</v>
      </c>
      <c r="J24" s="10"/>
      <c r="K24" s="9"/>
      <c r="L24" s="10"/>
      <c r="M24" s="11"/>
      <c r="N24" s="10"/>
      <c r="O24" s="11">
        <f>ROUND(SUM(O19:O23),5)</f>
        <v>-1759.16</v>
      </c>
      <c r="P24" s="10"/>
      <c r="Q24" s="9"/>
      <c r="R24" s="10"/>
      <c r="S24" s="11"/>
      <c r="T24" s="10"/>
      <c r="U24" s="11">
        <f>ROUND(SUM(U19:U23),5)</f>
        <v>-1529.69</v>
      </c>
      <c r="V24" s="10"/>
      <c r="W24" s="9"/>
      <c r="X24" s="10"/>
      <c r="Y24" s="11"/>
      <c r="Z24" s="10"/>
      <c r="AA24" s="11">
        <f>ROUND(SUM(AA19:AA23),5)</f>
        <v>-740.33</v>
      </c>
      <c r="AB24" s="10"/>
      <c r="AC24" s="9"/>
      <c r="AD24" s="10"/>
      <c r="AE24" s="11"/>
      <c r="AF24" s="10"/>
      <c r="AG24" s="11">
        <f>ROUND(SUM(AG19:AG23),5)</f>
        <v>-809.12</v>
      </c>
      <c r="AH24" s="10"/>
      <c r="AI24" s="9"/>
      <c r="AJ24" s="10"/>
      <c r="AK24" s="11"/>
      <c r="AL24" s="10"/>
      <c r="AM24" s="11">
        <f>ROUND(SUM(AM19:AM23),5)</f>
        <v>-3702.22</v>
      </c>
      <c r="AN24" s="10"/>
      <c r="AO24" s="9"/>
      <c r="AP24" s="10"/>
      <c r="AQ24" s="10"/>
      <c r="AR24" s="10"/>
      <c r="AS24" s="11">
        <f>ROUND(SUM(AS19:AS23),5)</f>
        <v>-984.32</v>
      </c>
      <c r="AT24" s="10"/>
      <c r="AU24" s="9"/>
      <c r="AV24" s="10"/>
      <c r="AW24" s="10"/>
      <c r="AX24" s="10"/>
      <c r="AY24" s="11">
        <f>ROUND(I24+O24+U24+AA24+AG24+AM24+AS24,5)</f>
        <v>-10726.35</v>
      </c>
      <c r="AZ24" s="10"/>
      <c r="BA24" s="9"/>
      <c r="BB24" s="10"/>
      <c r="BC24" s="10"/>
      <c r="BD24" s="10"/>
      <c r="BE24" s="11">
        <f>AY24</f>
        <v>-10726.35</v>
      </c>
    </row>
    <row r="25" spans="1:57" x14ac:dyDescent="0.3">
      <c r="A25" s="2"/>
      <c r="B25" s="2" t="s">
        <v>26</v>
      </c>
      <c r="C25" s="2"/>
      <c r="D25" s="2"/>
      <c r="E25" s="9"/>
      <c r="F25" s="10"/>
      <c r="G25" s="11"/>
      <c r="H25" s="10"/>
      <c r="I25" s="11"/>
      <c r="J25" s="10"/>
      <c r="K25" s="9"/>
      <c r="L25" s="10"/>
      <c r="M25" s="11"/>
      <c r="N25" s="10"/>
      <c r="O25" s="11"/>
      <c r="P25" s="10"/>
      <c r="Q25" s="9"/>
      <c r="R25" s="10"/>
      <c r="S25" s="11"/>
      <c r="T25" s="10"/>
      <c r="U25" s="11"/>
      <c r="V25" s="10"/>
      <c r="W25" s="9"/>
      <c r="X25" s="10"/>
      <c r="Y25" s="11"/>
      <c r="Z25" s="10"/>
      <c r="AA25" s="11"/>
      <c r="AB25" s="10"/>
      <c r="AC25" s="9"/>
      <c r="AD25" s="10"/>
      <c r="AE25" s="11"/>
      <c r="AF25" s="10"/>
      <c r="AG25" s="11"/>
      <c r="AH25" s="10"/>
      <c r="AI25" s="9"/>
      <c r="AJ25" s="10"/>
      <c r="AK25" s="11"/>
      <c r="AL25" s="10"/>
      <c r="AM25" s="11"/>
      <c r="AN25" s="10"/>
      <c r="AO25" s="9"/>
      <c r="AP25" s="10"/>
      <c r="AQ25" s="10"/>
      <c r="AR25" s="10"/>
      <c r="AS25" s="11"/>
      <c r="AT25" s="10"/>
      <c r="AU25" s="9"/>
      <c r="AV25" s="10"/>
      <c r="AW25" s="10"/>
      <c r="AX25" s="10"/>
      <c r="AY25" s="11"/>
      <c r="AZ25" s="10"/>
      <c r="BA25" s="9"/>
      <c r="BB25" s="10"/>
      <c r="BC25" s="10"/>
      <c r="BD25" s="10"/>
      <c r="BE25" s="11"/>
    </row>
    <row r="26" spans="1:57" x14ac:dyDescent="0.3">
      <c r="A26" s="2"/>
      <c r="B26" s="2"/>
      <c r="C26" s="2" t="s">
        <v>27</v>
      </c>
      <c r="D26" s="2"/>
      <c r="E26" s="9"/>
      <c r="F26" s="10"/>
      <c r="G26" s="11"/>
      <c r="H26" s="10"/>
      <c r="I26" s="11">
        <v>-106.21</v>
      </c>
      <c r="J26" s="10"/>
      <c r="K26" s="9"/>
      <c r="L26" s="10"/>
      <c r="M26" s="11"/>
      <c r="N26" s="10"/>
      <c r="O26" s="11">
        <v>-89.57</v>
      </c>
      <c r="P26" s="10"/>
      <c r="Q26" s="9"/>
      <c r="R26" s="10"/>
      <c r="S26" s="11"/>
      <c r="T26" s="10"/>
      <c r="U26" s="11">
        <v>-97.24</v>
      </c>
      <c r="V26" s="10"/>
      <c r="W26" s="9"/>
      <c r="X26" s="10"/>
      <c r="Y26" s="11"/>
      <c r="Z26" s="10"/>
      <c r="AA26" s="11">
        <v>0</v>
      </c>
      <c r="AB26" s="10"/>
      <c r="AC26" s="9"/>
      <c r="AD26" s="10"/>
      <c r="AE26" s="11"/>
      <c r="AF26" s="10"/>
      <c r="AG26" s="11">
        <v>-24.31</v>
      </c>
      <c r="AH26" s="10"/>
      <c r="AI26" s="9"/>
      <c r="AJ26" s="10"/>
      <c r="AK26" s="11"/>
      <c r="AL26" s="10"/>
      <c r="AM26" s="11">
        <v>-277.68</v>
      </c>
      <c r="AN26" s="10"/>
      <c r="AO26" s="9"/>
      <c r="AP26" s="10"/>
      <c r="AQ26" s="10"/>
      <c r="AR26" s="10"/>
      <c r="AS26" s="11">
        <v>-40.950000000000003</v>
      </c>
      <c r="AT26" s="10"/>
      <c r="AU26" s="9"/>
      <c r="AV26" s="10"/>
      <c r="AW26" s="10"/>
      <c r="AX26" s="10"/>
      <c r="AY26" s="11">
        <f>ROUND(I26+O26+U26+AA26+AG26+AM26+AS26,5)</f>
        <v>-635.96</v>
      </c>
      <c r="AZ26" s="10"/>
      <c r="BA26" s="9"/>
      <c r="BB26" s="10"/>
      <c r="BC26" s="10"/>
      <c r="BD26" s="10"/>
      <c r="BE26" s="11">
        <f>AY26</f>
        <v>-635.96</v>
      </c>
    </row>
    <row r="27" spans="1:57" ht="15" thickBot="1" x14ac:dyDescent="0.35">
      <c r="A27" s="2"/>
      <c r="B27" s="2"/>
      <c r="C27" s="2" t="s">
        <v>28</v>
      </c>
      <c r="D27" s="2"/>
      <c r="E27" s="9"/>
      <c r="F27" s="10"/>
      <c r="G27" s="11"/>
      <c r="H27" s="10"/>
      <c r="I27" s="11">
        <v>0</v>
      </c>
      <c r="J27" s="10"/>
      <c r="K27" s="9"/>
      <c r="L27" s="10"/>
      <c r="M27" s="11"/>
      <c r="N27" s="10"/>
      <c r="O27" s="11">
        <v>0</v>
      </c>
      <c r="P27" s="10"/>
      <c r="Q27" s="9"/>
      <c r="R27" s="10"/>
      <c r="S27" s="11"/>
      <c r="T27" s="10"/>
      <c r="U27" s="11">
        <v>0</v>
      </c>
      <c r="V27" s="10"/>
      <c r="W27" s="9"/>
      <c r="X27" s="10"/>
      <c r="Y27" s="11"/>
      <c r="Z27" s="10"/>
      <c r="AA27" s="11">
        <v>0</v>
      </c>
      <c r="AB27" s="10"/>
      <c r="AC27" s="9"/>
      <c r="AD27" s="10"/>
      <c r="AE27" s="11"/>
      <c r="AF27" s="10"/>
      <c r="AG27" s="11">
        <v>0</v>
      </c>
      <c r="AH27" s="10"/>
      <c r="AI27" s="9"/>
      <c r="AJ27" s="10"/>
      <c r="AK27" s="11"/>
      <c r="AL27" s="10"/>
      <c r="AM27" s="11">
        <v>0</v>
      </c>
      <c r="AN27" s="10"/>
      <c r="AO27" s="9"/>
      <c r="AP27" s="10"/>
      <c r="AQ27" s="10"/>
      <c r="AR27" s="10"/>
      <c r="AS27" s="11">
        <v>0</v>
      </c>
      <c r="AT27" s="10"/>
      <c r="AU27" s="9"/>
      <c r="AV27" s="10"/>
      <c r="AW27" s="10"/>
      <c r="AX27" s="10"/>
      <c r="AY27" s="11">
        <f>ROUND(I27+O27+U27+AA27+AG27+AM27+AS27,5)</f>
        <v>0</v>
      </c>
      <c r="AZ27" s="10"/>
      <c r="BA27" s="9"/>
      <c r="BB27" s="10"/>
      <c r="BC27" s="10"/>
      <c r="BD27" s="10"/>
      <c r="BE27" s="11">
        <f>AY27</f>
        <v>0</v>
      </c>
    </row>
    <row r="28" spans="1:57" ht="15" thickBot="1" x14ac:dyDescent="0.35">
      <c r="A28" s="2"/>
      <c r="B28" s="2" t="s">
        <v>29</v>
      </c>
      <c r="C28" s="2"/>
      <c r="D28" s="2"/>
      <c r="E28" s="9"/>
      <c r="F28" s="10"/>
      <c r="G28" s="11"/>
      <c r="H28" s="10"/>
      <c r="I28" s="15">
        <f>ROUND(SUM(I25:I27),5)</f>
        <v>-106.21</v>
      </c>
      <c r="J28" s="10"/>
      <c r="K28" s="9"/>
      <c r="L28" s="10"/>
      <c r="M28" s="11"/>
      <c r="N28" s="10"/>
      <c r="O28" s="15">
        <f>ROUND(SUM(O25:O27),5)</f>
        <v>-89.57</v>
      </c>
      <c r="P28" s="10"/>
      <c r="Q28" s="9"/>
      <c r="R28" s="10"/>
      <c r="S28" s="11"/>
      <c r="T28" s="10"/>
      <c r="U28" s="15">
        <f>ROUND(SUM(U25:U27),5)</f>
        <v>-97.24</v>
      </c>
      <c r="V28" s="10"/>
      <c r="W28" s="9"/>
      <c r="X28" s="10"/>
      <c r="Y28" s="11"/>
      <c r="Z28" s="10"/>
      <c r="AA28" s="15">
        <f>ROUND(SUM(AA25:AA27),5)</f>
        <v>0</v>
      </c>
      <c r="AB28" s="10"/>
      <c r="AC28" s="9"/>
      <c r="AD28" s="10"/>
      <c r="AE28" s="11"/>
      <c r="AF28" s="10"/>
      <c r="AG28" s="15">
        <f>ROUND(SUM(AG25:AG27),5)</f>
        <v>-24.31</v>
      </c>
      <c r="AH28" s="10"/>
      <c r="AI28" s="9"/>
      <c r="AJ28" s="10"/>
      <c r="AK28" s="11"/>
      <c r="AL28" s="10"/>
      <c r="AM28" s="15">
        <f>ROUND(SUM(AM25:AM27),5)</f>
        <v>-277.68</v>
      </c>
      <c r="AN28" s="10"/>
      <c r="AO28" s="9"/>
      <c r="AP28" s="10"/>
      <c r="AQ28" s="10"/>
      <c r="AR28" s="10"/>
      <c r="AS28" s="15">
        <f>ROUND(SUM(AS25:AS27),5)</f>
        <v>-40.950000000000003</v>
      </c>
      <c r="AT28" s="10"/>
      <c r="AU28" s="9"/>
      <c r="AV28" s="10"/>
      <c r="AW28" s="10"/>
      <c r="AX28" s="10"/>
      <c r="AY28" s="15">
        <f>ROUND(I28+O28+U28+AA28+AG28+AM28+AS28,5)</f>
        <v>-635.96</v>
      </c>
      <c r="AZ28" s="10"/>
      <c r="BA28" s="9"/>
      <c r="BB28" s="10"/>
      <c r="BC28" s="10"/>
      <c r="BD28" s="10"/>
      <c r="BE28" s="15">
        <f>AY28</f>
        <v>-635.96</v>
      </c>
    </row>
    <row r="29" spans="1:57" s="19" customFormat="1" ht="10.8" thickBot="1" x14ac:dyDescent="0.25">
      <c r="A29" s="2" t="s">
        <v>30</v>
      </c>
      <c r="B29" s="2"/>
      <c r="C29" s="2"/>
      <c r="D29" s="2"/>
      <c r="E29" s="16"/>
      <c r="F29" s="2"/>
      <c r="G29" s="17"/>
      <c r="H29" s="2"/>
      <c r="I29" s="18">
        <f>ROUND(I7+I18+I24+I28,5)</f>
        <v>6054.06</v>
      </c>
      <c r="J29" s="2"/>
      <c r="K29" s="16"/>
      <c r="L29" s="2"/>
      <c r="M29" s="17"/>
      <c r="N29" s="2"/>
      <c r="O29" s="18">
        <f>ROUND(O7+O18+O24+O28,5)</f>
        <v>7801.73</v>
      </c>
      <c r="P29" s="2"/>
      <c r="Q29" s="16"/>
      <c r="R29" s="2"/>
      <c r="S29" s="17"/>
      <c r="T29" s="2"/>
      <c r="U29" s="18">
        <f>ROUND(U7+U18+U24+U28,5)</f>
        <v>7932.67</v>
      </c>
      <c r="V29" s="2"/>
      <c r="W29" s="16"/>
      <c r="X29" s="2"/>
      <c r="Y29" s="17"/>
      <c r="Z29" s="2"/>
      <c r="AA29" s="18">
        <f>ROUND(AA7+AA18+AA24+AA28,5)</f>
        <v>4684.91</v>
      </c>
      <c r="AB29" s="2"/>
      <c r="AC29" s="16"/>
      <c r="AD29" s="2"/>
      <c r="AE29" s="17"/>
      <c r="AF29" s="2"/>
      <c r="AG29" s="18">
        <f>ROUND(AG7+AG18+AG24+AG28,5)</f>
        <v>3572.98</v>
      </c>
      <c r="AH29" s="2"/>
      <c r="AI29" s="16"/>
      <c r="AJ29" s="2"/>
      <c r="AK29" s="17"/>
      <c r="AL29" s="2"/>
      <c r="AM29" s="18">
        <f>ROUND(AM7+AM18+AM24+AM28,5)</f>
        <v>13252.83</v>
      </c>
      <c r="AN29" s="2"/>
      <c r="AO29" s="16"/>
      <c r="AP29" s="2"/>
      <c r="AQ29" s="2"/>
      <c r="AR29" s="2"/>
      <c r="AS29" s="18">
        <f>ROUND(AS7+AS18+AS24+AS28,5)</f>
        <v>2616.39</v>
      </c>
      <c r="AT29" s="2"/>
      <c r="AU29" s="16"/>
      <c r="AV29" s="2"/>
      <c r="AW29" s="2"/>
      <c r="AX29" s="2"/>
      <c r="AY29" s="18">
        <f>ROUND(I29+O29+U29+AA29+AG29+AM29+AS29,5)</f>
        <v>45915.57</v>
      </c>
      <c r="AZ29" s="2"/>
      <c r="BA29" s="16"/>
      <c r="BB29" s="2"/>
      <c r="BC29" s="2"/>
      <c r="BD29" s="2"/>
      <c r="BE29" s="18">
        <f>AY29</f>
        <v>45915.57</v>
      </c>
    </row>
    <row r="30" spans="1:57" ht="15" thickTop="1" x14ac:dyDescent="0.3">
      <c r="A30" s="2" t="s">
        <v>31</v>
      </c>
      <c r="B30" s="2"/>
      <c r="C30" s="2"/>
      <c r="D30" s="2"/>
      <c r="E30" s="9"/>
      <c r="F30" s="10"/>
      <c r="G30" s="11"/>
      <c r="H30" s="10"/>
      <c r="I30" s="11"/>
      <c r="J30" s="10"/>
      <c r="K30" s="9"/>
      <c r="L30" s="10"/>
      <c r="M30" s="11"/>
      <c r="N30" s="10"/>
      <c r="O30" s="11"/>
      <c r="P30" s="10"/>
      <c r="Q30" s="9"/>
      <c r="R30" s="10"/>
      <c r="S30" s="11"/>
      <c r="T30" s="10"/>
      <c r="U30" s="11"/>
      <c r="V30" s="10"/>
      <c r="W30" s="9"/>
      <c r="X30" s="10"/>
      <c r="Y30" s="11"/>
      <c r="Z30" s="10"/>
      <c r="AA30" s="11"/>
      <c r="AB30" s="10"/>
      <c r="AC30" s="9"/>
      <c r="AD30" s="10"/>
      <c r="AE30" s="11"/>
      <c r="AF30" s="10"/>
      <c r="AG30" s="11"/>
      <c r="AH30" s="10"/>
      <c r="AI30" s="9"/>
      <c r="AJ30" s="10"/>
      <c r="AK30" s="11"/>
      <c r="AL30" s="10"/>
      <c r="AM30" s="11"/>
      <c r="AN30" s="10"/>
      <c r="AO30" s="9"/>
      <c r="AP30" s="10"/>
      <c r="AQ30" s="10"/>
      <c r="AR30" s="10"/>
      <c r="AS30" s="11"/>
      <c r="AT30" s="10"/>
      <c r="AU30" s="9"/>
      <c r="AV30" s="10"/>
      <c r="AW30" s="10"/>
      <c r="AX30" s="10"/>
      <c r="AY30" s="11"/>
      <c r="AZ30" s="10"/>
      <c r="BA30" s="9"/>
      <c r="BB30" s="10"/>
      <c r="BC30" s="10"/>
      <c r="BD30" s="10"/>
      <c r="BE30" s="11"/>
    </row>
    <row r="31" spans="1:57" x14ac:dyDescent="0.3">
      <c r="A31" s="2"/>
      <c r="B31" s="2" t="s">
        <v>32</v>
      </c>
      <c r="C31" s="2"/>
      <c r="D31" s="2"/>
      <c r="E31" s="9"/>
      <c r="F31" s="10"/>
      <c r="G31" s="11"/>
      <c r="H31" s="10"/>
      <c r="I31" s="11">
        <v>389.97</v>
      </c>
      <c r="J31" s="10"/>
      <c r="K31" s="9"/>
      <c r="L31" s="10"/>
      <c r="M31" s="11"/>
      <c r="N31" s="10"/>
      <c r="O31" s="11">
        <v>518.15</v>
      </c>
      <c r="P31" s="10"/>
      <c r="Q31" s="9"/>
      <c r="R31" s="10"/>
      <c r="S31" s="11"/>
      <c r="T31" s="10"/>
      <c r="U31" s="11">
        <v>504.73</v>
      </c>
      <c r="V31" s="10"/>
      <c r="W31" s="9"/>
      <c r="X31" s="10"/>
      <c r="Y31" s="11"/>
      <c r="Z31" s="10"/>
      <c r="AA31" s="11">
        <v>247.91</v>
      </c>
      <c r="AB31" s="10"/>
      <c r="AC31" s="9"/>
      <c r="AD31" s="10"/>
      <c r="AE31" s="11"/>
      <c r="AF31" s="10"/>
      <c r="AG31" s="11">
        <v>238.15</v>
      </c>
      <c r="AH31" s="10"/>
      <c r="AI31" s="9"/>
      <c r="AJ31" s="10"/>
      <c r="AK31" s="11"/>
      <c r="AL31" s="10"/>
      <c r="AM31" s="11">
        <v>955.93</v>
      </c>
      <c r="AN31" s="10"/>
      <c r="AO31" s="9"/>
      <c r="AP31" s="10"/>
      <c r="AQ31" s="10"/>
      <c r="AR31" s="10"/>
      <c r="AS31" s="11">
        <v>208</v>
      </c>
      <c r="AT31" s="10"/>
      <c r="AU31" s="9"/>
      <c r="AV31" s="10"/>
      <c r="AW31" s="10"/>
      <c r="AX31" s="10"/>
      <c r="AY31" s="11">
        <f>ROUND(I31+O31+U31+AA31+AG31+AM31+AS31,5)</f>
        <v>3062.84</v>
      </c>
      <c r="AZ31" s="10"/>
      <c r="BA31" s="9"/>
      <c r="BB31" s="10"/>
      <c r="BC31" s="10"/>
      <c r="BD31" s="10"/>
      <c r="BE31" s="11">
        <f>AY31</f>
        <v>3062.84</v>
      </c>
    </row>
    <row r="32" spans="1:57" x14ac:dyDescent="0.3">
      <c r="A32" s="2"/>
      <c r="B32" s="2" t="s">
        <v>33</v>
      </c>
      <c r="C32" s="2"/>
      <c r="D32" s="2"/>
      <c r="E32" s="9"/>
      <c r="F32" s="10"/>
      <c r="G32" s="11"/>
      <c r="H32" s="10"/>
      <c r="I32" s="11">
        <v>0</v>
      </c>
      <c r="J32" s="10"/>
      <c r="K32" s="9"/>
      <c r="L32" s="10"/>
      <c r="M32" s="11"/>
      <c r="N32" s="10"/>
      <c r="O32" s="11">
        <v>0</v>
      </c>
      <c r="P32" s="10"/>
      <c r="Q32" s="9"/>
      <c r="R32" s="10"/>
      <c r="S32" s="11"/>
      <c r="T32" s="10"/>
      <c r="U32" s="11">
        <v>0</v>
      </c>
      <c r="V32" s="10"/>
      <c r="W32" s="9"/>
      <c r="X32" s="10"/>
      <c r="Y32" s="11"/>
      <c r="Z32" s="10"/>
      <c r="AA32" s="11">
        <v>0</v>
      </c>
      <c r="AB32" s="10"/>
      <c r="AC32" s="9"/>
      <c r="AD32" s="10"/>
      <c r="AE32" s="11"/>
      <c r="AF32" s="10"/>
      <c r="AG32" s="11">
        <v>0</v>
      </c>
      <c r="AH32" s="10"/>
      <c r="AI32" s="9"/>
      <c r="AJ32" s="10"/>
      <c r="AK32" s="11"/>
      <c r="AL32" s="10"/>
      <c r="AM32" s="11">
        <v>0</v>
      </c>
      <c r="AN32" s="10"/>
      <c r="AO32" s="9"/>
      <c r="AP32" s="10"/>
      <c r="AQ32" s="10"/>
      <c r="AR32" s="10"/>
      <c r="AS32" s="11">
        <v>0</v>
      </c>
      <c r="AT32" s="10"/>
      <c r="AU32" s="9"/>
      <c r="AV32" s="10"/>
      <c r="AW32" s="10"/>
      <c r="AX32" s="10"/>
      <c r="AY32" s="11">
        <f>ROUND(I32+O32+U32+AA32+AG32+AM32+AS32,5)</f>
        <v>0</v>
      </c>
      <c r="AZ32" s="10"/>
      <c r="BA32" s="9"/>
      <c r="BB32" s="10"/>
      <c r="BC32" s="10"/>
      <c r="BD32" s="10"/>
      <c r="BE32" s="11">
        <f>AY32</f>
        <v>0</v>
      </c>
    </row>
    <row r="33" spans="1:57" ht="15" thickBot="1" x14ac:dyDescent="0.35">
      <c r="A33" s="2"/>
      <c r="B33" s="2" t="s">
        <v>34</v>
      </c>
      <c r="C33" s="2"/>
      <c r="D33" s="2"/>
      <c r="E33" s="9"/>
      <c r="F33" s="10"/>
      <c r="G33" s="11"/>
      <c r="H33" s="10"/>
      <c r="I33" s="11">
        <v>171.1</v>
      </c>
      <c r="J33" s="10"/>
      <c r="K33" s="9"/>
      <c r="L33" s="10"/>
      <c r="M33" s="11"/>
      <c r="N33" s="10"/>
      <c r="O33" s="11">
        <v>224.26</v>
      </c>
      <c r="P33" s="10"/>
      <c r="Q33" s="9"/>
      <c r="R33" s="10"/>
      <c r="S33" s="11"/>
      <c r="T33" s="10"/>
      <c r="U33" s="11">
        <v>222.17</v>
      </c>
      <c r="V33" s="10"/>
      <c r="W33" s="9"/>
      <c r="X33" s="10"/>
      <c r="Y33" s="11"/>
      <c r="Z33" s="10"/>
      <c r="AA33" s="11">
        <v>126.09</v>
      </c>
      <c r="AB33" s="10"/>
      <c r="AC33" s="9"/>
      <c r="AD33" s="10"/>
      <c r="AE33" s="11"/>
      <c r="AF33" s="10"/>
      <c r="AG33" s="11">
        <v>102.4</v>
      </c>
      <c r="AH33" s="10"/>
      <c r="AI33" s="9"/>
      <c r="AJ33" s="10"/>
      <c r="AK33" s="11"/>
      <c r="AL33" s="10"/>
      <c r="AM33" s="11">
        <v>400.47</v>
      </c>
      <c r="AN33" s="10"/>
      <c r="AO33" s="9"/>
      <c r="AP33" s="10"/>
      <c r="AQ33" s="10"/>
      <c r="AR33" s="10"/>
      <c r="AS33" s="11">
        <v>84.63</v>
      </c>
      <c r="AT33" s="10"/>
      <c r="AU33" s="9"/>
      <c r="AV33" s="10"/>
      <c r="AW33" s="10"/>
      <c r="AX33" s="10"/>
      <c r="AY33" s="11">
        <f>ROUND(I33+O33+U33+AA33+AG33+AM33+AS33,5)</f>
        <v>1331.12</v>
      </c>
      <c r="AZ33" s="10"/>
      <c r="BA33" s="9"/>
      <c r="BB33" s="10"/>
      <c r="BC33" s="10"/>
      <c r="BD33" s="10"/>
      <c r="BE33" s="11">
        <f>AY33</f>
        <v>1331.12</v>
      </c>
    </row>
    <row r="34" spans="1:57" s="19" customFormat="1" ht="10.8" thickBot="1" x14ac:dyDescent="0.25">
      <c r="A34" s="2" t="s">
        <v>35</v>
      </c>
      <c r="B34" s="2"/>
      <c r="C34" s="2"/>
      <c r="D34" s="2"/>
      <c r="E34" s="16"/>
      <c r="F34" s="2"/>
      <c r="G34" s="17"/>
      <c r="H34" s="2"/>
      <c r="I34" s="18">
        <f>ROUND(SUM(I30:I33),5)</f>
        <v>561.07000000000005</v>
      </c>
      <c r="J34" s="2"/>
      <c r="K34" s="16"/>
      <c r="L34" s="2"/>
      <c r="M34" s="17"/>
      <c r="N34" s="2"/>
      <c r="O34" s="18">
        <f>ROUND(SUM(O30:O33),5)</f>
        <v>742.41</v>
      </c>
      <c r="P34" s="2"/>
      <c r="Q34" s="16"/>
      <c r="R34" s="2"/>
      <c r="S34" s="17"/>
      <c r="T34" s="2"/>
      <c r="U34" s="18">
        <f>ROUND(SUM(U30:U33),5)</f>
        <v>726.9</v>
      </c>
      <c r="V34" s="2"/>
      <c r="W34" s="16"/>
      <c r="X34" s="2"/>
      <c r="Y34" s="17"/>
      <c r="Z34" s="2"/>
      <c r="AA34" s="18">
        <f>ROUND(SUM(AA30:AA33),5)</f>
        <v>374</v>
      </c>
      <c r="AB34" s="2"/>
      <c r="AC34" s="16"/>
      <c r="AD34" s="2"/>
      <c r="AE34" s="17"/>
      <c r="AF34" s="2"/>
      <c r="AG34" s="18">
        <f>ROUND(SUM(AG30:AG33),5)</f>
        <v>340.55</v>
      </c>
      <c r="AH34" s="2"/>
      <c r="AI34" s="16"/>
      <c r="AJ34" s="2"/>
      <c r="AK34" s="17"/>
      <c r="AL34" s="2"/>
      <c r="AM34" s="18">
        <f>ROUND(SUM(AM30:AM33),5)</f>
        <v>1356.4</v>
      </c>
      <c r="AN34" s="2"/>
      <c r="AO34" s="16"/>
      <c r="AP34" s="2"/>
      <c r="AQ34" s="2"/>
      <c r="AR34" s="2"/>
      <c r="AS34" s="18">
        <f>ROUND(SUM(AS30:AS33),5)</f>
        <v>292.63</v>
      </c>
      <c r="AT34" s="2"/>
      <c r="AU34" s="16"/>
      <c r="AV34" s="2"/>
      <c r="AW34" s="2"/>
      <c r="AX34" s="2"/>
      <c r="AY34" s="18">
        <f>ROUND(I34+O34+U34+AA34+AG34+AM34+AS34,5)</f>
        <v>4393.96</v>
      </c>
      <c r="AZ34" s="2"/>
      <c r="BA34" s="16"/>
      <c r="BB34" s="2"/>
      <c r="BC34" s="2"/>
      <c r="BD34" s="2"/>
      <c r="BE34" s="18">
        <f>AY34</f>
        <v>4393.96</v>
      </c>
    </row>
    <row r="35" spans="1:57" ht="15" thickTop="1" x14ac:dyDescent="0.3">
      <c r="A35" s="2" t="s">
        <v>36</v>
      </c>
      <c r="B35" s="2"/>
      <c r="C35" s="2"/>
      <c r="D35" s="2"/>
      <c r="E35" s="9"/>
      <c r="F35" s="10"/>
      <c r="G35" s="11"/>
      <c r="H35" s="10"/>
      <c r="I35" s="11"/>
      <c r="J35" s="10"/>
      <c r="K35" s="9"/>
      <c r="L35" s="10"/>
      <c r="M35" s="11"/>
      <c r="N35" s="10"/>
      <c r="O35" s="11"/>
      <c r="P35" s="10"/>
      <c r="Q35" s="9"/>
      <c r="R35" s="10"/>
      <c r="S35" s="11"/>
      <c r="T35" s="10"/>
      <c r="U35" s="11"/>
      <c r="V35" s="10"/>
      <c r="W35" s="9"/>
      <c r="X35" s="10"/>
      <c r="Y35" s="11"/>
      <c r="Z35" s="10"/>
      <c r="AA35" s="11"/>
      <c r="AB35" s="10"/>
      <c r="AC35" s="9"/>
      <c r="AD35" s="10"/>
      <c r="AE35" s="11"/>
      <c r="AF35" s="10"/>
      <c r="AG35" s="11"/>
      <c r="AH35" s="10"/>
      <c r="AI35" s="9"/>
      <c r="AJ35" s="10"/>
      <c r="AK35" s="11"/>
      <c r="AL35" s="10"/>
      <c r="AM35" s="11"/>
      <c r="AN35" s="10"/>
      <c r="AO35" s="9"/>
      <c r="AP35" s="10"/>
      <c r="AQ35" s="10"/>
      <c r="AR35" s="10"/>
      <c r="AS35" s="11"/>
      <c r="AT35" s="10"/>
      <c r="AU35" s="9"/>
      <c r="AV35" s="10"/>
      <c r="AW35" s="10"/>
      <c r="AX35" s="10"/>
      <c r="AY35" s="11"/>
      <c r="AZ35" s="10"/>
      <c r="BA35" s="9"/>
      <c r="BB35" s="10"/>
      <c r="BC35" s="10"/>
      <c r="BD35" s="10"/>
      <c r="BE35" s="11"/>
    </row>
    <row r="36" spans="1:57" ht="15" thickBot="1" x14ac:dyDescent="0.35">
      <c r="A36" s="2"/>
      <c r="B36" s="2" t="s">
        <v>143</v>
      </c>
      <c r="C36" s="2"/>
      <c r="D36" s="2"/>
      <c r="E36" s="9"/>
      <c r="F36" s="10"/>
      <c r="G36" s="11"/>
      <c r="H36" s="10"/>
      <c r="I36" s="11">
        <v>0</v>
      </c>
      <c r="J36" s="10"/>
      <c r="K36" s="9"/>
      <c r="L36" s="10"/>
      <c r="M36" s="11"/>
      <c r="N36" s="10"/>
      <c r="O36" s="11">
        <v>0</v>
      </c>
      <c r="P36" s="10"/>
      <c r="Q36" s="9"/>
      <c r="R36" s="10"/>
      <c r="S36" s="11"/>
      <c r="T36" s="10"/>
      <c r="U36" s="11">
        <v>0</v>
      </c>
      <c r="V36" s="10"/>
      <c r="W36" s="9"/>
      <c r="X36" s="10"/>
      <c r="Y36" s="11"/>
      <c r="Z36" s="10"/>
      <c r="AA36" s="11">
        <v>0</v>
      </c>
      <c r="AB36" s="10"/>
      <c r="AC36" s="9"/>
      <c r="AD36" s="10"/>
      <c r="AE36" s="11"/>
      <c r="AF36" s="10"/>
      <c r="AG36" s="11">
        <v>0</v>
      </c>
      <c r="AH36" s="10"/>
      <c r="AI36" s="9"/>
      <c r="AJ36" s="10"/>
      <c r="AK36" s="11"/>
      <c r="AL36" s="10"/>
      <c r="AM36" s="11">
        <v>0</v>
      </c>
      <c r="AN36" s="10"/>
      <c r="AO36" s="9"/>
      <c r="AP36" s="10"/>
      <c r="AQ36" s="10"/>
      <c r="AR36" s="10"/>
      <c r="AS36" s="11">
        <v>0</v>
      </c>
      <c r="AT36" s="10"/>
      <c r="AU36" s="9"/>
      <c r="AV36" s="10"/>
      <c r="AW36" s="10"/>
      <c r="AX36" s="10"/>
      <c r="AY36" s="11">
        <f>ROUND(I36+O36+U36+AA36+AG36+AM36+AS36,5)</f>
        <v>0</v>
      </c>
      <c r="AZ36" s="10"/>
      <c r="BA36" s="9"/>
      <c r="BB36" s="10"/>
      <c r="BC36" s="10"/>
      <c r="BD36" s="10"/>
      <c r="BE36" s="11">
        <f>AY36</f>
        <v>0</v>
      </c>
    </row>
    <row r="37" spans="1:57" s="19" customFormat="1" ht="10.8" thickBot="1" x14ac:dyDescent="0.25">
      <c r="A37" s="2" t="s">
        <v>144</v>
      </c>
      <c r="B37" s="2"/>
      <c r="C37" s="2"/>
      <c r="D37" s="2"/>
      <c r="E37" s="16"/>
      <c r="F37" s="2"/>
      <c r="G37" s="17"/>
      <c r="H37" s="2"/>
      <c r="I37" s="18">
        <f>ROUND(SUM(I35:I36),5)</f>
        <v>0</v>
      </c>
      <c r="J37" s="2"/>
      <c r="K37" s="16"/>
      <c r="L37" s="2"/>
      <c r="M37" s="17"/>
      <c r="N37" s="2"/>
      <c r="O37" s="18">
        <f>ROUND(SUM(O35:O36),5)</f>
        <v>0</v>
      </c>
      <c r="P37" s="2"/>
      <c r="Q37" s="16"/>
      <c r="R37" s="2"/>
      <c r="S37" s="17"/>
      <c r="T37" s="2"/>
      <c r="U37" s="18">
        <f>ROUND(SUM(U35:U36),5)</f>
        <v>0</v>
      </c>
      <c r="V37" s="2"/>
      <c r="W37" s="16"/>
      <c r="X37" s="2"/>
      <c r="Y37" s="17"/>
      <c r="Z37" s="2"/>
      <c r="AA37" s="18">
        <f>ROUND(SUM(AA35:AA36),5)</f>
        <v>0</v>
      </c>
      <c r="AB37" s="2"/>
      <c r="AC37" s="16"/>
      <c r="AD37" s="2"/>
      <c r="AE37" s="17"/>
      <c r="AF37" s="2"/>
      <c r="AG37" s="18">
        <f>ROUND(SUM(AG35:AG36),5)</f>
        <v>0</v>
      </c>
      <c r="AH37" s="2"/>
      <c r="AI37" s="16"/>
      <c r="AJ37" s="2"/>
      <c r="AK37" s="17"/>
      <c r="AL37" s="2"/>
      <c r="AM37" s="18">
        <f>ROUND(SUM(AM35:AM36),5)</f>
        <v>0</v>
      </c>
      <c r="AN37" s="2"/>
      <c r="AO37" s="16"/>
      <c r="AP37" s="2"/>
      <c r="AQ37" s="2"/>
      <c r="AR37" s="2"/>
      <c r="AS37" s="18">
        <f>ROUND(SUM(AS35:AS36),5)</f>
        <v>0</v>
      </c>
      <c r="AT37" s="2"/>
      <c r="AU37" s="16"/>
      <c r="AV37" s="2"/>
      <c r="AW37" s="2"/>
      <c r="AX37" s="2"/>
      <c r="AY37" s="18">
        <f>ROUND(I37+O37+U37+AA37+AG37+AM37+AS37,5)</f>
        <v>0</v>
      </c>
      <c r="AZ37" s="2"/>
      <c r="BA37" s="16"/>
      <c r="BB37" s="2"/>
      <c r="BC37" s="2"/>
      <c r="BD37" s="2"/>
      <c r="BE37" s="18">
        <f>AY37</f>
        <v>0</v>
      </c>
    </row>
    <row r="38" spans="1:57" ht="15" thickTop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6DDB-9269-423E-A195-6E050D64FF6E}">
  <dimension ref="A1:I37"/>
  <sheetViews>
    <sheetView tabSelected="1" workbookViewId="0">
      <selection activeCell="M24" sqref="M24"/>
    </sheetView>
  </sheetViews>
  <sheetFormatPr defaultRowHeight="14.4" x14ac:dyDescent="0.3"/>
  <cols>
    <col min="1" max="3" width="3" style="19" customWidth="1"/>
    <col min="4" max="4" width="18" style="19" customWidth="1"/>
    <col min="5" max="5" width="9.21875" bestFit="1" customWidth="1"/>
    <col min="6" max="6" width="2.33203125" customWidth="1"/>
    <col min="7" max="7" width="8.44140625" bestFit="1" customWidth="1"/>
    <col min="8" max="8" width="2.33203125" customWidth="1"/>
    <col min="9" max="9" width="14.109375" bestFit="1" customWidth="1"/>
  </cols>
  <sheetData>
    <row r="1" spans="1:9" ht="15.6" x14ac:dyDescent="0.3">
      <c r="A1" s="3" t="s">
        <v>0</v>
      </c>
      <c r="B1" s="2"/>
      <c r="C1" s="2"/>
      <c r="D1" s="2"/>
      <c r="E1" s="1"/>
      <c r="F1" s="1"/>
      <c r="G1" s="1"/>
      <c r="H1" s="1"/>
      <c r="I1" s="1"/>
    </row>
    <row r="2" spans="1:9" ht="17.399999999999999" x14ac:dyDescent="0.3">
      <c r="A2" s="4" t="s">
        <v>145</v>
      </c>
      <c r="B2" s="2"/>
      <c r="C2" s="2"/>
      <c r="D2" s="2"/>
      <c r="E2" s="1"/>
      <c r="F2" s="1"/>
      <c r="G2" s="1"/>
      <c r="H2" s="1"/>
      <c r="I2" s="1"/>
    </row>
    <row r="3" spans="1:9" x14ac:dyDescent="0.3">
      <c r="A3" s="5" t="s">
        <v>2</v>
      </c>
      <c r="B3" s="2"/>
      <c r="C3" s="2"/>
      <c r="D3" s="2"/>
      <c r="E3" s="1"/>
      <c r="F3" s="1"/>
      <c r="G3" s="1"/>
      <c r="H3" s="1"/>
      <c r="I3" s="1"/>
    </row>
    <row r="4" spans="1:9" ht="15" thickBot="1" x14ac:dyDescent="0.35">
      <c r="A4" s="2"/>
      <c r="B4" s="2"/>
      <c r="C4" s="2"/>
      <c r="D4" s="2"/>
      <c r="E4" s="27"/>
      <c r="F4" s="6"/>
      <c r="G4" s="27"/>
      <c r="H4" s="6"/>
      <c r="I4" s="27"/>
    </row>
    <row r="5" spans="1:9" s="23" customFormat="1" ht="15.6" thickTop="1" thickBot="1" x14ac:dyDescent="0.35">
      <c r="A5" s="20"/>
      <c r="B5" s="20"/>
      <c r="C5" s="20"/>
      <c r="D5" s="20"/>
      <c r="E5" s="21" t="s">
        <v>10</v>
      </c>
      <c r="F5" s="22"/>
      <c r="G5" s="21" t="s">
        <v>11</v>
      </c>
      <c r="H5" s="22"/>
      <c r="I5" s="21" t="s">
        <v>12</v>
      </c>
    </row>
    <row r="6" spans="1:9" ht="15" thickTop="1" x14ac:dyDescent="0.3">
      <c r="A6" s="2" t="s">
        <v>13</v>
      </c>
      <c r="B6" s="2"/>
      <c r="C6" s="2"/>
      <c r="D6" s="2"/>
      <c r="E6" s="9"/>
      <c r="F6" s="10"/>
      <c r="G6" s="11"/>
      <c r="H6" s="10"/>
      <c r="I6" s="11"/>
    </row>
    <row r="7" spans="1:9" x14ac:dyDescent="0.3">
      <c r="A7" s="2"/>
      <c r="B7" s="2"/>
      <c r="C7" s="2" t="s">
        <v>14</v>
      </c>
      <c r="D7" s="2"/>
      <c r="E7" s="9"/>
      <c r="F7" s="10"/>
      <c r="G7" s="11"/>
      <c r="H7" s="10"/>
      <c r="I7" s="11"/>
    </row>
    <row r="8" spans="1:9" x14ac:dyDescent="0.3">
      <c r="A8" s="2"/>
      <c r="B8" s="2"/>
      <c r="C8" s="2"/>
      <c r="D8" s="2" t="s">
        <v>77</v>
      </c>
      <c r="E8" s="9">
        <v>780.03</v>
      </c>
      <c r="F8" s="10"/>
      <c r="G8" s="11"/>
      <c r="H8" s="10"/>
      <c r="I8" s="11">
        <v>19953.64</v>
      </c>
    </row>
    <row r="9" spans="1:9" x14ac:dyDescent="0.3">
      <c r="A9" s="2"/>
      <c r="B9" s="2"/>
      <c r="C9" s="2"/>
      <c r="D9" s="2" t="s">
        <v>142</v>
      </c>
      <c r="E9" s="9">
        <v>-2</v>
      </c>
      <c r="F9" s="10"/>
      <c r="G9" s="11">
        <v>43.31</v>
      </c>
      <c r="H9" s="10"/>
      <c r="I9" s="11">
        <v>-100.47</v>
      </c>
    </row>
    <row r="10" spans="1:9" x14ac:dyDescent="0.3">
      <c r="A10" s="2"/>
      <c r="B10" s="2"/>
      <c r="C10" s="2"/>
      <c r="D10" s="2" t="s">
        <v>15</v>
      </c>
      <c r="E10" s="9">
        <v>21</v>
      </c>
      <c r="F10" s="10"/>
      <c r="G10" s="11">
        <v>19.5</v>
      </c>
      <c r="H10" s="10"/>
      <c r="I10" s="11">
        <v>382.5</v>
      </c>
    </row>
    <row r="11" spans="1:9" x14ac:dyDescent="0.3">
      <c r="A11" s="2"/>
      <c r="B11" s="2"/>
      <c r="C11" s="2"/>
      <c r="D11" s="2" t="s">
        <v>16</v>
      </c>
      <c r="E11" s="9">
        <v>1948.3333500000001</v>
      </c>
      <c r="F11" s="10"/>
      <c r="G11" s="11">
        <v>17.5</v>
      </c>
      <c r="H11" s="10"/>
      <c r="I11" s="11">
        <v>34400.050000000003</v>
      </c>
    </row>
    <row r="12" spans="1:9" x14ac:dyDescent="0.3">
      <c r="A12" s="2"/>
      <c r="B12" s="2"/>
      <c r="C12" s="2"/>
      <c r="D12" s="2" t="s">
        <v>55</v>
      </c>
      <c r="E12" s="9">
        <v>3</v>
      </c>
      <c r="F12" s="10"/>
      <c r="G12" s="11">
        <v>19</v>
      </c>
      <c r="H12" s="10"/>
      <c r="I12" s="11">
        <v>57</v>
      </c>
    </row>
    <row r="13" spans="1:9" x14ac:dyDescent="0.3">
      <c r="A13" s="2"/>
      <c r="B13" s="2"/>
      <c r="C13" s="2"/>
      <c r="D13" s="2" t="s">
        <v>56</v>
      </c>
      <c r="E13" s="9"/>
      <c r="F13" s="10"/>
      <c r="G13" s="11"/>
      <c r="H13" s="10"/>
      <c r="I13" s="11">
        <v>0</v>
      </c>
    </row>
    <row r="14" spans="1:9" x14ac:dyDescent="0.3">
      <c r="A14" s="2"/>
      <c r="B14" s="2"/>
      <c r="C14" s="2"/>
      <c r="D14" s="2" t="s">
        <v>57</v>
      </c>
      <c r="E14" s="9"/>
      <c r="F14" s="10"/>
      <c r="G14" s="11"/>
      <c r="H14" s="10"/>
      <c r="I14" s="11">
        <v>0</v>
      </c>
    </row>
    <row r="15" spans="1:9" ht="15" thickBot="1" x14ac:dyDescent="0.35">
      <c r="A15" s="2"/>
      <c r="B15" s="2"/>
      <c r="C15" s="2"/>
      <c r="D15" s="2" t="s">
        <v>17</v>
      </c>
      <c r="E15" s="9"/>
      <c r="F15" s="10"/>
      <c r="G15" s="11"/>
      <c r="H15" s="10"/>
      <c r="I15" s="11">
        <v>2585.16</v>
      </c>
    </row>
    <row r="16" spans="1:9" ht="15" thickBot="1" x14ac:dyDescent="0.35">
      <c r="A16" s="2"/>
      <c r="B16" s="2"/>
      <c r="C16" s="2" t="s">
        <v>18</v>
      </c>
      <c r="D16" s="2"/>
      <c r="E16" s="9"/>
      <c r="F16" s="10"/>
      <c r="G16" s="11"/>
      <c r="H16" s="10"/>
      <c r="I16" s="13">
        <f>ROUND(SUM(I7:I15),5)</f>
        <v>57277.88</v>
      </c>
    </row>
    <row r="17" spans="1:9" x14ac:dyDescent="0.3">
      <c r="A17" s="2"/>
      <c r="B17" s="2" t="s">
        <v>19</v>
      </c>
      <c r="C17" s="2"/>
      <c r="D17" s="2"/>
      <c r="E17" s="9"/>
      <c r="F17" s="10"/>
      <c r="G17" s="11"/>
      <c r="H17" s="10"/>
      <c r="I17" s="11">
        <f>I16</f>
        <v>57277.88</v>
      </c>
    </row>
    <row r="18" spans="1:9" x14ac:dyDescent="0.3">
      <c r="A18" s="2"/>
      <c r="B18" s="2" t="s">
        <v>20</v>
      </c>
      <c r="C18" s="2"/>
      <c r="D18" s="2"/>
      <c r="E18" s="9"/>
      <c r="F18" s="10"/>
      <c r="G18" s="11"/>
      <c r="H18" s="10"/>
      <c r="I18" s="11"/>
    </row>
    <row r="19" spans="1:9" x14ac:dyDescent="0.3">
      <c r="A19" s="2"/>
      <c r="B19" s="2"/>
      <c r="C19" s="2" t="s">
        <v>21</v>
      </c>
      <c r="D19" s="2"/>
      <c r="E19" s="9"/>
      <c r="F19" s="10"/>
      <c r="G19" s="11"/>
      <c r="H19" s="10"/>
      <c r="I19" s="11">
        <v>-6712.7</v>
      </c>
    </row>
    <row r="20" spans="1:9" x14ac:dyDescent="0.3">
      <c r="A20" s="2"/>
      <c r="B20" s="2"/>
      <c r="C20" s="2" t="s">
        <v>22</v>
      </c>
      <c r="D20" s="2"/>
      <c r="E20" s="9"/>
      <c r="F20" s="10"/>
      <c r="G20" s="11"/>
      <c r="H20" s="10"/>
      <c r="I20" s="11">
        <v>-3062.84</v>
      </c>
    </row>
    <row r="21" spans="1:9" x14ac:dyDescent="0.3">
      <c r="A21" s="2"/>
      <c r="B21" s="2"/>
      <c r="C21" s="2" t="s">
        <v>23</v>
      </c>
      <c r="D21" s="2"/>
      <c r="E21" s="9"/>
      <c r="F21" s="10"/>
      <c r="G21" s="11"/>
      <c r="H21" s="10"/>
      <c r="I21" s="11">
        <v>0</v>
      </c>
    </row>
    <row r="22" spans="1:9" ht="15" thickBot="1" x14ac:dyDescent="0.35">
      <c r="A22" s="2"/>
      <c r="B22" s="2"/>
      <c r="C22" s="2" t="s">
        <v>24</v>
      </c>
      <c r="D22" s="2"/>
      <c r="E22" s="9"/>
      <c r="F22" s="10"/>
      <c r="G22" s="11"/>
      <c r="H22" s="10"/>
      <c r="I22" s="14">
        <v>-950.81</v>
      </c>
    </row>
    <row r="23" spans="1:9" x14ac:dyDescent="0.3">
      <c r="A23" s="2"/>
      <c r="B23" s="2" t="s">
        <v>25</v>
      </c>
      <c r="C23" s="2"/>
      <c r="D23" s="2"/>
      <c r="E23" s="9"/>
      <c r="F23" s="10"/>
      <c r="G23" s="11"/>
      <c r="H23" s="10"/>
      <c r="I23" s="11">
        <f>ROUND(SUM(I18:I22),5)</f>
        <v>-10726.35</v>
      </c>
    </row>
    <row r="24" spans="1:9" x14ac:dyDescent="0.3">
      <c r="A24" s="2"/>
      <c r="B24" s="2" t="s">
        <v>26</v>
      </c>
      <c r="C24" s="2"/>
      <c r="D24" s="2"/>
      <c r="E24" s="9"/>
      <c r="F24" s="10"/>
      <c r="G24" s="11"/>
      <c r="H24" s="10"/>
      <c r="I24" s="11"/>
    </row>
    <row r="25" spans="1:9" x14ac:dyDescent="0.3">
      <c r="A25" s="2"/>
      <c r="B25" s="2"/>
      <c r="C25" s="2" t="s">
        <v>27</v>
      </c>
      <c r="D25" s="2"/>
      <c r="E25" s="9"/>
      <c r="F25" s="10"/>
      <c r="G25" s="11"/>
      <c r="H25" s="10"/>
      <c r="I25" s="11">
        <v>-635.96</v>
      </c>
    </row>
    <row r="26" spans="1:9" ht="15" thickBot="1" x14ac:dyDescent="0.35">
      <c r="A26" s="2"/>
      <c r="B26" s="2"/>
      <c r="C26" s="2" t="s">
        <v>28</v>
      </c>
      <c r="D26" s="2"/>
      <c r="E26" s="9"/>
      <c r="F26" s="10"/>
      <c r="G26" s="11"/>
      <c r="H26" s="10"/>
      <c r="I26" s="11">
        <v>0</v>
      </c>
    </row>
    <row r="27" spans="1:9" ht="15" thickBot="1" x14ac:dyDescent="0.35">
      <c r="A27" s="2"/>
      <c r="B27" s="2" t="s">
        <v>29</v>
      </c>
      <c r="C27" s="2"/>
      <c r="D27" s="2"/>
      <c r="E27" s="9"/>
      <c r="F27" s="10"/>
      <c r="G27" s="11"/>
      <c r="H27" s="10"/>
      <c r="I27" s="15">
        <f>ROUND(SUM(I24:I26),5)</f>
        <v>-635.96</v>
      </c>
    </row>
    <row r="28" spans="1:9" s="19" customFormat="1" ht="10.8" thickBot="1" x14ac:dyDescent="0.25">
      <c r="A28" s="2" t="s">
        <v>30</v>
      </c>
      <c r="B28" s="2"/>
      <c r="C28" s="2"/>
      <c r="D28" s="2"/>
      <c r="E28" s="16"/>
      <c r="F28" s="2"/>
      <c r="G28" s="17"/>
      <c r="H28" s="2"/>
      <c r="I28" s="18">
        <f>ROUND(I6+I17+I23+I27,5)</f>
        <v>45915.57</v>
      </c>
    </row>
    <row r="29" spans="1:9" ht="15" thickTop="1" x14ac:dyDescent="0.3">
      <c r="A29" s="2" t="s">
        <v>31</v>
      </c>
      <c r="B29" s="2"/>
      <c r="C29" s="2"/>
      <c r="D29" s="2"/>
      <c r="E29" s="9"/>
      <c r="F29" s="10"/>
      <c r="G29" s="11"/>
      <c r="H29" s="10"/>
      <c r="I29" s="11"/>
    </row>
    <row r="30" spans="1:9" x14ac:dyDescent="0.3">
      <c r="A30" s="2"/>
      <c r="B30" s="2" t="s">
        <v>32</v>
      </c>
      <c r="C30" s="2"/>
      <c r="D30" s="2"/>
      <c r="E30" s="9"/>
      <c r="F30" s="10"/>
      <c r="G30" s="11"/>
      <c r="H30" s="10"/>
      <c r="I30" s="11">
        <v>3062.84</v>
      </c>
    </row>
    <row r="31" spans="1:9" x14ac:dyDescent="0.3">
      <c r="A31" s="2"/>
      <c r="B31" s="2" t="s">
        <v>33</v>
      </c>
      <c r="C31" s="2"/>
      <c r="D31" s="2"/>
      <c r="E31" s="9"/>
      <c r="F31" s="10"/>
      <c r="G31" s="11"/>
      <c r="H31" s="10"/>
      <c r="I31" s="11">
        <v>0</v>
      </c>
    </row>
    <row r="32" spans="1:9" ht="15" thickBot="1" x14ac:dyDescent="0.35">
      <c r="A32" s="2"/>
      <c r="B32" s="2" t="s">
        <v>34</v>
      </c>
      <c r="C32" s="2"/>
      <c r="D32" s="2"/>
      <c r="E32" s="9"/>
      <c r="F32" s="10"/>
      <c r="G32" s="11"/>
      <c r="H32" s="10"/>
      <c r="I32" s="11">
        <v>1331.12</v>
      </c>
    </row>
    <row r="33" spans="1:9" s="19" customFormat="1" ht="10.8" thickBot="1" x14ac:dyDescent="0.25">
      <c r="A33" s="2" t="s">
        <v>35</v>
      </c>
      <c r="B33" s="2"/>
      <c r="C33" s="2"/>
      <c r="D33" s="2"/>
      <c r="E33" s="16"/>
      <c r="F33" s="2"/>
      <c r="G33" s="17"/>
      <c r="H33" s="2"/>
      <c r="I33" s="18">
        <f>ROUND(SUM(I29:I32),5)</f>
        <v>4393.96</v>
      </c>
    </row>
    <row r="34" spans="1:9" ht="15" thickTop="1" x14ac:dyDescent="0.3">
      <c r="A34" s="2" t="s">
        <v>36</v>
      </c>
      <c r="B34" s="2"/>
      <c r="C34" s="2"/>
      <c r="D34" s="2"/>
      <c r="E34" s="9"/>
      <c r="F34" s="10"/>
      <c r="G34" s="11"/>
      <c r="H34" s="10"/>
      <c r="I34" s="11"/>
    </row>
    <row r="35" spans="1:9" ht="15" thickBot="1" x14ac:dyDescent="0.35">
      <c r="A35" s="2"/>
      <c r="B35" s="2" t="s">
        <v>143</v>
      </c>
      <c r="C35" s="2"/>
      <c r="D35" s="2"/>
      <c r="E35" s="9"/>
      <c r="F35" s="10"/>
      <c r="G35" s="11"/>
      <c r="H35" s="10"/>
      <c r="I35" s="11">
        <v>0</v>
      </c>
    </row>
    <row r="36" spans="1:9" s="19" customFormat="1" ht="10.8" thickBot="1" x14ac:dyDescent="0.25">
      <c r="A36" s="2" t="s">
        <v>144</v>
      </c>
      <c r="B36" s="2"/>
      <c r="C36" s="2"/>
      <c r="D36" s="2"/>
      <c r="E36" s="16"/>
      <c r="F36" s="2"/>
      <c r="G36" s="17"/>
      <c r="H36" s="2"/>
      <c r="I36" s="18">
        <f>ROUND(SUM(I34:I35),5)</f>
        <v>0</v>
      </c>
    </row>
    <row r="37" spans="1:9" ht="15" thickTop="1" x14ac:dyDescent="0.3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68F72623B9C344A45879D78F42B92F" ma:contentTypeVersion="13" ma:contentTypeDescription="Create a new document." ma:contentTypeScope="" ma:versionID="e4e29b0609c5b251a5e513142a988f78">
  <xsd:schema xmlns:xsd="http://www.w3.org/2001/XMLSchema" xmlns:xs="http://www.w3.org/2001/XMLSchema" xmlns:p="http://schemas.microsoft.com/office/2006/metadata/properties" xmlns:ns2="7004f907-c146-47d6-a49d-45dc77cd8123" xmlns:ns3="37b86736-0e85-4d44-ba24-66f62170af9a" targetNamespace="http://schemas.microsoft.com/office/2006/metadata/properties" ma:root="true" ma:fieldsID="4f4f4852094e6bcb4a51a5dd7a1b8df9" ns2:_="" ns3:_="">
    <xsd:import namespace="7004f907-c146-47d6-a49d-45dc77cd8123"/>
    <xsd:import namespace="37b86736-0e85-4d44-ba24-66f62170af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04f907-c146-47d6-a49d-45dc77cd81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9f2a27e-c0ca-47f2-9857-831c99b8b86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86736-0e85-4d44-ba24-66f62170af9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04f907-c146-47d6-a49d-45dc77cd812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7B397B6-E5C4-4E12-8A8A-9E38B45810BF}"/>
</file>

<file path=customXml/itemProps2.xml><?xml version="1.0" encoding="utf-8"?>
<ds:datastoreItem xmlns:ds="http://schemas.openxmlformats.org/officeDocument/2006/customXml" ds:itemID="{9FF7D57D-AFBD-4E96-A551-9C5E688EA284}"/>
</file>

<file path=customXml/itemProps3.xml><?xml version="1.0" encoding="utf-8"?>
<ds:datastoreItem xmlns:ds="http://schemas.openxmlformats.org/officeDocument/2006/customXml" ds:itemID="{B34C958E-0658-4248-9E34-14E908621F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GL</vt:lpstr>
      <vt:lpstr>MC</vt:lpstr>
      <vt:lpstr>TH</vt:lpstr>
      <vt:lpstr>WA</vt:lpstr>
      <vt:lpstr>WE</vt:lpstr>
      <vt:lpstr>ML</vt:lpstr>
      <vt:lpstr>Cheque Details</vt:lpstr>
      <vt:lpstr>Location wise</vt:lpstr>
      <vt:lpstr>Total Summary</vt:lpstr>
      <vt:lpstr>GL!Print_Titles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Khushnood Ali</dc:creator>
  <cp:lastModifiedBy>Khushnood Ali</cp:lastModifiedBy>
  <dcterms:created xsi:type="dcterms:W3CDTF">2024-07-31T14:00:59Z</dcterms:created>
  <dcterms:modified xsi:type="dcterms:W3CDTF">2024-07-31T14:20:33Z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0x0101005A68F72623B9C344A45879D78F42B92F</vt:lpwstr>
  </property>
</Properties>
</file>