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age/Downloads/"/>
    </mc:Choice>
  </mc:AlternateContent>
  <xr:revisionPtr revIDLastSave="0" documentId="13_ncr:1_{FCA4524E-13FA-4648-ADF4-2AB775603271}" xr6:coauthVersionLast="44" xr6:coauthVersionMax="44" xr10:uidLastSave="{00000000-0000-0000-0000-000000000000}"/>
  <bookViews>
    <workbookView xWindow="56620" yWindow="3300" windowWidth="10580" windowHeight="14700" activeTab="4" xr2:uid="{00000000-000D-0000-FFFF-FFFF00000000}"/>
  </bookViews>
  <sheets>
    <sheet name="TM v DW" sheetId="1" r:id="rId1"/>
    <sheet name="TW v MD" sheetId="2" r:id="rId2"/>
    <sheet name="TD v MW" sheetId="3" r:id="rId3"/>
    <sheet name="FIRST 500" sheetId="4" r:id="rId4"/>
    <sheet name="NEXT 500" sheetId="5" r:id="rId5"/>
    <sheet name="The Next Next 500" sheetId="6" r:id="rId6"/>
    <sheet name="The Next Next, Next 500" sheetId="7" r:id="rId7"/>
    <sheet name="The Next Next Next, Next 50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2" i="3" l="1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Q110" i="3"/>
  <c r="D3" i="7" s="1"/>
  <c r="P110" i="3"/>
  <c r="F4" i="7" s="1"/>
  <c r="O110" i="3"/>
  <c r="N110" i="3"/>
  <c r="E4" i="7" s="1"/>
  <c r="M110" i="3"/>
  <c r="C3" i="7" s="1"/>
  <c r="L110" i="3"/>
  <c r="B3" i="7" s="1"/>
  <c r="K110" i="3"/>
  <c r="C4" i="7" s="1"/>
  <c r="J110" i="3"/>
  <c r="B4" i="7" s="1"/>
  <c r="I110" i="3"/>
  <c r="D2" i="7" s="1"/>
  <c r="H110" i="3"/>
  <c r="F2" i="7" s="1"/>
  <c r="G110" i="3"/>
  <c r="F110" i="3"/>
  <c r="E2" i="7" s="1"/>
  <c r="E110" i="3"/>
  <c r="C5" i="7" s="1"/>
  <c r="D110" i="3"/>
  <c r="B5" i="7" s="1"/>
  <c r="C110" i="3"/>
  <c r="C2" i="7" s="1"/>
  <c r="B110" i="3"/>
  <c r="B2" i="7" s="1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Q47" i="3"/>
  <c r="D4" i="5" s="1"/>
  <c r="P47" i="3"/>
  <c r="O47" i="3"/>
  <c r="N47" i="3"/>
  <c r="E4" i="5" s="1"/>
  <c r="M47" i="3"/>
  <c r="C3" i="5" s="1"/>
  <c r="L47" i="3"/>
  <c r="B3" i="5" s="1"/>
  <c r="K47" i="3"/>
  <c r="C4" i="5" s="1"/>
  <c r="J47" i="3"/>
  <c r="B4" i="5" s="1"/>
  <c r="I47" i="3"/>
  <c r="D2" i="5" s="1"/>
  <c r="H47" i="3"/>
  <c r="G47" i="3"/>
  <c r="F47" i="3"/>
  <c r="E2" i="5" s="1"/>
  <c r="E47" i="3"/>
  <c r="C5" i="5" s="1"/>
  <c r="D47" i="3"/>
  <c r="B5" i="5" s="1"/>
  <c r="C47" i="3"/>
  <c r="C2" i="5" s="1"/>
  <c r="B47" i="3"/>
  <c r="B2" i="5" s="1"/>
  <c r="P21" i="3"/>
  <c r="N21" i="3"/>
  <c r="L21" i="3"/>
  <c r="J21" i="3"/>
  <c r="H21" i="3"/>
  <c r="F21" i="3"/>
  <c r="D21" i="3"/>
  <c r="B21" i="3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Q106" i="2"/>
  <c r="D4" i="7" s="1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C22" i="6" s="1"/>
  <c r="B78" i="2"/>
  <c r="B22" i="6" s="1"/>
  <c r="Q48" i="2"/>
  <c r="P48" i="2"/>
  <c r="N48" i="2"/>
  <c r="M48" i="2"/>
  <c r="L48" i="2"/>
  <c r="K48" i="2"/>
  <c r="J48" i="2"/>
  <c r="I48" i="2"/>
  <c r="H48" i="2"/>
  <c r="F48" i="2"/>
  <c r="E48" i="2"/>
  <c r="D48" i="2"/>
  <c r="C48" i="2"/>
  <c r="B48" i="2"/>
  <c r="P23" i="2"/>
  <c r="N23" i="2"/>
  <c r="L23" i="2"/>
  <c r="J23" i="2"/>
  <c r="H23" i="2"/>
  <c r="F23" i="2"/>
  <c r="D23" i="2"/>
  <c r="B23" i="2"/>
  <c r="Q132" i="1"/>
  <c r="D5" i="8" s="1"/>
  <c r="P132" i="1"/>
  <c r="F5" i="8" s="1"/>
  <c r="O132" i="1"/>
  <c r="N132" i="1"/>
  <c r="E5" i="8" s="1"/>
  <c r="M132" i="1"/>
  <c r="C3" i="8" s="1"/>
  <c r="L132" i="1"/>
  <c r="K132" i="1"/>
  <c r="C5" i="8" s="1"/>
  <c r="J132" i="1"/>
  <c r="I132" i="1"/>
  <c r="D2" i="8" s="1"/>
  <c r="H132" i="1"/>
  <c r="F4" i="8" s="1"/>
  <c r="G132" i="1"/>
  <c r="F132" i="1"/>
  <c r="E2" i="8" s="1"/>
  <c r="E132" i="1"/>
  <c r="C4" i="8" s="1"/>
  <c r="D132" i="1"/>
  <c r="C132" i="1"/>
  <c r="C2" i="8" s="1"/>
  <c r="B132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Q66" i="1"/>
  <c r="D25" i="6" s="1"/>
  <c r="P66" i="1"/>
  <c r="F25" i="6" s="1"/>
  <c r="O66" i="1"/>
  <c r="N66" i="1"/>
  <c r="E25" i="6" s="1"/>
  <c r="M66" i="1"/>
  <c r="C23" i="6" s="1"/>
  <c r="L66" i="1"/>
  <c r="B23" i="6" s="1"/>
  <c r="K66" i="1"/>
  <c r="C25" i="6" s="1"/>
  <c r="J66" i="1"/>
  <c r="B25" i="6" s="1"/>
  <c r="I66" i="1"/>
  <c r="D22" i="6" s="1"/>
  <c r="H66" i="1"/>
  <c r="F24" i="6" s="1"/>
  <c r="G66" i="1"/>
  <c r="F66" i="1"/>
  <c r="E22" i="6" s="1"/>
  <c r="E66" i="1"/>
  <c r="C24" i="6" s="1"/>
  <c r="D66" i="1"/>
  <c r="B24" i="6" s="1"/>
  <c r="B66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B40" i="1"/>
  <c r="P20" i="1"/>
  <c r="N20" i="1"/>
  <c r="L20" i="1"/>
  <c r="J20" i="1"/>
  <c r="H20" i="1"/>
  <c r="F20" i="1"/>
  <c r="D20" i="1"/>
  <c r="B20" i="1"/>
  <c r="B2" i="8" l="1"/>
  <c r="B5" i="8"/>
  <c r="F22" i="6"/>
  <c r="D24" i="6"/>
  <c r="E3" i="7"/>
  <c r="F2" i="8"/>
  <c r="D4" i="8"/>
  <c r="E24" i="6"/>
  <c r="F3" i="7"/>
  <c r="D5" i="7"/>
  <c r="E4" i="8"/>
  <c r="B4" i="8" s="1"/>
  <c r="D3" i="5"/>
  <c r="D5" i="5"/>
  <c r="E5" i="7"/>
  <c r="E3" i="5"/>
  <c r="E5" i="5"/>
  <c r="D23" i="6"/>
  <c r="F5" i="7"/>
  <c r="D3" i="8"/>
  <c r="E23" i="6"/>
  <c r="E3" i="8"/>
  <c r="B3" i="8" s="1"/>
  <c r="F23" i="6"/>
  <c r="F3" i="8"/>
</calcChain>
</file>

<file path=xl/sharedStrings.xml><?xml version="1.0" encoding="utf-8"?>
<sst xmlns="http://schemas.openxmlformats.org/spreadsheetml/2006/main" count="538" uniqueCount="44">
  <si>
    <t>Date</t>
  </si>
  <si>
    <t>Tyler</t>
  </si>
  <si>
    <t>Loner</t>
  </si>
  <si>
    <t>Wes</t>
  </si>
  <si>
    <t>Max</t>
  </si>
  <si>
    <t>Dana</t>
  </si>
  <si>
    <t>WIN</t>
  </si>
  <si>
    <t>Euchre</t>
  </si>
  <si>
    <t>March</t>
  </si>
  <si>
    <t xml:space="preserve">
**</t>
  </si>
  <si>
    <t xml:space="preserve">
**</t>
  </si>
  <si>
    <t>-</t>
  </si>
  <si>
    <t>TEAM 1</t>
  </si>
  <si>
    <t>TEAM 2</t>
  </si>
  <si>
    <t>*Max and Wes had one RN each</t>
  </si>
  <si>
    <t>*Max RN</t>
  </si>
  <si>
    <t>*At Square Pub</t>
  </si>
  <si>
    <t>FIRST 500</t>
  </si>
  <si>
    <t>TEAM 1 LL</t>
  </si>
  <si>
    <t>Euchre (SD)</t>
  </si>
  <si>
    <t>Ecuhre (SD)</t>
  </si>
  <si>
    <t>TOTAL</t>
  </si>
  <si>
    <t>*Tyler blind alone (euchre)</t>
  </si>
  <si>
    <t>TOTAL:</t>
  </si>
  <si>
    <t>Total</t>
  </si>
  <si>
    <t>*Max had a loner euchre for the loss</t>
  </si>
  <si>
    <t>*Max had a loner euchre</t>
  </si>
  <si>
    <t>only loner points</t>
  </si>
  <si>
    <t>*Max loner euchred</t>
  </si>
  <si>
    <t>*Max loner euchred for the 500</t>
  </si>
  <si>
    <t>*Max loner euchred for the loss</t>
  </si>
  <si>
    <t>*Tyler blind alone</t>
  </si>
  <si>
    <t>TOTALS</t>
  </si>
  <si>
    <t>*Tyler had a bloner for the win</t>
  </si>
  <si>
    <t>*Wes loner euchred</t>
  </si>
  <si>
    <t>PLAYER</t>
  </si>
  <si>
    <t>SCORE</t>
  </si>
  <si>
    <t>LONERS</t>
  </si>
  <si>
    <t>MARCH</t>
  </si>
  <si>
    <t>WINS</t>
  </si>
  <si>
    <t>EUCHRES</t>
  </si>
  <si>
    <t xml:space="preserve">PLAYER </t>
  </si>
  <si>
    <t>MARCHES</t>
  </si>
  <si>
    <t xml:space="preserve">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</si>
</sst>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19" x14ac:knownFonts="1">
    <font>
      <sz val="10"/>
      <color rgb="FF000000"/>
      <name val="Arial"/>
    </font>
    <font>
      <b/>
      <sz val="11"/>
      <name val="Century Gothic"/>
    </font>
    <font>
      <b/>
      <sz val="10"/>
      <name val="Century Gothic"/>
    </font>
    <font>
      <b/>
      <sz val="10"/>
      <color rgb="FF000000"/>
      <name val="Century Gothic"/>
    </font>
    <font>
      <b/>
      <sz val="11"/>
      <color rgb="FF000000"/>
      <name val="Century Gothic"/>
    </font>
    <font>
      <sz val="10"/>
      <name val="Century Gothic"/>
    </font>
    <font>
      <sz val="10"/>
      <name val="Century Gothic"/>
    </font>
    <font>
      <sz val="11"/>
      <color rgb="FF000000"/>
      <name val="Century Gothic"/>
    </font>
    <font>
      <sz val="10"/>
      <color rgb="FF666666"/>
      <name val="Century Gothic"/>
    </font>
    <font>
      <sz val="10"/>
      <name val="Arial"/>
    </font>
    <font>
      <sz val="11"/>
      <name val="Century Gothic"/>
    </font>
    <font>
      <b/>
      <sz val="10"/>
      <name val="Century Gothic"/>
    </font>
    <font>
      <b/>
      <sz val="10"/>
      <name val="Arial"/>
    </font>
    <font>
      <b/>
      <sz val="10"/>
      <color rgb="FF000000"/>
      <name val="Arial"/>
    </font>
    <font>
      <sz val="8"/>
      <name val="Arial"/>
    </font>
    <font>
      <b/>
      <sz val="9"/>
      <name val="Century Gothic"/>
    </font>
    <font>
      <b/>
      <sz val="9"/>
      <color rgb="FF000000"/>
      <name val="Arial"/>
    </font>
    <font>
      <b/>
      <sz val="18"/>
      <name val="Century Gothic"/>
    </font>
    <font>
      <sz val="18"/>
      <name val="Century Gothic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/>
    <xf numFmtId="0" fontId="5" fillId="8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0" borderId="1" xfId="0" applyFont="1" applyBorder="1"/>
    <xf numFmtId="164" fontId="6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8" borderId="1" xfId="0" applyFont="1" applyFill="1" applyBorder="1" applyAlignment="1"/>
    <xf numFmtId="0" fontId="10" fillId="0" borderId="0" xfId="0" applyFont="1" applyAlignment="1">
      <alignment horizontal="center"/>
    </xf>
    <xf numFmtId="0" fontId="9" fillId="8" borderId="1" xfId="0" applyFont="1" applyFill="1" applyBorder="1"/>
    <xf numFmtId="164" fontId="6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4" fillId="0" borderId="0" xfId="0" applyFont="1"/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SCORE vs. PLAYER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'NEXT 500'!$B$1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'NEXT 500'!$A$2:$A$5</c:f>
              <c:strCache>
                <c:ptCount val="4"/>
                <c:pt idx="0">
                  <c:v>Tyler</c:v>
                </c:pt>
                <c:pt idx="1">
                  <c:v>Wes</c:v>
                </c:pt>
                <c:pt idx="2">
                  <c:v>Max</c:v>
                </c:pt>
                <c:pt idx="3">
                  <c:v>Dana</c:v>
                </c:pt>
              </c:strCache>
            </c:strRef>
          </c:cat>
          <c:val>
            <c:numRef>
              <c:f>'NEXT 500'!$B$2:$B$5</c:f>
              <c:numCache>
                <c:formatCode>General</c:formatCode>
                <c:ptCount val="4"/>
                <c:pt idx="0">
                  <c:v>473</c:v>
                </c:pt>
                <c:pt idx="1">
                  <c:v>451</c:v>
                </c:pt>
                <c:pt idx="2">
                  <c:v>506</c:v>
                </c:pt>
                <c:pt idx="3">
                  <c:v>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6F-7B4D-BE27-A51773E3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88828"/>
        <c:axId val="1535945044"/>
      </c:barChart>
      <c:catAx>
        <c:axId val="140088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PLAYER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35945044"/>
        <c:crosses val="autoZero"/>
        <c:auto val="1"/>
        <c:lblAlgn val="ctr"/>
        <c:lblOffset val="100"/>
        <c:noMultiLvlLbl val="1"/>
      </c:catAx>
      <c:valAx>
        <c:axId val="153594504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00888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9</xdr:row>
      <xdr:rowOff>38100</xdr:rowOff>
    </xdr:from>
    <xdr:ext cx="8258175" cy="5105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2"/>
  <sheetViews>
    <sheetView topLeftCell="A3" workbookViewId="0">
      <selection activeCell="C25" sqref="C25"/>
    </sheetView>
  </sheetViews>
  <sheetFormatPr baseColWidth="10" defaultColWidth="14.5" defaultRowHeight="15.75" customHeight="1" x14ac:dyDescent="0.15"/>
  <cols>
    <col min="18" max="18" width="22.5" customWidth="1"/>
  </cols>
  <sheetData>
    <row r="1" spans="1:18" ht="15.75" customHeight="1" x14ac:dyDescent="0.15">
      <c r="A1" s="1" t="s">
        <v>0</v>
      </c>
      <c r="B1" s="4" t="s">
        <v>1</v>
      </c>
      <c r="C1" s="6" t="s">
        <v>2</v>
      </c>
      <c r="D1" s="7" t="s">
        <v>4</v>
      </c>
      <c r="E1" s="6" t="s">
        <v>2</v>
      </c>
      <c r="F1" s="6" t="s">
        <v>6</v>
      </c>
      <c r="G1" s="6"/>
      <c r="H1" s="6" t="s">
        <v>7</v>
      </c>
      <c r="I1" s="6" t="s">
        <v>8</v>
      </c>
      <c r="J1" s="8" t="s">
        <v>5</v>
      </c>
      <c r="K1" s="4" t="s">
        <v>2</v>
      </c>
      <c r="L1" s="10" t="s">
        <v>3</v>
      </c>
      <c r="M1" s="4" t="s">
        <v>2</v>
      </c>
      <c r="N1" s="4" t="s">
        <v>6</v>
      </c>
      <c r="O1" s="4"/>
      <c r="P1" s="4" t="s">
        <v>7</v>
      </c>
      <c r="Q1" s="4" t="s">
        <v>8</v>
      </c>
      <c r="R1" s="4" t="s">
        <v>10</v>
      </c>
    </row>
    <row r="2" spans="1:18" ht="15.75" customHeight="1" x14ac:dyDescent="0.15">
      <c r="A2" s="15">
        <v>43125</v>
      </c>
      <c r="B2" s="14">
        <v>10</v>
      </c>
      <c r="C2" s="14" t="s">
        <v>12</v>
      </c>
      <c r="D2" s="14">
        <v>10</v>
      </c>
      <c r="E2" s="17"/>
      <c r="F2" s="14">
        <v>1</v>
      </c>
      <c r="G2" s="14"/>
      <c r="H2" s="14" t="s">
        <v>11</v>
      </c>
      <c r="I2" s="17"/>
      <c r="J2" s="14">
        <v>8</v>
      </c>
      <c r="K2" s="14" t="s">
        <v>11</v>
      </c>
      <c r="L2" s="14">
        <v>8</v>
      </c>
      <c r="M2" s="17"/>
      <c r="N2" s="21"/>
      <c r="O2" s="14"/>
      <c r="P2" s="14">
        <v>2</v>
      </c>
      <c r="Q2" s="17"/>
    </row>
    <row r="3" spans="1:18" ht="15.75" customHeight="1" x14ac:dyDescent="0.15">
      <c r="A3" s="15">
        <v>43125</v>
      </c>
      <c r="B3" s="14">
        <v>10</v>
      </c>
      <c r="C3" s="14" t="s">
        <v>12</v>
      </c>
      <c r="D3" s="14">
        <v>10</v>
      </c>
      <c r="E3" s="17"/>
      <c r="F3" s="14">
        <v>1</v>
      </c>
      <c r="G3" s="14"/>
      <c r="H3" s="14">
        <v>2</v>
      </c>
      <c r="I3" s="17"/>
      <c r="J3" s="14">
        <v>6</v>
      </c>
      <c r="K3" s="14" t="s">
        <v>11</v>
      </c>
      <c r="L3" s="14">
        <v>6</v>
      </c>
      <c r="M3" s="17"/>
      <c r="N3" s="21"/>
      <c r="O3" s="14"/>
      <c r="P3" s="14">
        <v>1</v>
      </c>
      <c r="Q3" s="17"/>
    </row>
    <row r="4" spans="1:18" ht="15.75" customHeight="1" x14ac:dyDescent="0.15">
      <c r="A4" s="15">
        <v>43129</v>
      </c>
      <c r="B4" s="14">
        <v>7</v>
      </c>
      <c r="C4" s="14" t="s">
        <v>11</v>
      </c>
      <c r="D4" s="14">
        <v>7</v>
      </c>
      <c r="E4" s="17"/>
      <c r="F4" s="21"/>
      <c r="G4" s="14"/>
      <c r="H4" s="14">
        <v>2</v>
      </c>
      <c r="I4" s="19"/>
      <c r="J4" s="23">
        <v>10</v>
      </c>
      <c r="K4" s="14" t="s">
        <v>11</v>
      </c>
      <c r="L4" s="14">
        <v>10</v>
      </c>
      <c r="M4" s="17"/>
      <c r="N4" s="14">
        <v>1</v>
      </c>
      <c r="O4" s="14"/>
      <c r="P4" s="14" t="s">
        <v>11</v>
      </c>
      <c r="Q4" s="17"/>
    </row>
    <row r="5" spans="1:18" ht="15.75" customHeight="1" x14ac:dyDescent="0.15">
      <c r="A5" s="15">
        <v>43129</v>
      </c>
      <c r="B5" s="14">
        <v>4</v>
      </c>
      <c r="C5" s="14" t="s">
        <v>11</v>
      </c>
      <c r="D5" s="14">
        <v>4</v>
      </c>
      <c r="E5" s="17"/>
      <c r="F5" s="21"/>
      <c r="G5" s="14"/>
      <c r="H5" s="14">
        <v>1</v>
      </c>
      <c r="I5" s="17"/>
      <c r="J5" s="14">
        <v>11</v>
      </c>
      <c r="K5" s="14" t="s">
        <v>11</v>
      </c>
      <c r="L5" s="14">
        <v>11</v>
      </c>
      <c r="M5" s="17"/>
      <c r="N5" s="14">
        <v>1</v>
      </c>
      <c r="O5" s="14"/>
      <c r="P5" s="14" t="s">
        <v>11</v>
      </c>
      <c r="Q5" s="17"/>
    </row>
    <row r="6" spans="1:18" ht="15.75" customHeight="1" x14ac:dyDescent="0.15">
      <c r="A6" s="15">
        <v>43134</v>
      </c>
      <c r="B6" s="14">
        <v>6</v>
      </c>
      <c r="C6" s="14" t="s">
        <v>11</v>
      </c>
      <c r="D6" s="14">
        <v>6</v>
      </c>
      <c r="E6" s="17"/>
      <c r="F6" s="21"/>
      <c r="G6" s="14"/>
      <c r="H6" s="14" t="s">
        <v>11</v>
      </c>
      <c r="I6" s="17"/>
      <c r="J6" s="14">
        <v>10</v>
      </c>
      <c r="K6" s="14" t="s">
        <v>12</v>
      </c>
      <c r="L6" s="14">
        <v>10</v>
      </c>
      <c r="M6" s="17"/>
      <c r="N6" s="14">
        <v>1</v>
      </c>
      <c r="O6" s="14"/>
      <c r="P6" s="14" t="s">
        <v>11</v>
      </c>
      <c r="Q6" s="17"/>
    </row>
    <row r="7" spans="1:18" ht="15.75" customHeight="1" x14ac:dyDescent="0.15">
      <c r="A7" s="15">
        <v>43134</v>
      </c>
      <c r="B7" s="14">
        <v>10</v>
      </c>
      <c r="C7" s="14" t="s">
        <v>13</v>
      </c>
      <c r="D7" s="14">
        <v>10</v>
      </c>
      <c r="E7" s="17"/>
      <c r="F7" s="14">
        <v>1</v>
      </c>
      <c r="G7" s="14"/>
      <c r="H7" s="14" t="s">
        <v>11</v>
      </c>
      <c r="I7" s="17"/>
      <c r="J7" s="14">
        <v>5</v>
      </c>
      <c r="K7" s="14" t="s">
        <v>11</v>
      </c>
      <c r="L7" s="14">
        <v>5</v>
      </c>
      <c r="M7" s="17"/>
      <c r="N7" s="21"/>
      <c r="O7" s="14"/>
      <c r="P7" s="14">
        <v>1</v>
      </c>
      <c r="Q7" s="17"/>
    </row>
    <row r="8" spans="1:18" ht="15.75" customHeight="1" x14ac:dyDescent="0.15">
      <c r="A8" s="15">
        <v>43135</v>
      </c>
      <c r="B8" s="14">
        <v>5</v>
      </c>
      <c r="C8" s="14" t="s">
        <v>11</v>
      </c>
      <c r="D8" s="14">
        <v>5</v>
      </c>
      <c r="E8" s="17"/>
      <c r="F8" s="21"/>
      <c r="G8" s="14"/>
      <c r="H8" s="14">
        <v>1</v>
      </c>
      <c r="I8" s="17"/>
      <c r="J8" s="14">
        <v>11</v>
      </c>
      <c r="K8" s="14" t="s">
        <v>11</v>
      </c>
      <c r="L8" s="14">
        <v>11</v>
      </c>
      <c r="M8" s="17"/>
      <c r="N8" s="14">
        <v>1</v>
      </c>
      <c r="O8" s="14"/>
      <c r="P8" s="14">
        <v>2</v>
      </c>
      <c r="Q8" s="17"/>
    </row>
    <row r="9" spans="1:18" ht="15.75" customHeight="1" x14ac:dyDescent="0.15">
      <c r="A9" s="15">
        <v>43139</v>
      </c>
      <c r="B9" s="14">
        <v>6</v>
      </c>
      <c r="C9" s="14" t="s">
        <v>11</v>
      </c>
      <c r="D9" s="14">
        <v>6</v>
      </c>
      <c r="E9" s="17"/>
      <c r="F9" s="21"/>
      <c r="G9" s="21"/>
      <c r="H9" s="21"/>
      <c r="I9" s="17"/>
      <c r="J9" s="14">
        <v>10</v>
      </c>
      <c r="K9" s="14" t="s">
        <v>11</v>
      </c>
      <c r="L9" s="14">
        <v>10</v>
      </c>
      <c r="M9" s="17"/>
      <c r="N9" s="14">
        <v>1</v>
      </c>
      <c r="O9" s="14"/>
      <c r="P9" s="14" t="s">
        <v>11</v>
      </c>
      <c r="Q9" s="17"/>
    </row>
    <row r="10" spans="1:18" ht="15.75" customHeight="1" x14ac:dyDescent="0.15">
      <c r="A10" s="15">
        <v>43141</v>
      </c>
      <c r="B10" s="14">
        <v>7</v>
      </c>
      <c r="C10" s="14" t="s">
        <v>11</v>
      </c>
      <c r="D10" s="14">
        <v>7</v>
      </c>
      <c r="E10" s="17"/>
      <c r="F10" s="21"/>
      <c r="G10" s="14"/>
      <c r="H10" s="14">
        <v>1</v>
      </c>
      <c r="I10" s="17"/>
      <c r="J10" s="14">
        <v>10</v>
      </c>
      <c r="K10" s="14" t="s">
        <v>11</v>
      </c>
      <c r="L10" s="14">
        <v>10</v>
      </c>
      <c r="M10" s="17"/>
      <c r="N10" s="14">
        <v>1</v>
      </c>
      <c r="O10" s="14"/>
      <c r="P10" s="14" t="s">
        <v>11</v>
      </c>
      <c r="Q10" s="17"/>
    </row>
    <row r="11" spans="1:18" ht="15.75" customHeight="1" x14ac:dyDescent="0.15">
      <c r="A11" s="15">
        <v>43141</v>
      </c>
      <c r="B11" s="14">
        <v>8</v>
      </c>
      <c r="C11" s="14" t="s">
        <v>11</v>
      </c>
      <c r="D11" s="14">
        <v>8</v>
      </c>
      <c r="E11" s="17"/>
      <c r="F11" s="21"/>
      <c r="G11" s="14"/>
      <c r="H11" s="14" t="s">
        <v>11</v>
      </c>
      <c r="I11" s="17"/>
      <c r="J11" s="14">
        <v>10</v>
      </c>
      <c r="K11" s="14" t="s">
        <v>11</v>
      </c>
      <c r="L11" s="14">
        <v>10</v>
      </c>
      <c r="M11" s="17"/>
      <c r="N11" s="14">
        <v>1</v>
      </c>
      <c r="O11" s="14"/>
      <c r="P11" s="14">
        <v>1</v>
      </c>
      <c r="Q11" s="17"/>
    </row>
    <row r="12" spans="1:18" ht="15.75" customHeight="1" x14ac:dyDescent="0.15">
      <c r="A12" s="15">
        <v>43146</v>
      </c>
      <c r="B12" s="14">
        <v>10</v>
      </c>
      <c r="C12" s="14" t="s">
        <v>11</v>
      </c>
      <c r="D12" s="14">
        <v>10</v>
      </c>
      <c r="E12" s="17"/>
      <c r="F12" s="14">
        <v>1</v>
      </c>
      <c r="G12" s="14"/>
      <c r="H12" s="14">
        <v>1</v>
      </c>
      <c r="I12" s="17"/>
      <c r="J12" s="14">
        <v>9</v>
      </c>
      <c r="K12" s="14" t="s">
        <v>11</v>
      </c>
      <c r="L12" s="14">
        <v>9</v>
      </c>
      <c r="M12" s="17"/>
      <c r="N12" s="21"/>
      <c r="O12" s="14"/>
      <c r="P12" s="14" t="s">
        <v>11</v>
      </c>
      <c r="Q12" s="17"/>
    </row>
    <row r="13" spans="1:18" ht="15.75" customHeight="1" x14ac:dyDescent="0.15">
      <c r="A13" s="15">
        <v>43146</v>
      </c>
      <c r="B13" s="14">
        <v>10</v>
      </c>
      <c r="C13" s="14" t="s">
        <v>11</v>
      </c>
      <c r="D13" s="14">
        <v>10</v>
      </c>
      <c r="E13" s="17"/>
      <c r="F13" s="14">
        <v>1</v>
      </c>
      <c r="G13" s="14"/>
      <c r="H13" s="14" t="s">
        <v>11</v>
      </c>
      <c r="I13" s="17"/>
      <c r="J13" s="14">
        <v>3</v>
      </c>
      <c r="K13" s="14" t="s">
        <v>11</v>
      </c>
      <c r="L13" s="14">
        <v>3</v>
      </c>
      <c r="M13" s="17"/>
      <c r="N13" s="21"/>
      <c r="O13" s="14"/>
      <c r="P13" s="14" t="s">
        <v>11</v>
      </c>
      <c r="Q13" s="17"/>
    </row>
    <row r="14" spans="1:18" ht="15.75" customHeight="1" x14ac:dyDescent="0.15">
      <c r="A14" s="15">
        <v>43150</v>
      </c>
      <c r="B14" s="14">
        <v>6</v>
      </c>
      <c r="C14" s="14" t="s">
        <v>11</v>
      </c>
      <c r="D14" s="14">
        <v>6</v>
      </c>
      <c r="E14" s="17"/>
      <c r="F14" s="21"/>
      <c r="G14" s="14"/>
      <c r="H14" s="14">
        <v>1</v>
      </c>
      <c r="I14" s="17"/>
      <c r="J14" s="14">
        <v>10</v>
      </c>
      <c r="K14" s="14" t="s">
        <v>12</v>
      </c>
      <c r="L14" s="14">
        <v>10</v>
      </c>
      <c r="M14" s="17"/>
      <c r="N14" s="14">
        <v>1</v>
      </c>
      <c r="O14" s="14"/>
      <c r="P14" s="14">
        <v>2</v>
      </c>
      <c r="Q14" s="17"/>
    </row>
    <row r="15" spans="1:18" ht="15.75" customHeight="1" x14ac:dyDescent="0.15">
      <c r="A15" s="15">
        <v>43150</v>
      </c>
      <c r="B15" s="14">
        <v>12</v>
      </c>
      <c r="C15" s="14" t="s">
        <v>13</v>
      </c>
      <c r="D15" s="14">
        <v>12</v>
      </c>
      <c r="E15" s="17"/>
      <c r="F15" s="14">
        <v>1</v>
      </c>
      <c r="G15" s="14"/>
      <c r="H15" s="14" t="s">
        <v>11</v>
      </c>
      <c r="I15" s="17"/>
      <c r="J15" s="14">
        <v>4</v>
      </c>
      <c r="K15" s="14" t="s">
        <v>11</v>
      </c>
      <c r="L15" s="14">
        <v>4</v>
      </c>
      <c r="M15" s="17"/>
      <c r="N15" s="21"/>
      <c r="O15" s="14"/>
      <c r="P15" s="14" t="s">
        <v>11</v>
      </c>
      <c r="Q15" s="17"/>
    </row>
    <row r="16" spans="1:18" ht="15.75" customHeight="1" x14ac:dyDescent="0.15">
      <c r="A16" s="15">
        <v>43150</v>
      </c>
      <c r="B16" s="14">
        <v>12</v>
      </c>
      <c r="C16" s="14" t="s">
        <v>12</v>
      </c>
      <c r="D16" s="14">
        <v>12</v>
      </c>
      <c r="E16" s="17"/>
      <c r="F16" s="14">
        <v>1</v>
      </c>
      <c r="G16" s="14"/>
      <c r="H16" s="14">
        <v>2</v>
      </c>
      <c r="I16" s="17"/>
      <c r="J16" s="14">
        <v>8</v>
      </c>
      <c r="K16" s="14" t="s">
        <v>11</v>
      </c>
      <c r="L16" s="14">
        <v>8</v>
      </c>
      <c r="M16" s="17"/>
      <c r="N16" s="21"/>
      <c r="O16" s="14"/>
      <c r="P16" s="14" t="s">
        <v>11</v>
      </c>
      <c r="Q16" s="17"/>
    </row>
    <row r="17" spans="1:17" ht="15.75" customHeight="1" x14ac:dyDescent="0.15">
      <c r="A17" s="15">
        <v>43156</v>
      </c>
      <c r="B17" s="14">
        <v>10</v>
      </c>
      <c r="C17" s="30" t="s">
        <v>11</v>
      </c>
      <c r="D17" s="30">
        <v>10</v>
      </c>
      <c r="E17" s="17"/>
      <c r="F17" s="30">
        <v>1</v>
      </c>
      <c r="G17" s="30"/>
      <c r="H17" s="30">
        <v>1</v>
      </c>
      <c r="I17" s="32"/>
      <c r="J17" s="30">
        <v>9</v>
      </c>
      <c r="K17" s="30" t="s">
        <v>11</v>
      </c>
      <c r="L17" s="30">
        <v>9</v>
      </c>
      <c r="M17" s="32"/>
      <c r="N17" s="33"/>
      <c r="O17" s="30"/>
      <c r="P17" s="30">
        <v>1</v>
      </c>
      <c r="Q17" s="34"/>
    </row>
    <row r="18" spans="1:17" ht="15.75" customHeight="1" x14ac:dyDescent="0.15">
      <c r="A18" s="15">
        <v>43156</v>
      </c>
      <c r="B18" s="14">
        <v>11</v>
      </c>
      <c r="C18" s="14" t="s">
        <v>13</v>
      </c>
      <c r="D18" s="14">
        <v>11</v>
      </c>
      <c r="E18" s="17"/>
      <c r="F18" s="14">
        <v>1</v>
      </c>
      <c r="G18" s="14"/>
      <c r="H18" s="14" t="s">
        <v>11</v>
      </c>
      <c r="I18" s="17"/>
      <c r="J18" s="14">
        <v>0</v>
      </c>
      <c r="K18" s="14" t="s">
        <v>11</v>
      </c>
      <c r="L18" s="14">
        <v>0</v>
      </c>
      <c r="M18" s="17"/>
      <c r="N18" s="21"/>
      <c r="O18" s="14"/>
      <c r="P18" s="14" t="s">
        <v>11</v>
      </c>
      <c r="Q18" s="34"/>
    </row>
    <row r="19" spans="1:17" ht="15.75" customHeight="1" x14ac:dyDescent="0.15">
      <c r="A19" s="15">
        <v>43158</v>
      </c>
      <c r="B19" s="14">
        <v>13</v>
      </c>
      <c r="C19" s="14" t="s">
        <v>12</v>
      </c>
      <c r="D19" s="14">
        <v>13</v>
      </c>
      <c r="E19" s="17"/>
      <c r="F19" s="14">
        <v>1</v>
      </c>
      <c r="G19" s="14"/>
      <c r="H19" s="14">
        <v>1</v>
      </c>
      <c r="I19" s="17"/>
      <c r="J19" s="14">
        <v>5</v>
      </c>
      <c r="K19" s="14" t="s">
        <v>11</v>
      </c>
      <c r="L19" s="14">
        <v>5</v>
      </c>
      <c r="M19" s="17"/>
      <c r="N19" s="21"/>
      <c r="O19" s="21"/>
      <c r="P19" s="21"/>
      <c r="Q19" s="17"/>
    </row>
    <row r="20" spans="1:17" ht="15.75" customHeight="1" x14ac:dyDescent="0.15">
      <c r="A20" s="35" t="s">
        <v>17</v>
      </c>
      <c r="B20" s="37">
        <f>SUM(B2:B19)</f>
        <v>157</v>
      </c>
      <c r="C20" s="37"/>
      <c r="D20" s="37">
        <f>SUM(D2:D19)</f>
        <v>157</v>
      </c>
      <c r="E20" s="37"/>
      <c r="F20" s="37">
        <f>SUM(F2:F19)</f>
        <v>10</v>
      </c>
      <c r="G20" s="37"/>
      <c r="H20" s="37">
        <f>SUM(H2:H19)</f>
        <v>13</v>
      </c>
      <c r="I20" s="37"/>
      <c r="J20" s="37">
        <f>SUM(J2:J19)</f>
        <v>139</v>
      </c>
      <c r="K20" s="37"/>
      <c r="L20" s="37">
        <f>SUM(L2:L19)</f>
        <v>139</v>
      </c>
      <c r="M20" s="37"/>
      <c r="N20" s="37">
        <f>SUM(N2:N19)</f>
        <v>8</v>
      </c>
      <c r="O20" s="37"/>
      <c r="P20" s="37">
        <f>SUM(P2:P19)</f>
        <v>10</v>
      </c>
      <c r="Q20" s="37"/>
    </row>
    <row r="21" spans="1:17" ht="15.75" customHeight="1" x14ac:dyDescent="0.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 ht="15.75" customHeight="1" x14ac:dyDescent="0.15">
      <c r="A22" s="1" t="s">
        <v>0</v>
      </c>
      <c r="B22" s="4" t="s">
        <v>1</v>
      </c>
      <c r="C22" s="6" t="s">
        <v>2</v>
      </c>
      <c r="D22" s="7" t="s">
        <v>4</v>
      </c>
      <c r="E22" s="6" t="s">
        <v>2</v>
      </c>
      <c r="F22" s="6" t="s">
        <v>6</v>
      </c>
      <c r="G22" s="6" t="s">
        <v>19</v>
      </c>
      <c r="H22" s="6" t="s">
        <v>7</v>
      </c>
      <c r="I22" s="6" t="s">
        <v>8</v>
      </c>
      <c r="J22" s="8" t="s">
        <v>5</v>
      </c>
      <c r="K22" s="4" t="s">
        <v>2</v>
      </c>
      <c r="L22" s="10" t="s">
        <v>3</v>
      </c>
      <c r="M22" s="4" t="s">
        <v>2</v>
      </c>
      <c r="N22" s="4" t="s">
        <v>6</v>
      </c>
      <c r="O22" s="4" t="s">
        <v>19</v>
      </c>
      <c r="P22" s="4" t="s">
        <v>7</v>
      </c>
      <c r="Q22" s="4" t="s">
        <v>8</v>
      </c>
    </row>
    <row r="23" spans="1:17" ht="15.75" customHeight="1" x14ac:dyDescent="0.15">
      <c r="A23" s="47">
        <v>43160</v>
      </c>
      <c r="B23" s="50">
        <v>3</v>
      </c>
      <c r="C23" s="51"/>
      <c r="D23" s="50">
        <v>3</v>
      </c>
      <c r="E23" s="51"/>
      <c r="F23" s="51"/>
      <c r="G23" s="50">
        <v>1</v>
      </c>
      <c r="H23" s="51"/>
      <c r="I23" s="51"/>
      <c r="J23" s="50">
        <v>10</v>
      </c>
      <c r="K23" s="51"/>
      <c r="L23" s="50">
        <v>10</v>
      </c>
      <c r="M23" s="51"/>
      <c r="N23" s="50">
        <v>1</v>
      </c>
      <c r="O23" s="50"/>
      <c r="P23" s="50">
        <v>1</v>
      </c>
      <c r="Q23" s="50">
        <v>1</v>
      </c>
    </row>
    <row r="24" spans="1:17" ht="15.75" customHeight="1" x14ac:dyDescent="0.15">
      <c r="A24" s="47">
        <v>43166</v>
      </c>
      <c r="B24" s="50">
        <v>10</v>
      </c>
      <c r="C24" s="50">
        <v>1</v>
      </c>
      <c r="D24" s="50">
        <v>10</v>
      </c>
      <c r="E24" s="51"/>
      <c r="F24" s="50">
        <v>1</v>
      </c>
      <c r="G24" s="51"/>
      <c r="H24" s="51"/>
      <c r="I24" s="51"/>
      <c r="J24" s="50">
        <v>2</v>
      </c>
      <c r="K24" s="51"/>
      <c r="L24" s="50">
        <v>2</v>
      </c>
      <c r="M24" s="51"/>
      <c r="N24" s="51"/>
      <c r="O24" s="51"/>
      <c r="P24" s="51"/>
      <c r="Q24" s="51"/>
    </row>
    <row r="25" spans="1:17" ht="15.75" customHeight="1" x14ac:dyDescent="0.15">
      <c r="A25" s="47">
        <v>43166</v>
      </c>
      <c r="B25" s="50">
        <v>10</v>
      </c>
      <c r="C25" s="50">
        <v>1</v>
      </c>
      <c r="D25" s="50">
        <v>10</v>
      </c>
      <c r="E25" s="51"/>
      <c r="F25" s="50">
        <v>1</v>
      </c>
      <c r="G25" s="51"/>
      <c r="H25" s="50">
        <v>1</v>
      </c>
      <c r="I25" s="51"/>
      <c r="J25" s="50">
        <v>9</v>
      </c>
      <c r="K25" s="51"/>
      <c r="L25" s="50">
        <v>9</v>
      </c>
      <c r="M25" s="51"/>
      <c r="N25" s="51"/>
      <c r="O25" s="51"/>
      <c r="P25" s="50">
        <v>1</v>
      </c>
      <c r="Q25" s="51"/>
    </row>
    <row r="26" spans="1:17" ht="15.75" customHeight="1" x14ac:dyDescent="0.15">
      <c r="A26" s="47">
        <v>43166</v>
      </c>
      <c r="B26" s="50">
        <v>10</v>
      </c>
      <c r="C26" s="51"/>
      <c r="D26" s="50">
        <v>10</v>
      </c>
      <c r="E26" s="51"/>
      <c r="F26" s="50">
        <v>1</v>
      </c>
      <c r="G26" s="51"/>
      <c r="H26" s="51"/>
      <c r="I26" s="51"/>
      <c r="J26" s="50">
        <v>8</v>
      </c>
      <c r="K26" s="51"/>
      <c r="L26" s="50">
        <v>8</v>
      </c>
      <c r="M26" s="51"/>
      <c r="N26" s="51"/>
      <c r="O26" s="51"/>
      <c r="P26" s="51"/>
      <c r="Q26" s="50">
        <v>1</v>
      </c>
    </row>
    <row r="27" spans="1:17" ht="15.75" customHeight="1" x14ac:dyDescent="0.15">
      <c r="A27" s="47">
        <v>43172</v>
      </c>
      <c r="B27" s="50">
        <v>11</v>
      </c>
      <c r="C27" s="51"/>
      <c r="D27" s="50">
        <v>11</v>
      </c>
      <c r="E27" s="50">
        <v>1</v>
      </c>
      <c r="F27" s="50">
        <v>1</v>
      </c>
      <c r="G27" s="50">
        <v>1</v>
      </c>
      <c r="H27" s="51"/>
      <c r="I27" s="51"/>
      <c r="J27" s="50">
        <v>9</v>
      </c>
      <c r="K27" s="51"/>
      <c r="L27" s="50">
        <v>9</v>
      </c>
      <c r="M27" s="51"/>
      <c r="N27" s="51"/>
      <c r="O27" s="51"/>
      <c r="P27" s="51"/>
      <c r="Q27" s="50">
        <v>3</v>
      </c>
    </row>
    <row r="28" spans="1:17" ht="15.75" customHeight="1" x14ac:dyDescent="0.15">
      <c r="A28" s="55">
        <v>43196</v>
      </c>
      <c r="B28" s="50">
        <v>10</v>
      </c>
      <c r="C28" s="51"/>
      <c r="D28" s="50">
        <v>10</v>
      </c>
      <c r="E28" s="51"/>
      <c r="F28" s="50">
        <v>1</v>
      </c>
      <c r="G28" s="51"/>
      <c r="H28" s="51"/>
      <c r="I28" s="50">
        <v>2</v>
      </c>
      <c r="J28" s="50">
        <v>6</v>
      </c>
      <c r="K28" s="51"/>
      <c r="L28" s="50">
        <v>6</v>
      </c>
      <c r="M28" s="51"/>
      <c r="N28" s="51"/>
      <c r="O28" s="51"/>
      <c r="P28" s="51"/>
      <c r="Q28" s="51"/>
    </row>
    <row r="29" spans="1:17" ht="15.75" customHeight="1" x14ac:dyDescent="0.15">
      <c r="A29" s="55">
        <v>43196</v>
      </c>
      <c r="B29" s="50">
        <v>10</v>
      </c>
      <c r="C29" s="51"/>
      <c r="D29" s="50">
        <v>10</v>
      </c>
      <c r="E29" s="50">
        <v>1</v>
      </c>
      <c r="F29" s="50">
        <v>1</v>
      </c>
      <c r="G29" s="50">
        <v>1</v>
      </c>
      <c r="H29" s="50">
        <v>1</v>
      </c>
      <c r="I29" s="51"/>
      <c r="J29" s="50">
        <v>5</v>
      </c>
      <c r="K29" s="51"/>
      <c r="L29" s="50">
        <v>5</v>
      </c>
      <c r="M29" s="51"/>
      <c r="N29" s="51"/>
      <c r="O29" s="51"/>
      <c r="P29" s="51"/>
      <c r="Q29" s="51"/>
    </row>
    <row r="30" spans="1:17" ht="15.75" customHeight="1" x14ac:dyDescent="0.15">
      <c r="A30" s="55">
        <v>43199</v>
      </c>
      <c r="B30" s="50">
        <v>9</v>
      </c>
      <c r="C30" s="51"/>
      <c r="D30" s="50">
        <v>9</v>
      </c>
      <c r="E30" s="51"/>
      <c r="F30" s="51"/>
      <c r="G30" s="50">
        <v>1</v>
      </c>
      <c r="H30" s="51"/>
      <c r="I30" s="50">
        <v>2</v>
      </c>
      <c r="J30" s="50">
        <v>11</v>
      </c>
      <c r="K30" s="51"/>
      <c r="L30" s="50">
        <v>11</v>
      </c>
      <c r="M30" s="50">
        <v>1</v>
      </c>
      <c r="N30" s="50">
        <v>1</v>
      </c>
      <c r="O30" s="51"/>
      <c r="P30" s="50">
        <v>2</v>
      </c>
      <c r="Q30" s="50">
        <v>1</v>
      </c>
    </row>
    <row r="31" spans="1:17" ht="15.75" customHeight="1" x14ac:dyDescent="0.15">
      <c r="A31" s="55">
        <v>43199</v>
      </c>
      <c r="B31" s="50">
        <v>10</v>
      </c>
      <c r="C31" s="50">
        <v>1</v>
      </c>
      <c r="D31" s="50">
        <v>10</v>
      </c>
      <c r="E31" s="51"/>
      <c r="F31" s="50">
        <v>1</v>
      </c>
      <c r="G31" s="51"/>
      <c r="H31" s="51"/>
      <c r="I31" s="50">
        <v>1</v>
      </c>
      <c r="J31" s="50">
        <v>6</v>
      </c>
      <c r="K31" s="51"/>
      <c r="L31" s="50">
        <v>6</v>
      </c>
      <c r="M31" s="51"/>
      <c r="N31" s="51"/>
      <c r="O31" s="51"/>
      <c r="P31" s="51"/>
      <c r="Q31" s="50">
        <v>2</v>
      </c>
    </row>
    <row r="32" spans="1:17" ht="15.75" customHeight="1" x14ac:dyDescent="0.15">
      <c r="A32" s="55">
        <v>43199</v>
      </c>
      <c r="B32" s="50">
        <v>5</v>
      </c>
      <c r="C32" s="51"/>
      <c r="D32" s="50">
        <v>5</v>
      </c>
      <c r="E32" s="51"/>
      <c r="F32" s="51"/>
      <c r="G32" s="50">
        <v>1</v>
      </c>
      <c r="H32" s="51"/>
      <c r="I32" s="51"/>
      <c r="J32" s="50">
        <v>10</v>
      </c>
      <c r="K32" s="50">
        <v>1</v>
      </c>
      <c r="L32" s="50">
        <v>10</v>
      </c>
      <c r="M32" s="51"/>
      <c r="N32" s="50">
        <v>1</v>
      </c>
      <c r="O32" s="51"/>
      <c r="P32" s="50">
        <v>1</v>
      </c>
      <c r="Q32" s="51"/>
    </row>
    <row r="33" spans="1:17" ht="15.75" customHeight="1" x14ac:dyDescent="0.15">
      <c r="A33" s="55">
        <v>43200</v>
      </c>
      <c r="B33" s="50">
        <v>11</v>
      </c>
      <c r="C33" s="51"/>
      <c r="D33" s="50">
        <v>11</v>
      </c>
      <c r="E33" s="50">
        <v>2</v>
      </c>
      <c r="F33" s="50">
        <v>1</v>
      </c>
      <c r="G33" s="51"/>
      <c r="H33" s="50">
        <v>1</v>
      </c>
      <c r="I33" s="51"/>
      <c r="J33" s="50">
        <v>1</v>
      </c>
      <c r="K33" s="51"/>
      <c r="L33" s="50">
        <v>1</v>
      </c>
      <c r="M33" s="51"/>
      <c r="N33" s="51"/>
      <c r="O33" s="51"/>
      <c r="P33" s="51"/>
      <c r="Q33" s="51"/>
    </row>
    <row r="34" spans="1:17" ht="15.75" customHeight="1" x14ac:dyDescent="0.15">
      <c r="A34" s="47">
        <v>43229</v>
      </c>
      <c r="B34" s="50">
        <v>9</v>
      </c>
      <c r="C34" s="51"/>
      <c r="D34" s="50">
        <v>9</v>
      </c>
      <c r="E34" s="51"/>
      <c r="F34" s="51"/>
      <c r="G34" s="50">
        <v>1</v>
      </c>
      <c r="H34" s="51"/>
      <c r="I34" s="51"/>
      <c r="J34" s="50">
        <v>10</v>
      </c>
      <c r="K34" s="51"/>
      <c r="L34" s="50">
        <v>10</v>
      </c>
      <c r="M34" s="50">
        <v>1</v>
      </c>
      <c r="N34" s="50">
        <v>1</v>
      </c>
      <c r="O34" s="51"/>
      <c r="P34" s="51"/>
      <c r="Q34" s="51"/>
    </row>
    <row r="35" spans="1:17" ht="15.75" customHeight="1" x14ac:dyDescent="0.15">
      <c r="A35" s="47">
        <v>43229</v>
      </c>
      <c r="B35" s="50">
        <v>11</v>
      </c>
      <c r="C35" s="51"/>
      <c r="D35" s="50">
        <v>11</v>
      </c>
      <c r="E35" s="51"/>
      <c r="F35" s="50">
        <v>1</v>
      </c>
      <c r="G35" s="50">
        <v>1</v>
      </c>
      <c r="H35" s="50">
        <v>2</v>
      </c>
      <c r="I35" s="50">
        <v>1</v>
      </c>
      <c r="J35" s="50">
        <v>5</v>
      </c>
      <c r="K35" s="51"/>
      <c r="L35" s="50">
        <v>5</v>
      </c>
      <c r="M35" s="51"/>
      <c r="N35" s="51"/>
      <c r="O35" s="50">
        <v>1</v>
      </c>
      <c r="P35" s="51"/>
      <c r="Q35" s="50">
        <v>1</v>
      </c>
    </row>
    <row r="36" spans="1:17" ht="15.7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ht="15.75" customHeight="1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ht="15.75" customHeight="1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ht="15.75" customHeight="1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ht="15.75" customHeight="1" x14ac:dyDescent="0.15">
      <c r="A40" s="58" t="s">
        <v>21</v>
      </c>
      <c r="B40" s="60">
        <f t="shared" ref="B40:D40" si="0">SUM(B23:B39)</f>
        <v>119</v>
      </c>
      <c r="C40" s="60">
        <f t="shared" si="0"/>
        <v>3</v>
      </c>
      <c r="D40" s="60">
        <f t="shared" si="0"/>
        <v>119</v>
      </c>
      <c r="E40" s="60">
        <f>SUM(E23:E39)</f>
        <v>4</v>
      </c>
      <c r="F40" s="60">
        <f>SUM(F23:F39)</f>
        <v>9</v>
      </c>
      <c r="G40" s="60"/>
      <c r="H40" s="60">
        <f t="shared" ref="H40:N40" si="1">SUM(H23:H39)</f>
        <v>5</v>
      </c>
      <c r="I40" s="60">
        <f t="shared" si="1"/>
        <v>6</v>
      </c>
      <c r="J40" s="60">
        <f t="shared" si="1"/>
        <v>92</v>
      </c>
      <c r="K40" s="60">
        <f t="shared" si="1"/>
        <v>1</v>
      </c>
      <c r="L40" s="60">
        <f t="shared" si="1"/>
        <v>92</v>
      </c>
      <c r="M40" s="60">
        <f t="shared" si="1"/>
        <v>2</v>
      </c>
      <c r="N40" s="60">
        <f t="shared" si="1"/>
        <v>4</v>
      </c>
      <c r="O40" s="60"/>
      <c r="P40" s="60">
        <f t="shared" ref="P40:Q40" si="2">SUM(P23:P39)</f>
        <v>5</v>
      </c>
      <c r="Q40" s="60">
        <f t="shared" si="2"/>
        <v>9</v>
      </c>
    </row>
    <row r="42" spans="1:17" ht="15.75" customHeight="1" x14ac:dyDescent="0.15">
      <c r="A42" s="1" t="s">
        <v>0</v>
      </c>
      <c r="B42" s="4" t="s">
        <v>1</v>
      </c>
      <c r="C42" s="6" t="s">
        <v>2</v>
      </c>
      <c r="D42" s="7" t="s">
        <v>4</v>
      </c>
      <c r="E42" s="6" t="s">
        <v>2</v>
      </c>
      <c r="F42" s="6" t="s">
        <v>6</v>
      </c>
      <c r="G42" s="6" t="s">
        <v>19</v>
      </c>
      <c r="H42" s="6" t="s">
        <v>7</v>
      </c>
      <c r="I42" s="6" t="s">
        <v>8</v>
      </c>
      <c r="J42" s="8" t="s">
        <v>5</v>
      </c>
      <c r="K42" s="4" t="s">
        <v>2</v>
      </c>
      <c r="L42" s="10" t="s">
        <v>3</v>
      </c>
      <c r="M42" s="4" t="s">
        <v>2</v>
      </c>
      <c r="N42" s="4" t="s">
        <v>6</v>
      </c>
      <c r="O42" s="4" t="s">
        <v>19</v>
      </c>
      <c r="P42" s="4" t="s">
        <v>7</v>
      </c>
      <c r="Q42" s="4" t="s">
        <v>8</v>
      </c>
    </row>
    <row r="43" spans="1:17" ht="13" x14ac:dyDescent="0.15">
      <c r="A43" s="47">
        <v>43234</v>
      </c>
      <c r="B43" s="50">
        <v>10</v>
      </c>
      <c r="C43" s="50"/>
      <c r="D43" s="50">
        <v>10</v>
      </c>
      <c r="E43" s="51"/>
      <c r="F43" s="50">
        <v>1</v>
      </c>
      <c r="G43" s="50">
        <v>1</v>
      </c>
      <c r="H43" s="50">
        <v>1</v>
      </c>
      <c r="I43" s="50">
        <v>1</v>
      </c>
      <c r="J43" s="50">
        <v>4</v>
      </c>
      <c r="K43" s="51"/>
      <c r="L43" s="50">
        <v>4</v>
      </c>
      <c r="M43" s="51"/>
      <c r="N43" s="51"/>
      <c r="O43" s="51"/>
      <c r="P43" s="51"/>
      <c r="Q43" s="51"/>
    </row>
    <row r="44" spans="1:17" ht="13" x14ac:dyDescent="0.15">
      <c r="A44" s="47">
        <v>43234</v>
      </c>
      <c r="B44" s="50">
        <v>10</v>
      </c>
      <c r="C44" s="51"/>
      <c r="D44" s="50">
        <v>10</v>
      </c>
      <c r="E44" s="51"/>
      <c r="F44" s="50">
        <v>1</v>
      </c>
      <c r="G44" s="50">
        <v>1</v>
      </c>
      <c r="H44" s="51"/>
      <c r="I44" s="51"/>
      <c r="J44" s="50">
        <v>3</v>
      </c>
      <c r="K44" s="51"/>
      <c r="L44" s="50">
        <v>3</v>
      </c>
      <c r="M44" s="51"/>
      <c r="N44" s="51"/>
      <c r="O44" s="51"/>
      <c r="P44" s="51"/>
      <c r="Q44" s="50">
        <v>1</v>
      </c>
    </row>
    <row r="45" spans="1:17" ht="13" x14ac:dyDescent="0.15">
      <c r="A45" s="47">
        <v>43234</v>
      </c>
      <c r="B45" s="50">
        <v>9</v>
      </c>
      <c r="C45" s="51"/>
      <c r="D45" s="50">
        <v>9</v>
      </c>
      <c r="E45" s="50">
        <v>1</v>
      </c>
      <c r="F45" s="51"/>
      <c r="G45" s="51"/>
      <c r="H45" s="51"/>
      <c r="I45" s="51"/>
      <c r="J45" s="50">
        <v>10</v>
      </c>
      <c r="K45" s="51"/>
      <c r="L45" s="50">
        <v>10</v>
      </c>
      <c r="M45" s="50">
        <v>1</v>
      </c>
      <c r="N45" s="50">
        <v>1</v>
      </c>
      <c r="O45" s="51"/>
      <c r="P45" s="50">
        <v>1</v>
      </c>
      <c r="Q45" s="50">
        <v>1</v>
      </c>
    </row>
    <row r="46" spans="1:17" ht="13" x14ac:dyDescent="0.15">
      <c r="A46" s="47">
        <v>43241</v>
      </c>
      <c r="B46" s="50">
        <v>8</v>
      </c>
      <c r="C46" s="51"/>
      <c r="D46" s="50">
        <v>8</v>
      </c>
      <c r="E46" s="51"/>
      <c r="F46" s="51"/>
      <c r="G46" s="51"/>
      <c r="H46" s="50">
        <v>1</v>
      </c>
      <c r="I46" s="50">
        <v>1</v>
      </c>
      <c r="J46" s="50">
        <v>10</v>
      </c>
      <c r="K46" s="51"/>
      <c r="L46" s="50">
        <v>10</v>
      </c>
      <c r="M46" s="51"/>
      <c r="N46" s="50">
        <v>1</v>
      </c>
      <c r="O46" s="51"/>
      <c r="P46" s="50">
        <v>1</v>
      </c>
      <c r="Q46" s="51"/>
    </row>
    <row r="47" spans="1:17" ht="13" x14ac:dyDescent="0.15">
      <c r="A47" s="47">
        <v>43243</v>
      </c>
      <c r="B47" s="50">
        <v>5</v>
      </c>
      <c r="C47" s="51"/>
      <c r="D47" s="50">
        <v>5</v>
      </c>
      <c r="E47" s="51"/>
      <c r="F47" s="51"/>
      <c r="G47" s="51"/>
      <c r="H47" s="50">
        <v>2</v>
      </c>
      <c r="I47" s="51"/>
      <c r="J47" s="50">
        <v>10</v>
      </c>
      <c r="K47" s="51"/>
      <c r="L47" s="50">
        <v>10</v>
      </c>
      <c r="M47" s="51"/>
      <c r="N47" s="50">
        <v>1</v>
      </c>
      <c r="O47" s="50">
        <v>2</v>
      </c>
      <c r="P47" s="51"/>
      <c r="Q47" s="50">
        <v>1</v>
      </c>
    </row>
    <row r="48" spans="1:17" ht="13" x14ac:dyDescent="0.15">
      <c r="A48" s="47">
        <v>43243</v>
      </c>
      <c r="B48" s="50">
        <v>3</v>
      </c>
      <c r="C48" s="51"/>
      <c r="D48" s="50">
        <v>3</v>
      </c>
      <c r="E48" s="51"/>
      <c r="F48" s="51"/>
      <c r="G48" s="51"/>
      <c r="H48" s="51"/>
      <c r="I48" s="51"/>
      <c r="J48" s="50">
        <v>10</v>
      </c>
      <c r="K48" s="51"/>
      <c r="L48" s="50">
        <v>10</v>
      </c>
      <c r="M48" s="50">
        <v>1</v>
      </c>
      <c r="N48" s="50">
        <v>1</v>
      </c>
      <c r="O48" s="50">
        <v>1</v>
      </c>
      <c r="P48" s="51"/>
      <c r="Q48" s="50">
        <v>1</v>
      </c>
    </row>
    <row r="49" spans="1:18" ht="13" x14ac:dyDescent="0.15">
      <c r="A49" s="55">
        <v>43261</v>
      </c>
      <c r="B49" s="50">
        <v>6</v>
      </c>
      <c r="C49" s="51"/>
      <c r="D49" s="50">
        <v>6</v>
      </c>
      <c r="E49" s="51"/>
      <c r="F49" s="51"/>
      <c r="G49" s="51"/>
      <c r="H49" s="50">
        <v>1</v>
      </c>
      <c r="I49" s="51"/>
      <c r="J49" s="50">
        <v>11</v>
      </c>
      <c r="K49" s="51"/>
      <c r="L49" s="50">
        <v>11</v>
      </c>
      <c r="M49" s="50">
        <v>1</v>
      </c>
      <c r="N49" s="50">
        <v>1</v>
      </c>
      <c r="O49" s="51"/>
      <c r="P49" s="50">
        <v>1</v>
      </c>
      <c r="Q49" s="50">
        <v>1</v>
      </c>
    </row>
    <row r="50" spans="1:18" ht="13" x14ac:dyDescent="0.15">
      <c r="A50" s="55">
        <v>43263</v>
      </c>
      <c r="B50" s="50">
        <v>6</v>
      </c>
      <c r="C50" s="51"/>
      <c r="D50" s="50">
        <v>6</v>
      </c>
      <c r="E50" s="51"/>
      <c r="F50" s="51"/>
      <c r="G50" s="51"/>
      <c r="H50" s="50">
        <v>1</v>
      </c>
      <c r="I50" s="50">
        <v>1</v>
      </c>
      <c r="J50" s="50">
        <v>11</v>
      </c>
      <c r="K50" s="51"/>
      <c r="L50" s="50">
        <v>11</v>
      </c>
      <c r="M50" s="51"/>
      <c r="N50" s="50">
        <v>1</v>
      </c>
      <c r="O50" s="51"/>
      <c r="P50" s="50">
        <v>3</v>
      </c>
      <c r="Q50" s="51"/>
    </row>
    <row r="51" spans="1:18" ht="13" x14ac:dyDescent="0.15">
      <c r="A51" s="55">
        <v>43263</v>
      </c>
      <c r="B51" s="50">
        <v>10</v>
      </c>
      <c r="C51" s="51"/>
      <c r="D51" s="50">
        <v>10</v>
      </c>
      <c r="E51" s="50">
        <v>1</v>
      </c>
      <c r="F51" s="50">
        <v>1</v>
      </c>
      <c r="G51" s="51"/>
      <c r="H51" s="50">
        <v>2</v>
      </c>
      <c r="I51" s="51"/>
      <c r="J51" s="50">
        <v>1</v>
      </c>
      <c r="K51" s="51"/>
      <c r="L51" s="50">
        <v>1</v>
      </c>
      <c r="M51" s="51"/>
      <c r="N51" s="51"/>
      <c r="O51" s="50"/>
      <c r="P51" s="51"/>
      <c r="Q51" s="50">
        <v>1</v>
      </c>
    </row>
    <row r="52" spans="1:18" ht="13" x14ac:dyDescent="0.15">
      <c r="A52" s="55">
        <v>43263</v>
      </c>
      <c r="B52" s="50">
        <v>4</v>
      </c>
      <c r="C52" s="51"/>
      <c r="D52" s="50">
        <v>4</v>
      </c>
      <c r="E52" s="51"/>
      <c r="F52" s="51"/>
      <c r="G52" s="51"/>
      <c r="H52" s="51"/>
      <c r="I52" s="51"/>
      <c r="J52" s="50">
        <v>10</v>
      </c>
      <c r="K52" s="51"/>
      <c r="L52" s="50">
        <v>10</v>
      </c>
      <c r="M52" s="51"/>
      <c r="N52" s="50">
        <v>1</v>
      </c>
      <c r="O52" s="50">
        <v>1</v>
      </c>
      <c r="P52" s="51"/>
      <c r="Q52" s="50">
        <v>2</v>
      </c>
    </row>
    <row r="53" spans="1:18" ht="13" x14ac:dyDescent="0.15">
      <c r="A53" s="55">
        <v>43318</v>
      </c>
      <c r="B53" s="50">
        <v>2</v>
      </c>
      <c r="C53" s="51"/>
      <c r="D53" s="50">
        <v>2</v>
      </c>
      <c r="E53" s="51"/>
      <c r="F53" s="51"/>
      <c r="G53" s="51"/>
      <c r="H53" s="51"/>
      <c r="I53" s="51"/>
      <c r="J53" s="50">
        <v>10</v>
      </c>
      <c r="K53" s="51"/>
      <c r="L53" s="50">
        <v>10</v>
      </c>
      <c r="M53" s="50">
        <v>1</v>
      </c>
      <c r="N53" s="50">
        <v>1</v>
      </c>
      <c r="O53" s="51"/>
      <c r="P53" s="50">
        <v>1</v>
      </c>
      <c r="Q53" s="51"/>
    </row>
    <row r="54" spans="1:18" ht="13" x14ac:dyDescent="0.15">
      <c r="A54" s="47">
        <v>43325</v>
      </c>
      <c r="B54" s="50">
        <v>11</v>
      </c>
      <c r="C54" s="51"/>
      <c r="D54" s="50">
        <v>11</v>
      </c>
      <c r="E54" s="51"/>
      <c r="F54" s="50">
        <v>1</v>
      </c>
      <c r="G54" s="50">
        <v>3</v>
      </c>
      <c r="H54" s="51"/>
      <c r="I54" s="51"/>
      <c r="J54" s="50">
        <v>5</v>
      </c>
      <c r="K54" s="51"/>
      <c r="L54" s="50">
        <v>5</v>
      </c>
      <c r="M54" s="51"/>
      <c r="N54" s="51"/>
      <c r="O54" s="51"/>
      <c r="P54" s="50">
        <v>1</v>
      </c>
      <c r="Q54" s="50">
        <v>1</v>
      </c>
    </row>
    <row r="55" spans="1:18" ht="13" x14ac:dyDescent="0.15">
      <c r="A55" s="47">
        <v>43325</v>
      </c>
      <c r="B55" s="50">
        <v>9</v>
      </c>
      <c r="C55" s="50">
        <v>1</v>
      </c>
      <c r="D55" s="50">
        <v>9</v>
      </c>
      <c r="E55" s="51"/>
      <c r="F55" s="51"/>
      <c r="G55" s="51"/>
      <c r="H55" s="50">
        <v>1</v>
      </c>
      <c r="I55" s="50">
        <v>1</v>
      </c>
      <c r="J55" s="50">
        <v>11</v>
      </c>
      <c r="K55" s="51"/>
      <c r="L55" s="50">
        <v>11</v>
      </c>
      <c r="M55" s="51"/>
      <c r="N55" s="50">
        <v>1</v>
      </c>
      <c r="O55" s="51"/>
      <c r="P55" s="51"/>
      <c r="Q55" s="50">
        <v>1</v>
      </c>
    </row>
    <row r="56" spans="1:18" ht="13" x14ac:dyDescent="0.15">
      <c r="A56" s="47">
        <v>43339</v>
      </c>
      <c r="B56" s="50">
        <v>6</v>
      </c>
      <c r="C56" s="51"/>
      <c r="D56" s="50">
        <v>6</v>
      </c>
      <c r="E56" s="51"/>
      <c r="F56" s="51"/>
      <c r="G56" s="51"/>
      <c r="H56" s="50">
        <v>1</v>
      </c>
      <c r="I56" s="51"/>
      <c r="J56" s="50">
        <v>11</v>
      </c>
      <c r="K56" s="51"/>
      <c r="L56" s="50">
        <v>11</v>
      </c>
      <c r="M56" s="50">
        <v>1</v>
      </c>
      <c r="N56" s="50">
        <v>1</v>
      </c>
      <c r="O56" s="51"/>
      <c r="P56" s="51"/>
      <c r="Q56" s="50">
        <v>1</v>
      </c>
    </row>
    <row r="57" spans="1:18" ht="13" x14ac:dyDescent="0.15">
      <c r="A57" s="47">
        <v>43339</v>
      </c>
      <c r="B57" s="50">
        <v>11</v>
      </c>
      <c r="C57" s="51"/>
      <c r="D57" s="50">
        <v>11</v>
      </c>
      <c r="E57" s="51"/>
      <c r="F57" s="50">
        <v>1</v>
      </c>
      <c r="G57" s="50">
        <v>1</v>
      </c>
      <c r="H57" s="50">
        <v>1</v>
      </c>
      <c r="I57" s="51"/>
      <c r="J57" s="50">
        <v>8</v>
      </c>
      <c r="K57" s="51"/>
      <c r="L57" s="50">
        <v>8</v>
      </c>
      <c r="M57" s="51"/>
      <c r="N57" s="51"/>
      <c r="O57" s="51"/>
      <c r="P57" s="50">
        <v>1</v>
      </c>
      <c r="Q57" s="50">
        <v>1</v>
      </c>
      <c r="R57" s="67" t="s">
        <v>22</v>
      </c>
    </row>
    <row r="58" spans="1:18" ht="13" x14ac:dyDescent="0.15">
      <c r="A58" s="47">
        <v>43341</v>
      </c>
      <c r="B58" s="50">
        <v>10</v>
      </c>
      <c r="C58" s="50">
        <v>1</v>
      </c>
      <c r="D58" s="50">
        <v>10</v>
      </c>
      <c r="E58" s="50">
        <v>1</v>
      </c>
      <c r="F58" s="50">
        <v>1</v>
      </c>
      <c r="G58" s="51"/>
      <c r="H58" s="51"/>
      <c r="I58" s="51"/>
      <c r="J58" s="50">
        <v>5</v>
      </c>
      <c r="K58" s="50">
        <v>1</v>
      </c>
      <c r="L58" s="50">
        <v>5</v>
      </c>
      <c r="M58" s="51"/>
      <c r="N58" s="51"/>
      <c r="O58" s="51"/>
      <c r="P58" s="51"/>
      <c r="Q58" s="51"/>
    </row>
    <row r="59" spans="1:18" ht="13" x14ac:dyDescent="0.15">
      <c r="A59" s="47">
        <v>43341</v>
      </c>
      <c r="B59" s="50">
        <v>6</v>
      </c>
      <c r="C59" s="51"/>
      <c r="D59" s="50">
        <v>6</v>
      </c>
      <c r="E59" s="51"/>
      <c r="F59" s="51"/>
      <c r="G59" s="51"/>
      <c r="H59" s="50">
        <v>1</v>
      </c>
      <c r="I59" s="51"/>
      <c r="J59" s="50">
        <v>10</v>
      </c>
      <c r="K59" s="51"/>
      <c r="L59" s="50">
        <v>10</v>
      </c>
      <c r="M59" s="50">
        <v>1</v>
      </c>
      <c r="N59" s="50">
        <v>1</v>
      </c>
      <c r="O59" s="51"/>
      <c r="P59" s="50">
        <v>1</v>
      </c>
      <c r="Q59" s="50">
        <v>1</v>
      </c>
    </row>
    <row r="60" spans="1:18" ht="13" x14ac:dyDescent="0.15">
      <c r="A60" s="47">
        <v>43341</v>
      </c>
      <c r="B60" s="50">
        <v>10</v>
      </c>
      <c r="C60" s="51"/>
      <c r="D60" s="50">
        <v>10</v>
      </c>
      <c r="E60" s="50">
        <v>1</v>
      </c>
      <c r="F60" s="50">
        <v>1</v>
      </c>
      <c r="G60" s="51"/>
      <c r="H60" s="51"/>
      <c r="I60" s="50">
        <v>2</v>
      </c>
      <c r="J60" s="50">
        <v>4</v>
      </c>
      <c r="K60" s="51"/>
      <c r="L60" s="50">
        <v>4</v>
      </c>
      <c r="M60" s="51"/>
      <c r="N60" s="51"/>
      <c r="O60" s="50">
        <v>1</v>
      </c>
      <c r="P60" s="51"/>
      <c r="Q60" s="51"/>
    </row>
    <row r="61" spans="1:18" ht="13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</row>
    <row r="62" spans="1:18" ht="13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18" ht="13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18" ht="13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ht="13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ht="13" x14ac:dyDescent="0.15">
      <c r="A66" s="50" t="s">
        <v>21</v>
      </c>
      <c r="B66" s="51">
        <f>SUM(B43:B65)</f>
        <v>136</v>
      </c>
      <c r="C66" s="50">
        <v>0</v>
      </c>
      <c r="D66" s="51">
        <f t="shared" ref="D66:Q66" si="3">SUM(D43:D65)</f>
        <v>136</v>
      </c>
      <c r="E66" s="50">
        <f t="shared" si="3"/>
        <v>4</v>
      </c>
      <c r="F66" s="51">
        <f t="shared" si="3"/>
        <v>7</v>
      </c>
      <c r="G66" s="51">
        <f t="shared" si="3"/>
        <v>6</v>
      </c>
      <c r="H66" s="51">
        <f t="shared" si="3"/>
        <v>12</v>
      </c>
      <c r="I66" s="51">
        <f t="shared" si="3"/>
        <v>6</v>
      </c>
      <c r="J66" s="51">
        <f t="shared" si="3"/>
        <v>144</v>
      </c>
      <c r="K66" s="51">
        <f t="shared" si="3"/>
        <v>1</v>
      </c>
      <c r="L66" s="51">
        <f t="shared" si="3"/>
        <v>144</v>
      </c>
      <c r="M66" s="51">
        <f t="shared" si="3"/>
        <v>6</v>
      </c>
      <c r="N66" s="51">
        <f t="shared" si="3"/>
        <v>11</v>
      </c>
      <c r="O66" s="51">
        <f t="shared" si="3"/>
        <v>5</v>
      </c>
      <c r="P66" s="51">
        <f t="shared" si="3"/>
        <v>10</v>
      </c>
      <c r="Q66" s="51">
        <f t="shared" si="3"/>
        <v>13</v>
      </c>
    </row>
    <row r="72" spans="1:17" ht="14" x14ac:dyDescent="0.15">
      <c r="A72" s="1" t="s">
        <v>0</v>
      </c>
      <c r="B72" s="4" t="s">
        <v>1</v>
      </c>
      <c r="C72" s="6" t="s">
        <v>2</v>
      </c>
      <c r="D72" s="7" t="s">
        <v>4</v>
      </c>
      <c r="E72" s="6" t="s">
        <v>2</v>
      </c>
      <c r="F72" s="6" t="s">
        <v>6</v>
      </c>
      <c r="G72" s="6" t="s">
        <v>19</v>
      </c>
      <c r="H72" s="6" t="s">
        <v>7</v>
      </c>
      <c r="I72" s="6" t="s">
        <v>8</v>
      </c>
      <c r="J72" s="8" t="s">
        <v>5</v>
      </c>
      <c r="K72" s="4" t="s">
        <v>2</v>
      </c>
      <c r="L72" s="10" t="s">
        <v>3</v>
      </c>
      <c r="M72" s="4" t="s">
        <v>2</v>
      </c>
      <c r="N72" s="4" t="s">
        <v>6</v>
      </c>
      <c r="O72" s="4" t="s">
        <v>19</v>
      </c>
      <c r="P72" s="4" t="s">
        <v>7</v>
      </c>
      <c r="Q72" s="4" t="s">
        <v>8</v>
      </c>
    </row>
    <row r="73" spans="1:17" ht="13" x14ac:dyDescent="0.15">
      <c r="A73" s="13">
        <v>43387</v>
      </c>
      <c r="B73" s="29">
        <v>3</v>
      </c>
      <c r="C73" s="26"/>
      <c r="D73" s="29">
        <v>3</v>
      </c>
      <c r="E73" s="26"/>
      <c r="F73" s="26"/>
      <c r="G73" s="26"/>
      <c r="H73" s="26"/>
      <c r="I73" s="29">
        <v>1</v>
      </c>
      <c r="J73" s="29">
        <v>10</v>
      </c>
      <c r="K73" s="26"/>
      <c r="L73" s="29">
        <v>10</v>
      </c>
      <c r="M73" s="29">
        <v>1</v>
      </c>
      <c r="N73" s="29">
        <v>1</v>
      </c>
      <c r="O73" s="29">
        <v>1</v>
      </c>
      <c r="P73" s="29">
        <v>1</v>
      </c>
      <c r="Q73" s="26"/>
    </row>
    <row r="74" spans="1:17" ht="13" x14ac:dyDescent="0.15">
      <c r="A74" s="13">
        <v>43387</v>
      </c>
      <c r="B74" s="29">
        <v>10</v>
      </c>
      <c r="C74" s="26"/>
      <c r="D74" s="29">
        <v>10</v>
      </c>
      <c r="E74" s="26"/>
      <c r="F74" s="29">
        <v>1</v>
      </c>
      <c r="G74" s="29">
        <v>1</v>
      </c>
      <c r="H74" s="29"/>
      <c r="I74" s="26"/>
      <c r="J74" s="29">
        <v>9</v>
      </c>
      <c r="K74" s="26"/>
      <c r="L74" s="29">
        <v>9</v>
      </c>
      <c r="M74" s="26"/>
      <c r="N74" s="26"/>
      <c r="O74" s="29">
        <v>1</v>
      </c>
      <c r="P74" s="29">
        <v>1</v>
      </c>
      <c r="Q74" s="26"/>
    </row>
    <row r="75" spans="1:17" ht="13" x14ac:dyDescent="0.15">
      <c r="A75" s="13">
        <v>43390</v>
      </c>
      <c r="B75" s="29">
        <v>5</v>
      </c>
      <c r="C75" s="29">
        <v>1</v>
      </c>
      <c r="D75" s="29">
        <v>5</v>
      </c>
      <c r="E75" s="26"/>
      <c r="F75" s="26"/>
      <c r="G75" s="26"/>
      <c r="H75" s="26"/>
      <c r="I75" s="26"/>
      <c r="J75" s="29">
        <v>10</v>
      </c>
      <c r="K75" s="26"/>
      <c r="L75" s="29">
        <v>10</v>
      </c>
      <c r="M75" s="29">
        <v>1</v>
      </c>
      <c r="N75" s="29">
        <v>1</v>
      </c>
      <c r="O75" s="26"/>
      <c r="P75" s="29">
        <v>1</v>
      </c>
      <c r="Q75" s="26"/>
    </row>
    <row r="76" spans="1:17" ht="13" x14ac:dyDescent="0.15">
      <c r="A76" s="13">
        <v>43390</v>
      </c>
      <c r="B76" s="29">
        <v>1</v>
      </c>
      <c r="C76" s="26"/>
      <c r="D76" s="29">
        <v>1</v>
      </c>
      <c r="E76" s="26"/>
      <c r="F76" s="26"/>
      <c r="G76" s="26"/>
      <c r="H76" s="26"/>
      <c r="I76" s="26"/>
      <c r="J76" s="29">
        <v>10</v>
      </c>
      <c r="K76" s="26"/>
      <c r="L76" s="29">
        <v>10</v>
      </c>
      <c r="M76" s="29">
        <v>1</v>
      </c>
      <c r="N76" s="29">
        <v>1</v>
      </c>
      <c r="O76" s="26"/>
      <c r="P76" s="26"/>
      <c r="Q76" s="29">
        <v>2</v>
      </c>
    </row>
    <row r="77" spans="1:17" ht="13" x14ac:dyDescent="0.15">
      <c r="A77" s="13">
        <v>43390</v>
      </c>
      <c r="B77" s="29">
        <v>10</v>
      </c>
      <c r="C77" s="26"/>
      <c r="D77" s="29">
        <v>10</v>
      </c>
      <c r="E77" s="26"/>
      <c r="F77" s="29">
        <v>1</v>
      </c>
      <c r="G77" s="29">
        <v>1</v>
      </c>
      <c r="H77" s="29"/>
      <c r="I77" s="29">
        <v>2</v>
      </c>
      <c r="J77" s="29">
        <v>3</v>
      </c>
      <c r="K77" s="26"/>
      <c r="L77" s="29">
        <v>3</v>
      </c>
      <c r="M77" s="26"/>
      <c r="N77" s="26"/>
      <c r="O77" s="26"/>
      <c r="P77" s="26"/>
      <c r="Q77" s="29">
        <v>1</v>
      </c>
    </row>
    <row r="78" spans="1:17" ht="13" x14ac:dyDescent="0.15">
      <c r="A78" s="13">
        <v>43390</v>
      </c>
      <c r="B78" s="29">
        <v>5</v>
      </c>
      <c r="C78" s="26"/>
      <c r="D78" s="29">
        <v>5</v>
      </c>
      <c r="E78" s="26"/>
      <c r="F78" s="26"/>
      <c r="G78" s="26"/>
      <c r="H78" s="29">
        <v>2</v>
      </c>
      <c r="I78" s="26"/>
      <c r="J78" s="29">
        <v>10</v>
      </c>
      <c r="K78" s="26"/>
      <c r="L78" s="29">
        <v>10</v>
      </c>
      <c r="M78" s="29">
        <v>1</v>
      </c>
      <c r="N78" s="29">
        <v>1</v>
      </c>
      <c r="O78" s="26"/>
      <c r="P78" s="26"/>
      <c r="Q78" s="26"/>
    </row>
    <row r="79" spans="1:17" ht="13" x14ac:dyDescent="0.15">
      <c r="A79" s="70">
        <v>43422</v>
      </c>
      <c r="B79" s="29">
        <v>10</v>
      </c>
      <c r="C79" s="29">
        <v>1</v>
      </c>
      <c r="D79" s="29">
        <v>10</v>
      </c>
      <c r="E79" s="26"/>
      <c r="F79" s="29">
        <v>1</v>
      </c>
      <c r="G79" s="29">
        <v>1</v>
      </c>
      <c r="H79" s="29"/>
      <c r="I79" s="26"/>
      <c r="J79" s="29">
        <v>4</v>
      </c>
      <c r="K79" s="26"/>
      <c r="L79" s="29">
        <v>4</v>
      </c>
      <c r="M79" s="26"/>
      <c r="N79" s="26"/>
      <c r="O79" s="26"/>
      <c r="P79" s="29">
        <v>1</v>
      </c>
      <c r="Q79" s="26"/>
    </row>
    <row r="80" spans="1:17" ht="13" x14ac:dyDescent="0.15">
      <c r="A80" s="70">
        <v>43422</v>
      </c>
      <c r="B80" s="29">
        <v>3</v>
      </c>
      <c r="C80" s="26"/>
      <c r="D80" s="29">
        <v>3</v>
      </c>
      <c r="E80" s="26"/>
      <c r="F80" s="26"/>
      <c r="G80" s="26"/>
      <c r="H80" s="29">
        <v>1</v>
      </c>
      <c r="I80" s="26"/>
      <c r="J80" s="29">
        <v>11</v>
      </c>
      <c r="K80" s="26"/>
      <c r="L80" s="29">
        <v>11</v>
      </c>
      <c r="M80" s="29">
        <v>1</v>
      </c>
      <c r="N80" s="29">
        <v>1</v>
      </c>
      <c r="O80" s="29">
        <v>1</v>
      </c>
      <c r="P80" s="26"/>
      <c r="Q80" s="29">
        <v>1</v>
      </c>
    </row>
    <row r="81" spans="1:18" ht="13" x14ac:dyDescent="0.15">
      <c r="A81" s="70">
        <v>43423</v>
      </c>
      <c r="B81" s="29">
        <v>11</v>
      </c>
      <c r="C81" s="26"/>
      <c r="D81" s="29">
        <v>11</v>
      </c>
      <c r="E81" s="26"/>
      <c r="F81" s="29">
        <v>1</v>
      </c>
      <c r="G81" s="29">
        <v>1</v>
      </c>
      <c r="H81" s="29">
        <v>1</v>
      </c>
      <c r="I81" s="29">
        <v>2</v>
      </c>
      <c r="J81" s="29">
        <v>6</v>
      </c>
      <c r="K81" s="26"/>
      <c r="L81" s="29">
        <v>6</v>
      </c>
      <c r="M81" s="26"/>
      <c r="N81" s="26"/>
      <c r="O81" s="26"/>
      <c r="P81" s="29">
        <v>1</v>
      </c>
      <c r="Q81" s="26"/>
    </row>
    <row r="82" spans="1:18" ht="13" x14ac:dyDescent="0.15">
      <c r="A82" s="70">
        <v>43423</v>
      </c>
      <c r="B82" s="29">
        <v>10</v>
      </c>
      <c r="C82" s="26"/>
      <c r="D82" s="29">
        <v>10</v>
      </c>
      <c r="E82" s="29">
        <v>1</v>
      </c>
      <c r="F82" s="29">
        <v>1</v>
      </c>
      <c r="G82" s="29">
        <v>1</v>
      </c>
      <c r="H82" s="26"/>
      <c r="I82" s="29">
        <v>1</v>
      </c>
      <c r="J82" s="29">
        <v>8</v>
      </c>
      <c r="K82" s="26"/>
      <c r="L82" s="29">
        <v>8</v>
      </c>
      <c r="M82" s="29">
        <v>2</v>
      </c>
      <c r="N82" s="26"/>
      <c r="O82" s="26"/>
      <c r="P82" s="26"/>
      <c r="Q82" s="26"/>
    </row>
    <row r="83" spans="1:18" ht="13" x14ac:dyDescent="0.15">
      <c r="A83" s="70">
        <v>43430</v>
      </c>
      <c r="B83" s="29">
        <v>6</v>
      </c>
      <c r="C83" s="26"/>
      <c r="D83" s="29">
        <v>6</v>
      </c>
      <c r="E83" s="26"/>
      <c r="F83" s="26"/>
      <c r="G83" s="26"/>
      <c r="H83" s="26"/>
      <c r="I83" s="26"/>
      <c r="J83" s="29">
        <v>11</v>
      </c>
      <c r="K83" s="29">
        <v>2</v>
      </c>
      <c r="L83" s="29">
        <v>11</v>
      </c>
      <c r="M83" s="26"/>
      <c r="N83" s="29">
        <v>1</v>
      </c>
      <c r="O83" s="29">
        <v>1</v>
      </c>
      <c r="P83" s="26"/>
      <c r="Q83" s="26"/>
    </row>
    <row r="84" spans="1:18" ht="13" x14ac:dyDescent="0.15">
      <c r="A84" s="70">
        <v>43430</v>
      </c>
      <c r="B84" s="29">
        <v>11</v>
      </c>
      <c r="C84" s="29">
        <v>1</v>
      </c>
      <c r="D84" s="29">
        <v>11</v>
      </c>
      <c r="E84" s="26"/>
      <c r="F84" s="29">
        <v>1</v>
      </c>
      <c r="G84" s="29">
        <v>1</v>
      </c>
      <c r="H84" s="29">
        <v>1</v>
      </c>
      <c r="I84" s="29">
        <v>1</v>
      </c>
      <c r="J84" s="29">
        <v>3</v>
      </c>
      <c r="K84" s="26"/>
      <c r="L84" s="29">
        <v>3</v>
      </c>
      <c r="M84" s="26"/>
      <c r="N84" s="26"/>
      <c r="O84" s="26"/>
      <c r="P84" s="26"/>
      <c r="Q84" s="26"/>
    </row>
    <row r="85" spans="1:18" ht="13" x14ac:dyDescent="0.15">
      <c r="A85" s="13">
        <v>43470</v>
      </c>
      <c r="B85" s="29">
        <v>10</v>
      </c>
      <c r="C85" s="26"/>
      <c r="D85" s="29">
        <v>10</v>
      </c>
      <c r="E85" s="26"/>
      <c r="F85" s="29">
        <v>1</v>
      </c>
      <c r="G85" s="29">
        <v>2</v>
      </c>
      <c r="H85" s="29">
        <v>1</v>
      </c>
      <c r="I85" s="26"/>
      <c r="J85" s="29">
        <v>5</v>
      </c>
      <c r="K85" s="26"/>
      <c r="L85" s="29">
        <v>5</v>
      </c>
      <c r="M85" s="26"/>
      <c r="N85" s="26"/>
      <c r="O85" s="26"/>
      <c r="P85" s="29">
        <v>2</v>
      </c>
      <c r="Q85" s="26"/>
      <c r="R85" s="67" t="s">
        <v>28</v>
      </c>
    </row>
    <row r="86" spans="1:18" ht="13" x14ac:dyDescent="0.15">
      <c r="A86" s="13">
        <v>43470</v>
      </c>
      <c r="B86" s="29">
        <v>6</v>
      </c>
      <c r="C86" s="29">
        <v>1</v>
      </c>
      <c r="D86" s="29">
        <v>6</v>
      </c>
      <c r="E86" s="26"/>
      <c r="F86" s="26"/>
      <c r="G86" s="26"/>
      <c r="H86" s="26"/>
      <c r="I86" s="29">
        <v>1</v>
      </c>
      <c r="J86" s="29">
        <v>11</v>
      </c>
      <c r="K86" s="29">
        <v>1</v>
      </c>
      <c r="L86" s="29">
        <v>11</v>
      </c>
      <c r="M86" s="26"/>
      <c r="N86" s="29">
        <v>1</v>
      </c>
      <c r="O86" s="26"/>
      <c r="P86" s="29">
        <v>1</v>
      </c>
      <c r="Q86" s="29">
        <v>1</v>
      </c>
    </row>
    <row r="87" spans="1:18" ht="13" x14ac:dyDescent="0.15">
      <c r="A87" s="13">
        <v>43473</v>
      </c>
      <c r="B87" s="29">
        <v>10</v>
      </c>
      <c r="C87" s="29">
        <v>1</v>
      </c>
      <c r="D87" s="29">
        <v>10</v>
      </c>
      <c r="E87" s="29">
        <v>1</v>
      </c>
      <c r="F87" s="29">
        <v>1</v>
      </c>
      <c r="G87" s="26"/>
      <c r="H87" s="26"/>
      <c r="I87" s="26"/>
      <c r="J87" s="29">
        <v>4</v>
      </c>
      <c r="K87" s="26"/>
      <c r="L87" s="29">
        <v>4</v>
      </c>
      <c r="M87" s="26"/>
      <c r="N87" s="26"/>
      <c r="O87" s="26"/>
      <c r="P87" s="29">
        <v>1</v>
      </c>
      <c r="Q87" s="26"/>
    </row>
    <row r="88" spans="1:18" ht="13" x14ac:dyDescent="0.15">
      <c r="A88" s="13">
        <v>43473</v>
      </c>
      <c r="B88" s="29">
        <v>9</v>
      </c>
      <c r="C88" s="29">
        <v>1</v>
      </c>
      <c r="D88" s="29">
        <v>9</v>
      </c>
      <c r="E88" s="26"/>
      <c r="F88" s="26"/>
      <c r="G88" s="29">
        <v>1</v>
      </c>
      <c r="H88" s="26"/>
      <c r="I88" s="26"/>
      <c r="J88" s="29">
        <v>11</v>
      </c>
      <c r="K88" s="29">
        <v>1</v>
      </c>
      <c r="L88" s="29">
        <v>11</v>
      </c>
      <c r="M88" s="26"/>
      <c r="N88" s="29">
        <v>1</v>
      </c>
      <c r="O88" s="26"/>
      <c r="P88" s="26"/>
      <c r="Q88" s="26"/>
    </row>
    <row r="89" spans="1:18" ht="13" x14ac:dyDescent="0.15">
      <c r="A89" s="13">
        <v>43473</v>
      </c>
      <c r="B89" s="29">
        <v>0</v>
      </c>
      <c r="C89" s="26"/>
      <c r="D89" s="29">
        <v>0</v>
      </c>
      <c r="E89" s="26"/>
      <c r="F89" s="26"/>
      <c r="G89" s="26"/>
      <c r="H89" s="26"/>
      <c r="I89" s="26"/>
      <c r="J89" s="29">
        <v>10</v>
      </c>
      <c r="K89" s="26"/>
      <c r="L89" s="29">
        <v>10</v>
      </c>
      <c r="M89" s="29">
        <v>1</v>
      </c>
      <c r="N89" s="29">
        <v>1</v>
      </c>
      <c r="O89" s="26"/>
      <c r="P89" s="29">
        <v>1</v>
      </c>
      <c r="Q89" s="26"/>
      <c r="R89" s="67" t="s">
        <v>29</v>
      </c>
    </row>
    <row r="90" spans="1:18" ht="13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8" ht="13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1:18" ht="13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spans="1:18" ht="13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8" ht="13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spans="1:18" ht="13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8" ht="13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spans="1:17" ht="13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spans="1:17" ht="13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1:17" ht="13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spans="1:17" ht="13" x14ac:dyDescent="0.15">
      <c r="A100" s="29" t="s">
        <v>21</v>
      </c>
      <c r="B100" s="26">
        <f t="shared" ref="B100:Q100" si="4">SUM(B73:B99)</f>
        <v>120</v>
      </c>
      <c r="C100" s="26">
        <f t="shared" si="4"/>
        <v>6</v>
      </c>
      <c r="D100" s="26">
        <f t="shared" si="4"/>
        <v>120</v>
      </c>
      <c r="E100" s="26">
        <f t="shared" si="4"/>
        <v>2</v>
      </c>
      <c r="F100" s="26">
        <f t="shared" si="4"/>
        <v>8</v>
      </c>
      <c r="G100" s="26">
        <f t="shared" si="4"/>
        <v>9</v>
      </c>
      <c r="H100" s="26">
        <f t="shared" si="4"/>
        <v>6</v>
      </c>
      <c r="I100" s="26">
        <f t="shared" si="4"/>
        <v>8</v>
      </c>
      <c r="J100" s="26">
        <f t="shared" si="4"/>
        <v>136</v>
      </c>
      <c r="K100" s="26">
        <f t="shared" si="4"/>
        <v>4</v>
      </c>
      <c r="L100" s="26">
        <f t="shared" si="4"/>
        <v>136</v>
      </c>
      <c r="M100" s="26">
        <f t="shared" si="4"/>
        <v>8</v>
      </c>
      <c r="N100" s="26">
        <f t="shared" si="4"/>
        <v>9</v>
      </c>
      <c r="O100" s="26">
        <f t="shared" si="4"/>
        <v>4</v>
      </c>
      <c r="P100" s="26">
        <f t="shared" si="4"/>
        <v>10</v>
      </c>
      <c r="Q100" s="26">
        <f t="shared" si="4"/>
        <v>5</v>
      </c>
    </row>
    <row r="103" spans="1:17" ht="14" x14ac:dyDescent="0.15">
      <c r="A103" s="1" t="s">
        <v>0</v>
      </c>
      <c r="B103" s="4" t="s">
        <v>1</v>
      </c>
      <c r="C103" s="6" t="s">
        <v>2</v>
      </c>
      <c r="D103" s="7" t="s">
        <v>4</v>
      </c>
      <c r="E103" s="6" t="s">
        <v>2</v>
      </c>
      <c r="F103" s="6" t="s">
        <v>6</v>
      </c>
      <c r="G103" s="6" t="s">
        <v>19</v>
      </c>
      <c r="H103" s="6" t="s">
        <v>7</v>
      </c>
      <c r="I103" s="6" t="s">
        <v>8</v>
      </c>
      <c r="J103" s="8" t="s">
        <v>5</v>
      </c>
      <c r="K103" s="4" t="s">
        <v>2</v>
      </c>
      <c r="L103" s="10" t="s">
        <v>3</v>
      </c>
      <c r="M103" s="4" t="s">
        <v>2</v>
      </c>
      <c r="N103" s="4" t="s">
        <v>6</v>
      </c>
      <c r="O103" s="4" t="s">
        <v>19</v>
      </c>
      <c r="P103" s="4" t="s">
        <v>7</v>
      </c>
      <c r="Q103" s="4" t="s">
        <v>8</v>
      </c>
    </row>
    <row r="104" spans="1:17" ht="13" x14ac:dyDescent="0.15">
      <c r="A104" s="13">
        <v>43485</v>
      </c>
      <c r="B104" s="29">
        <v>5</v>
      </c>
      <c r="C104" s="26"/>
      <c r="D104" s="29">
        <v>5</v>
      </c>
      <c r="E104" s="26"/>
      <c r="F104" s="26"/>
      <c r="G104" s="29">
        <v>1</v>
      </c>
      <c r="H104" s="26"/>
      <c r="I104" s="26"/>
      <c r="J104" s="29">
        <v>10</v>
      </c>
      <c r="K104" s="29">
        <v>1</v>
      </c>
      <c r="L104" s="29">
        <v>10</v>
      </c>
      <c r="M104" s="26"/>
      <c r="N104" s="29">
        <v>1</v>
      </c>
      <c r="O104" s="29">
        <v>1</v>
      </c>
      <c r="P104" s="26"/>
      <c r="Q104" s="26"/>
    </row>
    <row r="105" spans="1:17" ht="13" x14ac:dyDescent="0.15">
      <c r="A105" s="13">
        <v>43486</v>
      </c>
      <c r="B105" s="29">
        <v>5</v>
      </c>
      <c r="C105" s="26"/>
      <c r="D105" s="29">
        <v>5</v>
      </c>
      <c r="E105" s="26"/>
      <c r="F105" s="26"/>
      <c r="G105" s="26"/>
      <c r="H105" s="26"/>
      <c r="I105" s="26"/>
      <c r="J105" s="29">
        <v>10</v>
      </c>
      <c r="K105" s="26"/>
      <c r="L105" s="29">
        <v>10</v>
      </c>
      <c r="M105" s="29">
        <v>1</v>
      </c>
      <c r="N105" s="29">
        <v>1</v>
      </c>
      <c r="O105" s="29">
        <v>1</v>
      </c>
      <c r="P105" s="26"/>
      <c r="Q105" s="26"/>
    </row>
    <row r="106" spans="1:17" ht="13" x14ac:dyDescent="0.15">
      <c r="A106" s="13">
        <v>43486</v>
      </c>
      <c r="B106" s="29">
        <v>10</v>
      </c>
      <c r="C106" s="26"/>
      <c r="D106" s="29">
        <v>10</v>
      </c>
      <c r="E106" s="29">
        <v>1</v>
      </c>
      <c r="F106" s="29">
        <v>1</v>
      </c>
      <c r="G106" s="26"/>
      <c r="H106" s="26"/>
      <c r="I106" s="29">
        <v>1</v>
      </c>
      <c r="J106" s="29">
        <v>8</v>
      </c>
      <c r="K106" s="26"/>
      <c r="L106" s="29">
        <v>8</v>
      </c>
      <c r="M106" s="26"/>
      <c r="N106" s="26"/>
      <c r="O106" s="26"/>
      <c r="P106" s="29">
        <v>1</v>
      </c>
      <c r="Q106" s="29">
        <v>1</v>
      </c>
    </row>
    <row r="107" spans="1:17" ht="13" x14ac:dyDescent="0.15">
      <c r="A107" s="13">
        <v>43486</v>
      </c>
      <c r="B107" s="29">
        <v>9</v>
      </c>
      <c r="C107" s="26"/>
      <c r="D107" s="29">
        <v>9</v>
      </c>
      <c r="E107" s="29">
        <v>1</v>
      </c>
      <c r="F107" s="26"/>
      <c r="G107" s="29">
        <v>1</v>
      </c>
      <c r="H107" s="26"/>
      <c r="I107" s="26"/>
      <c r="J107" s="29">
        <v>10</v>
      </c>
      <c r="K107" s="26"/>
      <c r="L107" s="29">
        <v>10</v>
      </c>
      <c r="M107" s="26"/>
      <c r="N107" s="29">
        <v>1</v>
      </c>
      <c r="O107" s="29">
        <v>2</v>
      </c>
      <c r="P107" s="26"/>
      <c r="Q107" s="29">
        <v>1</v>
      </c>
    </row>
    <row r="108" spans="1:17" ht="13" x14ac:dyDescent="0.15">
      <c r="A108" s="13">
        <v>43488</v>
      </c>
      <c r="B108" s="29">
        <v>1</v>
      </c>
      <c r="C108" s="26"/>
      <c r="D108" s="29">
        <v>1</v>
      </c>
      <c r="E108" s="26"/>
      <c r="F108" s="26"/>
      <c r="G108" s="26"/>
      <c r="H108" s="26"/>
      <c r="I108" s="26"/>
      <c r="J108" s="29">
        <v>10</v>
      </c>
      <c r="K108" s="26"/>
      <c r="L108" s="29">
        <v>10</v>
      </c>
      <c r="M108" s="29">
        <v>2</v>
      </c>
      <c r="N108" s="29">
        <v>1</v>
      </c>
      <c r="O108" s="26"/>
      <c r="P108" s="26"/>
      <c r="Q108" s="26"/>
    </row>
    <row r="109" spans="1:17" ht="13" x14ac:dyDescent="0.15">
      <c r="A109" s="70">
        <v>43513</v>
      </c>
      <c r="B109" s="29">
        <v>3</v>
      </c>
      <c r="C109" s="26"/>
      <c r="D109" s="29">
        <v>3</v>
      </c>
      <c r="E109" s="26"/>
      <c r="F109" s="26"/>
      <c r="G109" s="26"/>
      <c r="H109" s="29">
        <v>1</v>
      </c>
      <c r="I109" s="26"/>
      <c r="J109" s="29">
        <v>10</v>
      </c>
      <c r="K109" s="26"/>
      <c r="L109" s="29">
        <v>10</v>
      </c>
      <c r="M109" s="26"/>
      <c r="N109" s="29">
        <v>1</v>
      </c>
      <c r="O109" s="26"/>
      <c r="P109" s="26"/>
      <c r="Q109" s="29">
        <v>1</v>
      </c>
    </row>
    <row r="110" spans="1:17" ht="13" x14ac:dyDescent="0.15">
      <c r="A110" s="70">
        <v>43513</v>
      </c>
      <c r="B110" s="29">
        <v>7</v>
      </c>
      <c r="C110" s="29">
        <v>1</v>
      </c>
      <c r="D110" s="29">
        <v>7</v>
      </c>
      <c r="E110" s="26"/>
      <c r="F110" s="26"/>
      <c r="G110" s="26"/>
      <c r="H110" s="26"/>
      <c r="I110" s="26"/>
      <c r="J110" s="29">
        <v>10</v>
      </c>
      <c r="K110" s="26"/>
      <c r="L110" s="29">
        <v>10</v>
      </c>
      <c r="M110" s="26"/>
      <c r="N110" s="29">
        <v>1</v>
      </c>
      <c r="O110" s="29">
        <v>1</v>
      </c>
      <c r="P110" s="29">
        <v>1</v>
      </c>
      <c r="Q110" s="26"/>
    </row>
    <row r="111" spans="1:17" ht="13" x14ac:dyDescent="0.15">
      <c r="A111" s="70">
        <v>43516</v>
      </c>
      <c r="B111" s="29">
        <v>10</v>
      </c>
      <c r="C111" s="26"/>
      <c r="D111" s="29">
        <v>10</v>
      </c>
      <c r="E111" s="26"/>
      <c r="F111" s="29">
        <v>1</v>
      </c>
      <c r="G111" s="26"/>
      <c r="H111" s="26"/>
      <c r="I111" s="29">
        <v>2</v>
      </c>
      <c r="J111" s="29">
        <v>9</v>
      </c>
      <c r="K111" s="26"/>
      <c r="L111" s="29">
        <v>9</v>
      </c>
      <c r="M111" s="29">
        <v>1</v>
      </c>
      <c r="N111" s="26"/>
      <c r="O111" s="26"/>
      <c r="P111" s="26"/>
      <c r="Q111" s="26"/>
    </row>
    <row r="112" spans="1:17" ht="13" x14ac:dyDescent="0.15">
      <c r="A112" s="70">
        <v>43516</v>
      </c>
      <c r="B112" s="29">
        <v>10</v>
      </c>
      <c r="C112" s="26"/>
      <c r="D112" s="29">
        <v>10</v>
      </c>
      <c r="E112" s="26"/>
      <c r="F112" s="29">
        <v>1</v>
      </c>
      <c r="G112" s="26"/>
      <c r="H112" s="26"/>
      <c r="I112" s="29">
        <v>1</v>
      </c>
      <c r="J112" s="29">
        <v>9</v>
      </c>
      <c r="K112" s="26"/>
      <c r="L112" s="29">
        <v>9</v>
      </c>
      <c r="M112" s="26"/>
      <c r="N112" s="26"/>
      <c r="O112" s="26"/>
      <c r="P112" s="29">
        <v>2</v>
      </c>
      <c r="Q112" s="26"/>
    </row>
    <row r="113" spans="1:18" ht="13" x14ac:dyDescent="0.15">
      <c r="A113" s="70">
        <v>43520</v>
      </c>
      <c r="B113" s="29">
        <v>11</v>
      </c>
      <c r="C113" s="29">
        <v>1</v>
      </c>
      <c r="D113" s="29">
        <v>11</v>
      </c>
      <c r="E113" s="26"/>
      <c r="F113" s="29">
        <v>1</v>
      </c>
      <c r="G113" s="29">
        <v>1</v>
      </c>
      <c r="H113" s="26"/>
      <c r="I113" s="29">
        <v>1</v>
      </c>
      <c r="J113" s="29">
        <v>6</v>
      </c>
      <c r="K113" s="26"/>
      <c r="L113" s="29">
        <v>6</v>
      </c>
      <c r="M113" s="26"/>
      <c r="N113" s="26"/>
      <c r="O113" s="26"/>
      <c r="P113" s="26"/>
      <c r="Q113" s="29">
        <v>2</v>
      </c>
    </row>
    <row r="114" spans="1:18" ht="13" x14ac:dyDescent="0.15">
      <c r="A114" s="70">
        <v>43520</v>
      </c>
      <c r="B114" s="29">
        <v>11</v>
      </c>
      <c r="C114" s="29">
        <v>1</v>
      </c>
      <c r="D114" s="29">
        <v>11</v>
      </c>
      <c r="E114" s="26"/>
      <c r="F114" s="29">
        <v>1</v>
      </c>
      <c r="G114" s="26"/>
      <c r="H114" s="26"/>
      <c r="I114" s="29">
        <v>1</v>
      </c>
      <c r="J114" s="29">
        <v>3</v>
      </c>
      <c r="K114" s="26"/>
      <c r="L114" s="29">
        <v>3</v>
      </c>
      <c r="M114" s="26"/>
      <c r="N114" s="26"/>
      <c r="O114" s="26"/>
      <c r="P114" s="26"/>
      <c r="Q114" s="26"/>
    </row>
    <row r="115" spans="1:18" ht="13" x14ac:dyDescent="0.15">
      <c r="A115" s="13">
        <v>43535</v>
      </c>
      <c r="B115" s="29">
        <v>10</v>
      </c>
      <c r="C115" s="26"/>
      <c r="D115" s="29">
        <v>10</v>
      </c>
      <c r="E115" s="26"/>
      <c r="F115" s="29">
        <v>1</v>
      </c>
      <c r="G115" s="26"/>
      <c r="H115" s="29">
        <v>2</v>
      </c>
      <c r="I115" s="29">
        <v>1</v>
      </c>
      <c r="J115" s="29">
        <v>6</v>
      </c>
      <c r="K115" s="26"/>
      <c r="L115" s="29">
        <v>6</v>
      </c>
      <c r="M115" s="26"/>
      <c r="N115" s="26"/>
      <c r="O115" s="26"/>
      <c r="P115" s="26"/>
      <c r="Q115" s="26"/>
    </row>
    <row r="116" spans="1:18" ht="13" x14ac:dyDescent="0.15">
      <c r="A116" s="13">
        <v>43535</v>
      </c>
      <c r="B116" s="29">
        <v>10</v>
      </c>
      <c r="C116" s="29">
        <v>1</v>
      </c>
      <c r="D116" s="29">
        <v>10</v>
      </c>
      <c r="E116" s="26"/>
      <c r="F116" s="29">
        <v>1</v>
      </c>
      <c r="G116" s="26"/>
      <c r="H116" s="26"/>
      <c r="I116" s="26"/>
      <c r="J116" s="29">
        <v>7</v>
      </c>
      <c r="K116" s="26"/>
      <c r="L116" s="29">
        <v>7</v>
      </c>
      <c r="M116" s="26"/>
      <c r="N116" s="26"/>
      <c r="O116" s="26"/>
      <c r="P116" s="29">
        <v>1</v>
      </c>
      <c r="Q116" s="29">
        <v>1</v>
      </c>
      <c r="R116" s="67" t="s">
        <v>31</v>
      </c>
    </row>
    <row r="117" spans="1:18" ht="13" x14ac:dyDescent="0.15">
      <c r="A117" s="13">
        <v>43537</v>
      </c>
      <c r="B117" s="29">
        <v>10</v>
      </c>
      <c r="C117" s="26"/>
      <c r="D117" s="29">
        <v>10</v>
      </c>
      <c r="E117" s="29">
        <v>1</v>
      </c>
      <c r="F117" s="29">
        <v>1</v>
      </c>
      <c r="G117" s="29">
        <v>1</v>
      </c>
      <c r="H117" s="26"/>
      <c r="I117" s="26"/>
      <c r="J117" s="29">
        <v>1</v>
      </c>
      <c r="K117" s="26"/>
      <c r="L117" s="29">
        <v>1</v>
      </c>
      <c r="M117" s="26"/>
      <c r="N117" s="26"/>
      <c r="O117" s="26"/>
      <c r="P117" s="26"/>
      <c r="Q117" s="26"/>
    </row>
    <row r="118" spans="1:18" ht="13" x14ac:dyDescent="0.15">
      <c r="A118" s="13">
        <v>43537</v>
      </c>
      <c r="B118" s="29">
        <v>10</v>
      </c>
      <c r="C118" s="26"/>
      <c r="D118" s="29">
        <v>10</v>
      </c>
      <c r="E118" s="26"/>
      <c r="F118" s="29">
        <v>1</v>
      </c>
      <c r="G118" s="26"/>
      <c r="H118" s="26"/>
      <c r="I118" s="29">
        <v>1</v>
      </c>
      <c r="J118" s="29">
        <v>7</v>
      </c>
      <c r="K118" s="26"/>
      <c r="L118" s="29">
        <v>7</v>
      </c>
      <c r="M118" s="26"/>
      <c r="N118" s="26"/>
      <c r="O118" s="29">
        <v>1</v>
      </c>
      <c r="P118" s="29">
        <v>2</v>
      </c>
      <c r="Q118" s="26"/>
    </row>
    <row r="119" spans="1:18" ht="13" x14ac:dyDescent="0.1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1:18" ht="13" x14ac:dyDescent="0.1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18" ht="13" x14ac:dyDescent="0.1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spans="1:18" ht="13" x14ac:dyDescent="0.1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spans="1:18" ht="13" x14ac:dyDescent="0.1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spans="1:18" ht="13" x14ac:dyDescent="0.1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spans="1:18" ht="13" x14ac:dyDescent="0.1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1:18" ht="13" x14ac:dyDescent="0.1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spans="1:18" ht="13" x14ac:dyDescent="0.1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spans="1:18" ht="13" x14ac:dyDescent="0.1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ht="13" x14ac:dyDescent="0.1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ht="13" x14ac:dyDescent="0.1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1:17" ht="13" x14ac:dyDescent="0.1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spans="1:17" ht="13" x14ac:dyDescent="0.15">
      <c r="A132" s="29" t="s">
        <v>32</v>
      </c>
      <c r="B132" s="26">
        <f t="shared" ref="B132:Q132" si="5">SUM(B104:B131)</f>
        <v>122</v>
      </c>
      <c r="C132" s="26">
        <f t="shared" si="5"/>
        <v>4</v>
      </c>
      <c r="D132" s="26">
        <f t="shared" si="5"/>
        <v>122</v>
      </c>
      <c r="E132" s="26">
        <f t="shared" si="5"/>
        <v>3</v>
      </c>
      <c r="F132" s="26">
        <f t="shared" si="5"/>
        <v>9</v>
      </c>
      <c r="G132" s="26">
        <f t="shared" si="5"/>
        <v>4</v>
      </c>
      <c r="H132" s="26">
        <f t="shared" si="5"/>
        <v>3</v>
      </c>
      <c r="I132" s="26">
        <f t="shared" si="5"/>
        <v>8</v>
      </c>
      <c r="J132" s="26">
        <f t="shared" si="5"/>
        <v>116</v>
      </c>
      <c r="K132" s="26">
        <f t="shared" si="5"/>
        <v>1</v>
      </c>
      <c r="L132" s="26">
        <f t="shared" si="5"/>
        <v>116</v>
      </c>
      <c r="M132" s="26">
        <f t="shared" si="5"/>
        <v>4</v>
      </c>
      <c r="N132" s="26">
        <f t="shared" si="5"/>
        <v>6</v>
      </c>
      <c r="O132" s="26">
        <f t="shared" si="5"/>
        <v>6</v>
      </c>
      <c r="P132" s="26">
        <f t="shared" si="5"/>
        <v>7</v>
      </c>
      <c r="Q132" s="26">
        <f t="shared" si="5"/>
        <v>6</v>
      </c>
    </row>
  </sheetData>
  <conditionalFormatting sqref="B1 B22 B42 B72 B103">
    <cfRule type="cellIs" dxfId="2" priority="1" operator="equal">
      <formula>"Tyler"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workbookViewId="0"/>
  </sheetViews>
  <sheetFormatPr baseColWidth="10" defaultColWidth="14.5" defaultRowHeight="15.75" customHeight="1" x14ac:dyDescent="0.15"/>
  <sheetData>
    <row r="1" spans="1:35" ht="15.75" customHeight="1" x14ac:dyDescent="0.15">
      <c r="A1" s="2" t="s">
        <v>0</v>
      </c>
      <c r="B1" s="3" t="s">
        <v>1</v>
      </c>
      <c r="C1" s="5" t="s">
        <v>2</v>
      </c>
      <c r="D1" s="9" t="s">
        <v>3</v>
      </c>
      <c r="E1" s="5" t="s">
        <v>2</v>
      </c>
      <c r="F1" s="5" t="s">
        <v>6</v>
      </c>
      <c r="G1" s="5"/>
      <c r="H1" s="5" t="s">
        <v>7</v>
      </c>
      <c r="I1" s="5" t="s">
        <v>8</v>
      </c>
      <c r="J1" s="11" t="s">
        <v>4</v>
      </c>
      <c r="K1" s="12" t="s">
        <v>2</v>
      </c>
      <c r="L1" s="16" t="s">
        <v>5</v>
      </c>
      <c r="M1" s="3" t="s">
        <v>2</v>
      </c>
      <c r="N1" s="3" t="s">
        <v>6</v>
      </c>
      <c r="O1" s="3"/>
      <c r="P1" s="3" t="s">
        <v>7</v>
      </c>
      <c r="Q1" s="3" t="s">
        <v>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15.75" customHeight="1" x14ac:dyDescent="0.15">
      <c r="A2" s="20">
        <v>43121</v>
      </c>
      <c r="B2" s="22">
        <v>10</v>
      </c>
      <c r="C2" s="22" t="s">
        <v>13</v>
      </c>
      <c r="D2" s="22">
        <v>10</v>
      </c>
      <c r="E2" s="24" t="s">
        <v>11</v>
      </c>
      <c r="F2" s="22">
        <v>1</v>
      </c>
      <c r="G2" s="22"/>
      <c r="H2" s="22" t="s">
        <v>11</v>
      </c>
      <c r="I2" s="25"/>
      <c r="J2" s="22">
        <v>4</v>
      </c>
      <c r="K2" s="22" t="s">
        <v>11</v>
      </c>
      <c r="L2" s="22">
        <v>4</v>
      </c>
      <c r="M2" s="25" t="s">
        <v>11</v>
      </c>
      <c r="N2" s="22"/>
      <c r="O2" s="22"/>
      <c r="P2" s="22" t="s">
        <v>11</v>
      </c>
      <c r="Q2" s="25" t="s">
        <v>11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ht="15.75" customHeight="1" x14ac:dyDescent="0.15">
      <c r="A3" s="20">
        <v>43121</v>
      </c>
      <c r="B3" s="22">
        <v>11</v>
      </c>
      <c r="C3" s="22" t="s">
        <v>11</v>
      </c>
      <c r="D3" s="22">
        <v>11</v>
      </c>
      <c r="E3" s="27"/>
      <c r="F3" s="22">
        <v>1</v>
      </c>
      <c r="G3" s="22"/>
      <c r="H3" s="22">
        <v>1</v>
      </c>
      <c r="I3" s="25"/>
      <c r="J3" s="22">
        <v>8</v>
      </c>
      <c r="K3" s="22" t="s">
        <v>11</v>
      </c>
      <c r="L3" s="22">
        <v>8</v>
      </c>
      <c r="M3" s="25" t="s">
        <v>11</v>
      </c>
      <c r="N3" s="22"/>
      <c r="O3" s="22"/>
      <c r="P3" s="22" t="s">
        <v>11</v>
      </c>
      <c r="Q3" s="25" t="s">
        <v>11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15.75" customHeight="1" x14ac:dyDescent="0.15">
      <c r="A4" s="20">
        <v>43125</v>
      </c>
      <c r="B4" s="22">
        <v>8</v>
      </c>
      <c r="C4" s="22" t="s">
        <v>11</v>
      </c>
      <c r="D4" s="22">
        <v>8</v>
      </c>
      <c r="E4" s="24" t="s">
        <v>11</v>
      </c>
      <c r="F4" s="22" t="s">
        <v>11</v>
      </c>
      <c r="G4" s="22"/>
      <c r="H4" s="22">
        <v>1</v>
      </c>
      <c r="I4" s="28"/>
      <c r="J4" s="22">
        <v>10</v>
      </c>
      <c r="K4" s="22" t="s">
        <v>12</v>
      </c>
      <c r="L4" s="22">
        <v>10</v>
      </c>
      <c r="M4" s="25" t="s">
        <v>11</v>
      </c>
      <c r="N4" s="22">
        <v>1</v>
      </c>
      <c r="O4" s="22"/>
      <c r="P4" s="22" t="s">
        <v>11</v>
      </c>
      <c r="Q4" s="25" t="s">
        <v>11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.75" customHeight="1" x14ac:dyDescent="0.15">
      <c r="A5" s="20">
        <v>43128</v>
      </c>
      <c r="B5" s="22">
        <v>11</v>
      </c>
      <c r="C5" s="22" t="s">
        <v>11</v>
      </c>
      <c r="D5" s="22">
        <v>11</v>
      </c>
      <c r="E5" s="27"/>
      <c r="F5" s="22">
        <v>1</v>
      </c>
      <c r="G5" s="22"/>
      <c r="H5" s="22">
        <v>1</v>
      </c>
      <c r="I5" s="28"/>
      <c r="J5" s="22">
        <v>4</v>
      </c>
      <c r="K5" s="22" t="s">
        <v>11</v>
      </c>
      <c r="L5" s="22">
        <v>4</v>
      </c>
      <c r="M5" s="25" t="s">
        <v>11</v>
      </c>
      <c r="N5" s="22"/>
      <c r="O5" s="22"/>
      <c r="P5" s="22" t="s">
        <v>11</v>
      </c>
      <c r="Q5" s="25" t="s">
        <v>11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 ht="15.75" customHeight="1" x14ac:dyDescent="0.15">
      <c r="A6" s="20">
        <v>43128</v>
      </c>
      <c r="B6" s="22">
        <v>4</v>
      </c>
      <c r="C6" s="22" t="s">
        <v>11</v>
      </c>
      <c r="D6" s="22">
        <v>4</v>
      </c>
      <c r="E6" s="27"/>
      <c r="F6" s="31"/>
      <c r="G6" s="22"/>
      <c r="H6" s="22">
        <v>1</v>
      </c>
      <c r="I6" s="25"/>
      <c r="J6" s="22">
        <v>12</v>
      </c>
      <c r="K6" s="22" t="s">
        <v>12</v>
      </c>
      <c r="L6" s="22">
        <v>12</v>
      </c>
      <c r="M6" s="25" t="s">
        <v>11</v>
      </c>
      <c r="N6" s="22">
        <v>1</v>
      </c>
      <c r="O6" s="22"/>
      <c r="P6" s="22" t="s">
        <v>11</v>
      </c>
      <c r="Q6" s="25" t="s">
        <v>11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ht="15.75" customHeight="1" x14ac:dyDescent="0.15">
      <c r="A7" s="20">
        <v>43130</v>
      </c>
      <c r="B7" s="22">
        <v>5</v>
      </c>
      <c r="C7" s="22" t="s">
        <v>11</v>
      </c>
      <c r="D7" s="22">
        <v>5</v>
      </c>
      <c r="E7" s="24" t="s">
        <v>11</v>
      </c>
      <c r="F7" s="31"/>
      <c r="G7" s="22"/>
      <c r="H7" s="22">
        <v>1</v>
      </c>
      <c r="I7" s="28"/>
      <c r="J7" s="22">
        <v>10</v>
      </c>
      <c r="K7" s="22" t="s">
        <v>12</v>
      </c>
      <c r="L7" s="22">
        <v>10</v>
      </c>
      <c r="M7" s="25" t="s">
        <v>11</v>
      </c>
      <c r="N7" s="22">
        <v>1</v>
      </c>
      <c r="O7" s="22"/>
      <c r="P7" s="22" t="s">
        <v>11</v>
      </c>
      <c r="Q7" s="25" t="s">
        <v>11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ht="15.75" customHeight="1" x14ac:dyDescent="0.15">
      <c r="A8" s="20">
        <v>43130</v>
      </c>
      <c r="B8" s="22">
        <v>11</v>
      </c>
      <c r="C8" s="22" t="s">
        <v>12</v>
      </c>
      <c r="D8" s="22">
        <v>11</v>
      </c>
      <c r="E8" s="24" t="s">
        <v>11</v>
      </c>
      <c r="F8" s="22">
        <v>1</v>
      </c>
      <c r="G8" s="22"/>
      <c r="H8" s="22" t="s">
        <v>11</v>
      </c>
      <c r="I8" s="28"/>
      <c r="J8" s="22">
        <v>4</v>
      </c>
      <c r="K8" s="22" t="s">
        <v>11</v>
      </c>
      <c r="L8" s="22">
        <v>4</v>
      </c>
      <c r="M8" s="25" t="s">
        <v>11</v>
      </c>
      <c r="N8" s="31"/>
      <c r="O8" s="22"/>
      <c r="P8" s="22" t="s">
        <v>11</v>
      </c>
      <c r="Q8" s="25" t="s">
        <v>11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 ht="15.75" customHeight="1" x14ac:dyDescent="0.15">
      <c r="A9" s="20">
        <v>43130</v>
      </c>
      <c r="B9" s="22">
        <v>10</v>
      </c>
      <c r="C9" s="22" t="s">
        <v>12</v>
      </c>
      <c r="D9" s="22">
        <v>10</v>
      </c>
      <c r="E9" s="24" t="s">
        <v>11</v>
      </c>
      <c r="F9" s="22">
        <v>1</v>
      </c>
      <c r="G9" s="22"/>
      <c r="H9" s="22" t="s">
        <v>11</v>
      </c>
      <c r="I9" s="28"/>
      <c r="J9" s="22">
        <v>6</v>
      </c>
      <c r="K9" s="22" t="s">
        <v>11</v>
      </c>
      <c r="L9" s="22">
        <v>6</v>
      </c>
      <c r="M9" s="25" t="s">
        <v>11</v>
      </c>
      <c r="N9" s="31"/>
      <c r="O9" s="22"/>
      <c r="P9" s="22" t="s">
        <v>11</v>
      </c>
      <c r="Q9" s="25" t="s">
        <v>11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spans="1:35" ht="15.75" customHeight="1" x14ac:dyDescent="0.15">
      <c r="A10" s="20">
        <v>43135</v>
      </c>
      <c r="B10" s="22">
        <v>2</v>
      </c>
      <c r="C10" s="22" t="s">
        <v>11</v>
      </c>
      <c r="D10" s="22">
        <v>2</v>
      </c>
      <c r="E10" s="24" t="s">
        <v>11</v>
      </c>
      <c r="F10" s="31"/>
      <c r="G10" s="22"/>
      <c r="H10" s="22" t="s">
        <v>11</v>
      </c>
      <c r="I10" s="28"/>
      <c r="J10" s="22">
        <v>10</v>
      </c>
      <c r="K10" s="22" t="s">
        <v>12</v>
      </c>
      <c r="L10" s="22">
        <v>10</v>
      </c>
      <c r="M10" s="25" t="s">
        <v>11</v>
      </c>
      <c r="N10" s="22">
        <v>1</v>
      </c>
      <c r="O10" s="22"/>
      <c r="P10" s="22">
        <v>1</v>
      </c>
      <c r="Q10" s="2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5.75" customHeight="1" x14ac:dyDescent="0.15">
      <c r="A11" s="20">
        <v>43135</v>
      </c>
      <c r="B11" s="22">
        <v>11</v>
      </c>
      <c r="C11" s="22" t="s">
        <v>12</v>
      </c>
      <c r="D11" s="22">
        <v>11</v>
      </c>
      <c r="E11" s="24" t="s">
        <v>11</v>
      </c>
      <c r="F11" s="22">
        <v>1</v>
      </c>
      <c r="G11" s="22"/>
      <c r="H11" s="22">
        <v>1</v>
      </c>
      <c r="I11" s="28"/>
      <c r="J11" s="22">
        <v>7</v>
      </c>
      <c r="K11" s="22" t="s">
        <v>12</v>
      </c>
      <c r="L11" s="22">
        <v>7</v>
      </c>
      <c r="M11" s="25" t="s">
        <v>11</v>
      </c>
      <c r="N11" s="31"/>
      <c r="O11" s="22"/>
      <c r="P11" s="22" t="s">
        <v>11</v>
      </c>
      <c r="Q11" s="2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ht="15.75" customHeight="1" x14ac:dyDescent="0.15">
      <c r="A12" s="20">
        <v>43135</v>
      </c>
      <c r="B12" s="22">
        <v>8</v>
      </c>
      <c r="C12" s="22" t="s">
        <v>11</v>
      </c>
      <c r="D12" s="22">
        <v>8</v>
      </c>
      <c r="E12" s="24" t="s">
        <v>11</v>
      </c>
      <c r="F12" s="31"/>
      <c r="G12" s="22"/>
      <c r="H12" s="22">
        <v>2</v>
      </c>
      <c r="I12" s="28"/>
      <c r="J12" s="22">
        <v>10</v>
      </c>
      <c r="K12" s="22" t="s">
        <v>12</v>
      </c>
      <c r="L12" s="22">
        <v>10</v>
      </c>
      <c r="M12" s="25" t="s">
        <v>11</v>
      </c>
      <c r="N12" s="22">
        <v>1</v>
      </c>
      <c r="O12" s="22"/>
      <c r="P12" s="22">
        <v>2</v>
      </c>
      <c r="Q12" s="2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5.75" customHeight="1" x14ac:dyDescent="0.15">
      <c r="A13" s="20">
        <v>43135</v>
      </c>
      <c r="B13" s="22">
        <v>10</v>
      </c>
      <c r="C13" s="22" t="s">
        <v>11</v>
      </c>
      <c r="D13" s="22">
        <v>10</v>
      </c>
      <c r="E13" s="24" t="s">
        <v>11</v>
      </c>
      <c r="F13" s="22">
        <v>1</v>
      </c>
      <c r="G13" s="22"/>
      <c r="H13" s="22" t="s">
        <v>11</v>
      </c>
      <c r="I13" s="28"/>
      <c r="J13" s="22">
        <v>8</v>
      </c>
      <c r="K13" s="22" t="s">
        <v>11</v>
      </c>
      <c r="L13" s="22">
        <v>8</v>
      </c>
      <c r="M13" s="25" t="s">
        <v>11</v>
      </c>
      <c r="N13" s="22"/>
      <c r="O13" s="22"/>
      <c r="P13" s="22" t="s">
        <v>11</v>
      </c>
      <c r="Q13" s="2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5.75" customHeight="1" x14ac:dyDescent="0.15">
      <c r="A14" s="20">
        <v>43144</v>
      </c>
      <c r="B14" s="22">
        <v>10</v>
      </c>
      <c r="C14" s="22" t="s">
        <v>11</v>
      </c>
      <c r="D14" s="22">
        <v>10</v>
      </c>
      <c r="E14" s="24" t="s">
        <v>11</v>
      </c>
      <c r="F14" s="22">
        <v>1</v>
      </c>
      <c r="G14" s="22"/>
      <c r="H14" s="22">
        <v>1</v>
      </c>
      <c r="I14" s="28"/>
      <c r="J14" s="22">
        <v>9</v>
      </c>
      <c r="K14" s="22" t="s">
        <v>12</v>
      </c>
      <c r="L14" s="22">
        <v>9</v>
      </c>
      <c r="M14" s="25" t="s">
        <v>11</v>
      </c>
      <c r="N14" s="22"/>
      <c r="O14" s="22"/>
      <c r="P14" s="22" t="s">
        <v>11</v>
      </c>
      <c r="Q14" s="2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ht="15.75" customHeight="1" x14ac:dyDescent="0.15">
      <c r="A15" s="20">
        <v>43144</v>
      </c>
      <c r="B15" s="22">
        <v>13</v>
      </c>
      <c r="C15" s="22" t="s">
        <v>13</v>
      </c>
      <c r="D15" s="22">
        <v>13</v>
      </c>
      <c r="E15" s="24" t="s">
        <v>11</v>
      </c>
      <c r="F15" s="22">
        <v>1</v>
      </c>
      <c r="G15" s="22"/>
      <c r="H15" s="22">
        <v>1</v>
      </c>
      <c r="I15" s="28"/>
      <c r="J15" s="22">
        <v>9</v>
      </c>
      <c r="K15" s="22" t="s">
        <v>11</v>
      </c>
      <c r="L15" s="22">
        <v>9</v>
      </c>
      <c r="M15" s="25" t="s">
        <v>11</v>
      </c>
      <c r="N15" s="22"/>
      <c r="O15" s="22"/>
      <c r="P15" s="22">
        <v>3</v>
      </c>
      <c r="Q15" s="2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ht="15.75" customHeight="1" x14ac:dyDescent="0.15">
      <c r="A16" s="20">
        <v>43146</v>
      </c>
      <c r="B16" s="22">
        <v>10</v>
      </c>
      <c r="C16" s="22" t="s">
        <v>11</v>
      </c>
      <c r="D16" s="22">
        <v>10</v>
      </c>
      <c r="E16" s="24" t="s">
        <v>11</v>
      </c>
      <c r="F16" s="22">
        <v>1</v>
      </c>
      <c r="G16" s="22"/>
      <c r="H16" s="22" t="s">
        <v>11</v>
      </c>
      <c r="I16" s="28"/>
      <c r="J16" s="22">
        <v>6</v>
      </c>
      <c r="K16" s="22" t="s">
        <v>11</v>
      </c>
      <c r="L16" s="22">
        <v>6</v>
      </c>
      <c r="M16" s="25" t="s">
        <v>11</v>
      </c>
      <c r="N16" s="31"/>
      <c r="O16" s="22"/>
      <c r="P16" s="22">
        <v>1</v>
      </c>
      <c r="Q16" s="2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5.75" customHeight="1" x14ac:dyDescent="0.15">
      <c r="A17" s="20">
        <v>43146</v>
      </c>
      <c r="B17" s="22">
        <v>7</v>
      </c>
      <c r="C17" s="22" t="s">
        <v>11</v>
      </c>
      <c r="D17" s="22">
        <v>7</v>
      </c>
      <c r="E17" s="24" t="s">
        <v>11</v>
      </c>
      <c r="F17" s="31"/>
      <c r="G17" s="22"/>
      <c r="H17" s="22">
        <v>1</v>
      </c>
      <c r="I17" s="28"/>
      <c r="J17" s="22">
        <v>10</v>
      </c>
      <c r="K17" s="22" t="s">
        <v>11</v>
      </c>
      <c r="L17" s="22">
        <v>10</v>
      </c>
      <c r="M17" s="25" t="s">
        <v>11</v>
      </c>
      <c r="N17" s="22">
        <v>1</v>
      </c>
      <c r="O17" s="22"/>
      <c r="P17" s="22">
        <v>2</v>
      </c>
      <c r="Q17" s="2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5.75" customHeight="1" x14ac:dyDescent="0.15">
      <c r="A18" s="20">
        <v>43149</v>
      </c>
      <c r="B18" s="22">
        <v>8</v>
      </c>
      <c r="C18" s="22" t="s">
        <v>11</v>
      </c>
      <c r="D18" s="22">
        <v>8</v>
      </c>
      <c r="E18" s="24" t="s">
        <v>11</v>
      </c>
      <c r="F18" s="31"/>
      <c r="G18" s="22"/>
      <c r="H18" s="22">
        <v>3</v>
      </c>
      <c r="I18" s="28"/>
      <c r="J18" s="22">
        <v>13</v>
      </c>
      <c r="K18" s="22" t="s">
        <v>12</v>
      </c>
      <c r="L18" s="22">
        <v>13</v>
      </c>
      <c r="M18" s="25" t="s">
        <v>11</v>
      </c>
      <c r="N18" s="22">
        <v>1</v>
      </c>
      <c r="O18" s="22"/>
      <c r="P18" s="22">
        <v>1</v>
      </c>
      <c r="Q18" s="2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1:35" ht="15.75" customHeight="1" x14ac:dyDescent="0.15">
      <c r="A19" s="20">
        <v>43153</v>
      </c>
      <c r="B19" s="22">
        <v>10</v>
      </c>
      <c r="C19" s="22" t="s">
        <v>12</v>
      </c>
      <c r="D19" s="22">
        <v>10</v>
      </c>
      <c r="E19" s="24" t="s">
        <v>11</v>
      </c>
      <c r="F19" s="22">
        <v>1</v>
      </c>
      <c r="G19" s="22"/>
      <c r="H19" s="22">
        <v>1</v>
      </c>
      <c r="I19" s="28"/>
      <c r="J19" s="22">
        <v>2</v>
      </c>
      <c r="K19" s="22" t="s">
        <v>11</v>
      </c>
      <c r="L19" s="22">
        <v>2</v>
      </c>
      <c r="M19" s="25" t="s">
        <v>11</v>
      </c>
      <c r="N19" s="31"/>
      <c r="O19" s="22"/>
      <c r="P19" s="22" t="s">
        <v>11</v>
      </c>
      <c r="Q19" s="2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ht="15.75" customHeight="1" x14ac:dyDescent="0.15">
      <c r="A20" s="20">
        <v>43153</v>
      </c>
      <c r="B20" s="22">
        <v>9</v>
      </c>
      <c r="C20" s="22" t="s">
        <v>11</v>
      </c>
      <c r="D20" s="22">
        <v>9</v>
      </c>
      <c r="E20" s="24" t="s">
        <v>11</v>
      </c>
      <c r="F20" s="31"/>
      <c r="G20" s="22"/>
      <c r="H20" s="22" t="s">
        <v>11</v>
      </c>
      <c r="I20" s="28"/>
      <c r="J20" s="22">
        <v>10</v>
      </c>
      <c r="K20" s="22" t="s">
        <v>12</v>
      </c>
      <c r="L20" s="22">
        <v>10</v>
      </c>
      <c r="M20" s="25" t="s">
        <v>11</v>
      </c>
      <c r="N20" s="22">
        <v>1</v>
      </c>
      <c r="O20" s="22"/>
      <c r="P20" s="22" t="s">
        <v>11</v>
      </c>
      <c r="Q20" s="2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5.75" customHeight="1" x14ac:dyDescent="0.15">
      <c r="A21" s="20">
        <v>43153</v>
      </c>
      <c r="B21" s="22">
        <v>8</v>
      </c>
      <c r="C21" s="22" t="s">
        <v>12</v>
      </c>
      <c r="D21" s="22">
        <v>8</v>
      </c>
      <c r="E21" s="24" t="s">
        <v>11</v>
      </c>
      <c r="F21" s="31"/>
      <c r="G21" s="22"/>
      <c r="H21" s="22">
        <v>1</v>
      </c>
      <c r="I21" s="28"/>
      <c r="J21" s="22">
        <v>11</v>
      </c>
      <c r="K21" s="22" t="s">
        <v>12</v>
      </c>
      <c r="L21" s="22">
        <v>11</v>
      </c>
      <c r="M21" s="25" t="s">
        <v>11</v>
      </c>
      <c r="N21" s="22">
        <v>1</v>
      </c>
      <c r="O21" s="22"/>
      <c r="P21" s="22">
        <v>1</v>
      </c>
      <c r="Q21" s="2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5.75" customHeight="1" x14ac:dyDescent="0.15">
      <c r="A22" s="42">
        <v>43156</v>
      </c>
      <c r="B22" s="22">
        <v>6</v>
      </c>
      <c r="C22" s="22" t="s">
        <v>11</v>
      </c>
      <c r="D22" s="22">
        <v>6</v>
      </c>
      <c r="E22" s="28"/>
      <c r="F22" s="31"/>
      <c r="G22" s="22"/>
      <c r="H22" s="22" t="s">
        <v>11</v>
      </c>
      <c r="I22" s="28"/>
      <c r="J22" s="22">
        <v>10</v>
      </c>
      <c r="K22" s="22" t="s">
        <v>11</v>
      </c>
      <c r="L22" s="22">
        <v>10</v>
      </c>
      <c r="M22" s="28"/>
      <c r="N22" s="22">
        <v>1</v>
      </c>
      <c r="O22" s="22"/>
      <c r="P22" s="22">
        <v>2</v>
      </c>
      <c r="Q22" s="2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ht="15.75" customHeight="1" x14ac:dyDescent="0.15">
      <c r="A23" s="44" t="s">
        <v>17</v>
      </c>
      <c r="B23" s="49">
        <f>SUM(B2:B22)</f>
        <v>182</v>
      </c>
      <c r="C23" s="49"/>
      <c r="D23" s="49">
        <f>SUM(D2:D22)</f>
        <v>182</v>
      </c>
      <c r="E23" s="49"/>
      <c r="F23" s="49">
        <f>SUM(F2:F22)</f>
        <v>11</v>
      </c>
      <c r="G23" s="49"/>
      <c r="H23" s="49">
        <f>SUM(H2:H22)</f>
        <v>16</v>
      </c>
      <c r="I23" s="49"/>
      <c r="J23" s="49">
        <f>SUM(J2:J22)</f>
        <v>173</v>
      </c>
      <c r="K23" s="49"/>
      <c r="L23" s="49">
        <f>SUM(L2:L22)</f>
        <v>173</v>
      </c>
      <c r="M23" s="49"/>
      <c r="N23" s="49">
        <f>SUM(N2:N22)</f>
        <v>10</v>
      </c>
      <c r="O23" s="49"/>
      <c r="P23" s="49">
        <f>SUM(P2:P22)</f>
        <v>13</v>
      </c>
      <c r="Q23" s="4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ht="15.75" customHeight="1" x14ac:dyDescent="0.15">
      <c r="A24" s="53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5.75" customHeight="1" x14ac:dyDescent="0.15">
      <c r="A25" s="2" t="s">
        <v>0</v>
      </c>
      <c r="B25" s="3" t="s">
        <v>1</v>
      </c>
      <c r="C25" s="54" t="s">
        <v>2</v>
      </c>
      <c r="D25" s="56" t="s">
        <v>3</v>
      </c>
      <c r="E25" s="54" t="s">
        <v>2</v>
      </c>
      <c r="F25" s="54" t="s">
        <v>6</v>
      </c>
      <c r="G25" s="54" t="s">
        <v>19</v>
      </c>
      <c r="H25" s="54" t="s">
        <v>7</v>
      </c>
      <c r="I25" s="54" t="s">
        <v>8</v>
      </c>
      <c r="J25" s="57" t="s">
        <v>4</v>
      </c>
      <c r="K25" s="3" t="s">
        <v>2</v>
      </c>
      <c r="L25" s="16" t="s">
        <v>5</v>
      </c>
      <c r="M25" s="3" t="s">
        <v>2</v>
      </c>
      <c r="N25" s="3" t="s">
        <v>6</v>
      </c>
      <c r="O25" s="3" t="s">
        <v>19</v>
      </c>
      <c r="P25" s="3" t="s">
        <v>7</v>
      </c>
      <c r="Q25" s="3" t="s">
        <v>8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ht="15.75" customHeight="1" x14ac:dyDescent="0.15">
      <c r="A26" s="2">
        <v>43172</v>
      </c>
      <c r="B26" s="50">
        <v>1</v>
      </c>
      <c r="C26" s="51"/>
      <c r="D26" s="50">
        <v>1</v>
      </c>
      <c r="E26" s="51"/>
      <c r="F26" s="51"/>
      <c r="G26" s="51"/>
      <c r="H26" s="51"/>
      <c r="I26" s="51"/>
      <c r="J26" s="50">
        <v>10</v>
      </c>
      <c r="K26" s="50">
        <v>2</v>
      </c>
      <c r="L26" s="50">
        <v>10</v>
      </c>
      <c r="M26" s="51"/>
      <c r="N26" s="50">
        <v>1</v>
      </c>
      <c r="O26" s="50"/>
      <c r="P26" s="50">
        <v>1</v>
      </c>
      <c r="Q26" s="5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ht="15.75" customHeight="1" x14ac:dyDescent="0.15">
      <c r="A27" s="2">
        <v>43172</v>
      </c>
      <c r="B27" s="50">
        <v>10</v>
      </c>
      <c r="C27" s="51"/>
      <c r="D27" s="50">
        <v>10</v>
      </c>
      <c r="E27" s="51"/>
      <c r="F27" s="50">
        <v>1</v>
      </c>
      <c r="G27" s="51"/>
      <c r="H27" s="51"/>
      <c r="I27" s="50">
        <v>1</v>
      </c>
      <c r="J27" s="50">
        <v>6</v>
      </c>
      <c r="K27" s="50">
        <v>1</v>
      </c>
      <c r="L27" s="50">
        <v>6</v>
      </c>
      <c r="M27" s="51"/>
      <c r="N27" s="51"/>
      <c r="O27" s="51"/>
      <c r="P27" s="51"/>
      <c r="Q27" s="5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ht="15.75" customHeight="1" x14ac:dyDescent="0.15">
      <c r="A28" s="2">
        <v>43173</v>
      </c>
      <c r="B28" s="50">
        <v>10</v>
      </c>
      <c r="C28" s="50">
        <v>1</v>
      </c>
      <c r="D28" s="50">
        <v>10</v>
      </c>
      <c r="E28" s="51"/>
      <c r="F28" s="50">
        <v>1</v>
      </c>
      <c r="G28" s="51"/>
      <c r="H28" s="51"/>
      <c r="I28" s="50">
        <v>1</v>
      </c>
      <c r="J28" s="50">
        <v>5</v>
      </c>
      <c r="K28" s="51"/>
      <c r="L28" s="50">
        <v>5</v>
      </c>
      <c r="M28" s="51"/>
      <c r="N28" s="51"/>
      <c r="O28" s="50"/>
      <c r="P28" s="50">
        <v>1</v>
      </c>
      <c r="Q28" s="50">
        <v>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ht="15.75" customHeight="1" x14ac:dyDescent="0.15">
      <c r="A29" s="2">
        <v>43173</v>
      </c>
      <c r="B29" s="50">
        <v>5</v>
      </c>
      <c r="C29" s="51"/>
      <c r="D29" s="50">
        <v>5</v>
      </c>
      <c r="E29" s="51"/>
      <c r="F29" s="51"/>
      <c r="G29" s="51"/>
      <c r="H29" s="51"/>
      <c r="I29" s="50">
        <v>1</v>
      </c>
      <c r="J29" s="50">
        <v>10</v>
      </c>
      <c r="K29" s="51"/>
      <c r="L29" s="50">
        <v>10</v>
      </c>
      <c r="M29" s="51"/>
      <c r="N29" s="51"/>
      <c r="O29" s="51"/>
      <c r="P29" s="51"/>
      <c r="Q29" s="50">
        <v>3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spans="1:35" ht="15.75" customHeight="1" x14ac:dyDescent="0.15">
      <c r="A30" s="2">
        <v>43173</v>
      </c>
      <c r="B30" s="50">
        <v>10</v>
      </c>
      <c r="C30" s="51"/>
      <c r="D30" s="50">
        <v>10</v>
      </c>
      <c r="E30" s="51"/>
      <c r="F30" s="50">
        <v>1</v>
      </c>
      <c r="G30" s="50">
        <v>1</v>
      </c>
      <c r="H30" s="50">
        <v>1</v>
      </c>
      <c r="I30" s="51"/>
      <c r="J30" s="50">
        <v>6</v>
      </c>
      <c r="K30" s="51"/>
      <c r="L30" s="50">
        <v>6</v>
      </c>
      <c r="M30" s="51"/>
      <c r="N30" s="51"/>
      <c r="O30" s="51"/>
      <c r="P30" s="51"/>
      <c r="Q30" s="5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ht="15.75" customHeight="1" x14ac:dyDescent="0.15">
      <c r="A31" s="2">
        <v>43191</v>
      </c>
      <c r="B31" s="50">
        <v>10</v>
      </c>
      <c r="C31" s="51"/>
      <c r="D31" s="50">
        <v>10</v>
      </c>
      <c r="E31" s="51"/>
      <c r="F31" s="50">
        <v>1</v>
      </c>
      <c r="G31" s="51"/>
      <c r="H31" s="50">
        <v>2</v>
      </c>
      <c r="I31" s="50">
        <v>2</v>
      </c>
      <c r="J31" s="50">
        <v>8</v>
      </c>
      <c r="K31" s="51"/>
      <c r="L31" s="50">
        <v>8</v>
      </c>
      <c r="M31" s="51"/>
      <c r="N31" s="51"/>
      <c r="O31" s="51"/>
      <c r="P31" s="50">
        <v>1</v>
      </c>
      <c r="Q31" s="5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5.75" customHeight="1" x14ac:dyDescent="0.15">
      <c r="A32" s="61">
        <v>43191</v>
      </c>
      <c r="B32" s="50">
        <v>6</v>
      </c>
      <c r="C32" s="51"/>
      <c r="D32" s="50">
        <v>6</v>
      </c>
      <c r="E32" s="51"/>
      <c r="F32" s="51"/>
      <c r="G32" s="50">
        <v>1</v>
      </c>
      <c r="H32" s="51"/>
      <c r="I32" s="50">
        <v>1</v>
      </c>
      <c r="J32" s="50">
        <v>11</v>
      </c>
      <c r="K32" s="50">
        <v>1</v>
      </c>
      <c r="L32" s="50">
        <v>11</v>
      </c>
      <c r="M32" s="51"/>
      <c r="N32" s="50">
        <v>1</v>
      </c>
      <c r="O32" s="50">
        <v>1</v>
      </c>
      <c r="P32" s="51"/>
      <c r="Q32" s="5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ht="15.75" customHeight="1" x14ac:dyDescent="0.15">
      <c r="A33" s="61">
        <v>43191</v>
      </c>
      <c r="B33" s="50">
        <v>6</v>
      </c>
      <c r="C33" s="51"/>
      <c r="D33" s="50">
        <v>6</v>
      </c>
      <c r="E33" s="51"/>
      <c r="F33" s="51"/>
      <c r="G33" s="51"/>
      <c r="H33" s="51"/>
      <c r="I33" s="51"/>
      <c r="J33" s="50">
        <v>12</v>
      </c>
      <c r="K33" s="50">
        <v>1</v>
      </c>
      <c r="L33" s="50">
        <v>12</v>
      </c>
      <c r="M33" s="51"/>
      <c r="N33" s="50">
        <v>1</v>
      </c>
      <c r="O33" s="51"/>
      <c r="P33" s="50">
        <v>2</v>
      </c>
      <c r="Q33" s="5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ht="15.75" customHeight="1" x14ac:dyDescent="0.15">
      <c r="A34" s="55">
        <v>43191</v>
      </c>
      <c r="B34" s="50">
        <v>0</v>
      </c>
      <c r="C34" s="51"/>
      <c r="D34" s="50">
        <v>0</v>
      </c>
      <c r="E34" s="51"/>
      <c r="F34" s="51"/>
      <c r="G34" s="51"/>
      <c r="H34" s="51"/>
      <c r="I34" s="51"/>
      <c r="J34" s="50">
        <v>11</v>
      </c>
      <c r="K34" s="50">
        <v>2</v>
      </c>
      <c r="L34" s="50">
        <v>11</v>
      </c>
      <c r="M34" s="51"/>
      <c r="N34" s="50">
        <v>1</v>
      </c>
      <c r="O34" s="51"/>
      <c r="P34" s="50">
        <v>1</v>
      </c>
      <c r="Q34" s="5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ht="15.75" customHeight="1" x14ac:dyDescent="0.15">
      <c r="A35" s="55">
        <v>43195</v>
      </c>
      <c r="B35" s="50">
        <v>10</v>
      </c>
      <c r="C35" s="51"/>
      <c r="D35" s="50">
        <v>10</v>
      </c>
      <c r="E35" s="50">
        <v>1</v>
      </c>
      <c r="F35" s="50">
        <v>1</v>
      </c>
      <c r="G35" s="51"/>
      <c r="H35" s="51"/>
      <c r="I35" s="50">
        <v>1</v>
      </c>
      <c r="J35" s="50">
        <v>9</v>
      </c>
      <c r="K35" s="50">
        <v>1</v>
      </c>
      <c r="L35" s="50">
        <v>9</v>
      </c>
      <c r="M35" s="51"/>
      <c r="N35" s="51"/>
      <c r="O35" s="51"/>
      <c r="P35" s="51"/>
      <c r="Q35" s="50">
        <v>1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ht="15.75" customHeight="1" x14ac:dyDescent="0.15">
      <c r="A36" s="61">
        <v>43195</v>
      </c>
      <c r="B36" s="50">
        <v>10</v>
      </c>
      <c r="C36" s="51"/>
      <c r="D36" s="50">
        <v>10</v>
      </c>
      <c r="E36" s="50">
        <v>1</v>
      </c>
      <c r="F36" s="50">
        <v>1</v>
      </c>
      <c r="G36" s="51"/>
      <c r="H36" s="51"/>
      <c r="I36" s="50">
        <v>2</v>
      </c>
      <c r="J36" s="50">
        <v>7</v>
      </c>
      <c r="K36" s="51"/>
      <c r="L36" s="50">
        <v>7</v>
      </c>
      <c r="M36" s="51"/>
      <c r="N36" s="51"/>
      <c r="O36" s="51"/>
      <c r="P36" s="50">
        <v>1</v>
      </c>
      <c r="Q36" s="50">
        <v>1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15.75" customHeight="1" x14ac:dyDescent="0.15">
      <c r="A37" s="61">
        <v>43195</v>
      </c>
      <c r="B37" s="50">
        <v>10</v>
      </c>
      <c r="C37" s="51"/>
      <c r="D37" s="50">
        <v>10</v>
      </c>
      <c r="E37" s="51"/>
      <c r="F37" s="50">
        <v>1</v>
      </c>
      <c r="G37" s="51"/>
      <c r="H37" s="51"/>
      <c r="I37" s="51"/>
      <c r="J37" s="50">
        <v>9</v>
      </c>
      <c r="K37" s="51"/>
      <c r="L37" s="50">
        <v>9</v>
      </c>
      <c r="M37" s="51"/>
      <c r="N37" s="51"/>
      <c r="O37" s="51"/>
      <c r="P37" s="50">
        <v>2</v>
      </c>
      <c r="Q37" s="50">
        <v>1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15.75" customHeight="1" x14ac:dyDescent="0.15">
      <c r="A38" s="61">
        <v>43215</v>
      </c>
      <c r="B38" s="50">
        <v>5</v>
      </c>
      <c r="C38" s="51"/>
      <c r="D38" s="50">
        <v>5</v>
      </c>
      <c r="E38" s="51"/>
      <c r="F38" s="51"/>
      <c r="G38" s="50">
        <v>1</v>
      </c>
      <c r="H38" s="51"/>
      <c r="I38" s="50">
        <v>1</v>
      </c>
      <c r="J38" s="50">
        <v>11</v>
      </c>
      <c r="K38" s="51"/>
      <c r="L38" s="50">
        <v>11</v>
      </c>
      <c r="M38" s="51"/>
      <c r="N38" s="50">
        <v>1</v>
      </c>
      <c r="O38" s="51"/>
      <c r="P38" s="50">
        <v>2</v>
      </c>
      <c r="Q38" s="50">
        <v>2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15.75" customHeight="1" x14ac:dyDescent="0.15">
      <c r="A39" s="2">
        <v>43226</v>
      </c>
      <c r="B39" s="50">
        <v>12</v>
      </c>
      <c r="C39" s="51"/>
      <c r="D39" s="50">
        <v>12</v>
      </c>
      <c r="E39" s="50">
        <v>1</v>
      </c>
      <c r="F39" s="50">
        <v>1</v>
      </c>
      <c r="G39" s="51"/>
      <c r="H39" s="51"/>
      <c r="I39" s="50">
        <v>2</v>
      </c>
      <c r="J39" s="50">
        <v>9</v>
      </c>
      <c r="K39" s="51"/>
      <c r="L39" s="50">
        <v>9</v>
      </c>
      <c r="M39" s="51"/>
      <c r="N39" s="51"/>
      <c r="O39" s="51"/>
      <c r="P39" s="50">
        <v>1</v>
      </c>
      <c r="Q39" s="50">
        <v>2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ht="15.75" customHeight="1" x14ac:dyDescent="0.15">
      <c r="A40" s="2">
        <v>43226</v>
      </c>
      <c r="B40" s="50">
        <v>10</v>
      </c>
      <c r="C40" s="51"/>
      <c r="D40" s="50">
        <v>10</v>
      </c>
      <c r="E40" s="51"/>
      <c r="F40" s="50">
        <v>1</v>
      </c>
      <c r="G40" s="51"/>
      <c r="H40" s="50">
        <v>3</v>
      </c>
      <c r="I40" s="50">
        <v>1</v>
      </c>
      <c r="J40" s="50">
        <v>9</v>
      </c>
      <c r="K40" s="50">
        <v>1</v>
      </c>
      <c r="L40" s="50">
        <v>9</v>
      </c>
      <c r="M40" s="51"/>
      <c r="N40" s="51"/>
      <c r="O40" s="51"/>
      <c r="P40" s="51"/>
      <c r="Q40" s="50">
        <v>1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ht="15.75" customHeight="1" x14ac:dyDescent="0.15">
      <c r="A41" s="2">
        <v>43227</v>
      </c>
      <c r="B41" s="50">
        <v>10</v>
      </c>
      <c r="C41" s="51"/>
      <c r="D41" s="50">
        <v>10</v>
      </c>
      <c r="E41" s="51"/>
      <c r="F41" s="50">
        <v>1</v>
      </c>
      <c r="G41" s="51"/>
      <c r="H41" s="51"/>
      <c r="I41" s="50">
        <v>2</v>
      </c>
      <c r="J41" s="50">
        <v>7</v>
      </c>
      <c r="K41" s="51"/>
      <c r="L41" s="50">
        <v>7</v>
      </c>
      <c r="M41" s="51"/>
      <c r="N41" s="51"/>
      <c r="O41" s="51"/>
      <c r="P41" s="51"/>
      <c r="Q41" s="50">
        <v>2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ht="15.75" customHeight="1" x14ac:dyDescent="0.15">
      <c r="A42" s="2">
        <v>43227</v>
      </c>
      <c r="B42" s="50">
        <v>3</v>
      </c>
      <c r="C42" s="51"/>
      <c r="D42" s="50">
        <v>3</v>
      </c>
      <c r="E42" s="51"/>
      <c r="F42" s="51"/>
      <c r="G42" s="51"/>
      <c r="H42" s="51"/>
      <c r="I42" s="51"/>
      <c r="J42" s="50">
        <v>10</v>
      </c>
      <c r="K42" s="50">
        <v>1</v>
      </c>
      <c r="L42" s="50">
        <v>10</v>
      </c>
      <c r="M42" s="51"/>
      <c r="N42" s="50">
        <v>1</v>
      </c>
      <c r="O42" s="50">
        <v>1</v>
      </c>
      <c r="P42" s="51"/>
      <c r="Q42" s="51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ht="13" x14ac:dyDescent="0.15">
      <c r="A43" s="2">
        <v>43227</v>
      </c>
      <c r="B43" s="50">
        <v>5</v>
      </c>
      <c r="C43" s="51"/>
      <c r="D43" s="50">
        <v>5</v>
      </c>
      <c r="E43" s="51"/>
      <c r="F43" s="51"/>
      <c r="G43" s="51"/>
      <c r="H43" s="51"/>
      <c r="I43" s="50">
        <v>1</v>
      </c>
      <c r="J43" s="50">
        <v>10</v>
      </c>
      <c r="K43" s="51"/>
      <c r="L43" s="50">
        <v>10</v>
      </c>
      <c r="M43" s="51"/>
      <c r="N43" s="50">
        <v>1</v>
      </c>
      <c r="O43" s="51"/>
      <c r="P43" s="50">
        <v>1</v>
      </c>
      <c r="Q43" s="50">
        <v>2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ht="13" x14ac:dyDescent="0.15">
      <c r="A44" s="2">
        <v>43229</v>
      </c>
      <c r="B44" s="50">
        <v>13</v>
      </c>
      <c r="C44" s="50">
        <v>2</v>
      </c>
      <c r="D44" s="50">
        <v>13</v>
      </c>
      <c r="E44" s="51"/>
      <c r="F44" s="50">
        <v>1</v>
      </c>
      <c r="G44" s="51"/>
      <c r="H44" s="51"/>
      <c r="I44" s="51"/>
      <c r="J44" s="50">
        <v>4</v>
      </c>
      <c r="K44" s="51"/>
      <c r="L44" s="50">
        <v>4</v>
      </c>
      <c r="M44" s="51"/>
      <c r="N44" s="51"/>
      <c r="O44" s="51"/>
      <c r="P44" s="51"/>
      <c r="Q44" s="50">
        <v>1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3" x14ac:dyDescent="0.15">
      <c r="A45" s="53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ht="13" x14ac:dyDescent="0.15">
      <c r="A46" s="53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13" x14ac:dyDescent="0.15">
      <c r="A47" s="53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13" x14ac:dyDescent="0.15">
      <c r="A48" s="50" t="s">
        <v>23</v>
      </c>
      <c r="B48" s="51">
        <f>SUM(B26:B47)</f>
        <v>146</v>
      </c>
      <c r="C48" s="51">
        <f>SUM(C26:C47)</f>
        <v>3</v>
      </c>
      <c r="D48" s="51">
        <f>SUM(D26:D47)</f>
        <v>146</v>
      </c>
      <c r="E48" s="51">
        <f t="shared" ref="E48:F48" si="0">SUM(E26:E47)</f>
        <v>3</v>
      </c>
      <c r="F48" s="51">
        <f t="shared" si="0"/>
        <v>11</v>
      </c>
      <c r="G48" s="51"/>
      <c r="H48" s="51">
        <f t="shared" ref="H48:N48" si="1">SUM(H26:H47)</f>
        <v>6</v>
      </c>
      <c r="I48" s="51">
        <f t="shared" si="1"/>
        <v>16</v>
      </c>
      <c r="J48" s="51">
        <f t="shared" si="1"/>
        <v>164</v>
      </c>
      <c r="K48" s="51">
        <f t="shared" si="1"/>
        <v>10</v>
      </c>
      <c r="L48" s="51">
        <f t="shared" si="1"/>
        <v>164</v>
      </c>
      <c r="M48" s="51">
        <f t="shared" si="1"/>
        <v>0</v>
      </c>
      <c r="N48" s="51">
        <f t="shared" si="1"/>
        <v>7</v>
      </c>
      <c r="O48" s="51"/>
      <c r="P48" s="51">
        <f t="shared" ref="P48:Q48" si="2">SUM(P26:P47)</f>
        <v>13</v>
      </c>
      <c r="Q48" s="51">
        <f t="shared" si="2"/>
        <v>17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ht="13" x14ac:dyDescent="0.15">
      <c r="A49" s="53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3" x14ac:dyDescent="0.15">
      <c r="A50" s="5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ht="13" x14ac:dyDescent="0.15">
      <c r="A51" s="2" t="s">
        <v>0</v>
      </c>
      <c r="B51" s="3" t="s">
        <v>1</v>
      </c>
      <c r="C51" s="54" t="s">
        <v>2</v>
      </c>
      <c r="D51" s="56" t="s">
        <v>3</v>
      </c>
      <c r="E51" s="54" t="s">
        <v>2</v>
      </c>
      <c r="F51" s="54" t="s">
        <v>6</v>
      </c>
      <c r="G51" s="54" t="s">
        <v>19</v>
      </c>
      <c r="H51" s="54" t="s">
        <v>7</v>
      </c>
      <c r="I51" s="54" t="s">
        <v>8</v>
      </c>
      <c r="J51" s="57" t="s">
        <v>4</v>
      </c>
      <c r="K51" s="3" t="s">
        <v>2</v>
      </c>
      <c r="L51" s="16" t="s">
        <v>5</v>
      </c>
      <c r="M51" s="3" t="s">
        <v>2</v>
      </c>
      <c r="N51" s="3" t="s">
        <v>6</v>
      </c>
      <c r="O51" s="3" t="s">
        <v>19</v>
      </c>
      <c r="P51" s="3" t="s">
        <v>7</v>
      </c>
      <c r="Q51" s="3" t="s">
        <v>8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ht="13" x14ac:dyDescent="0.15">
      <c r="A52" s="2">
        <v>43254</v>
      </c>
      <c r="B52" s="50">
        <v>3</v>
      </c>
      <c r="C52" s="51"/>
      <c r="D52" s="50">
        <v>3</v>
      </c>
      <c r="E52" s="51"/>
      <c r="F52" s="51"/>
      <c r="G52" s="50"/>
      <c r="H52" s="51"/>
      <c r="I52" s="50"/>
      <c r="J52" s="50">
        <v>10</v>
      </c>
      <c r="K52" s="51"/>
      <c r="L52" s="50">
        <v>10</v>
      </c>
      <c r="M52" s="51"/>
      <c r="N52" s="50">
        <v>1</v>
      </c>
      <c r="O52" s="51"/>
      <c r="P52" s="50">
        <v>1</v>
      </c>
      <c r="Q52" s="50">
        <v>2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ht="13" x14ac:dyDescent="0.15">
      <c r="A53" s="2">
        <v>43259</v>
      </c>
      <c r="B53" s="50">
        <v>10</v>
      </c>
      <c r="C53" s="51"/>
      <c r="D53" s="50">
        <v>10</v>
      </c>
      <c r="E53" s="50">
        <v>1</v>
      </c>
      <c r="F53" s="50">
        <v>1</v>
      </c>
      <c r="G53" s="51"/>
      <c r="H53" s="51"/>
      <c r="I53" s="50">
        <v>1</v>
      </c>
      <c r="J53" s="50">
        <v>4</v>
      </c>
      <c r="K53" s="51"/>
      <c r="L53" s="50">
        <v>4</v>
      </c>
      <c r="M53" s="51"/>
      <c r="N53" s="51"/>
      <c r="O53" s="51"/>
      <c r="P53" s="51"/>
      <c r="Q53" s="50">
        <v>1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ht="13" x14ac:dyDescent="0.15">
      <c r="A54" s="2">
        <v>43259</v>
      </c>
      <c r="B54" s="50">
        <v>3</v>
      </c>
      <c r="C54" s="51"/>
      <c r="D54" s="50">
        <v>3</v>
      </c>
      <c r="E54" s="51"/>
      <c r="F54" s="51"/>
      <c r="G54" s="51"/>
      <c r="H54" s="51"/>
      <c r="I54" s="51"/>
      <c r="J54" s="50">
        <v>10</v>
      </c>
      <c r="K54" s="51"/>
      <c r="L54" s="50">
        <v>10</v>
      </c>
      <c r="M54" s="50">
        <v>2</v>
      </c>
      <c r="N54" s="50">
        <v>1</v>
      </c>
      <c r="O54" s="51"/>
      <c r="P54" s="51"/>
      <c r="Q54" s="51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ht="13" x14ac:dyDescent="0.15">
      <c r="A55" s="2">
        <v>43259</v>
      </c>
      <c r="B55" s="50">
        <v>10</v>
      </c>
      <c r="C55" s="51"/>
      <c r="D55" s="50">
        <v>10</v>
      </c>
      <c r="E55" s="50">
        <v>1</v>
      </c>
      <c r="F55" s="50">
        <v>1</v>
      </c>
      <c r="G55" s="50">
        <v>1</v>
      </c>
      <c r="H55" s="51"/>
      <c r="I55" s="51"/>
      <c r="J55" s="50">
        <v>0</v>
      </c>
      <c r="K55" s="51"/>
      <c r="L55" s="50">
        <v>0</v>
      </c>
      <c r="M55" s="51"/>
      <c r="N55" s="51"/>
      <c r="O55" s="51"/>
      <c r="P55" s="51"/>
      <c r="Q55" s="51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ht="13" x14ac:dyDescent="0.15">
      <c r="A56" s="2">
        <v>43260</v>
      </c>
      <c r="B56" s="50">
        <v>2</v>
      </c>
      <c r="C56" s="51"/>
      <c r="D56" s="50">
        <v>2</v>
      </c>
      <c r="E56" s="51"/>
      <c r="F56" s="51"/>
      <c r="G56" s="51"/>
      <c r="H56" s="51"/>
      <c r="I56" s="51"/>
      <c r="J56" s="50">
        <v>10</v>
      </c>
      <c r="K56" s="51"/>
      <c r="L56" s="50">
        <v>10</v>
      </c>
      <c r="M56" s="51"/>
      <c r="N56" s="50">
        <v>1</v>
      </c>
      <c r="O56" s="50">
        <v>1</v>
      </c>
      <c r="P56" s="50">
        <v>2</v>
      </c>
      <c r="Q56" s="5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ht="13" x14ac:dyDescent="0.15">
      <c r="A57" s="2">
        <v>43260</v>
      </c>
      <c r="B57" s="50">
        <v>10</v>
      </c>
      <c r="C57" s="51"/>
      <c r="D57" s="50">
        <v>10</v>
      </c>
      <c r="E57" s="51"/>
      <c r="F57" s="50">
        <v>1</v>
      </c>
      <c r="G57" s="51"/>
      <c r="H57" s="50">
        <v>1</v>
      </c>
      <c r="I57" s="50">
        <v>2</v>
      </c>
      <c r="J57" s="50">
        <v>5</v>
      </c>
      <c r="K57" s="51"/>
      <c r="L57" s="50">
        <v>5</v>
      </c>
      <c r="M57" s="51"/>
      <c r="N57" s="51"/>
      <c r="O57" s="51"/>
      <c r="P57" s="51"/>
      <c r="Q57" s="50">
        <v>2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ht="13" x14ac:dyDescent="0.15">
      <c r="A58" s="2">
        <v>43261</v>
      </c>
      <c r="B58" s="50">
        <v>7</v>
      </c>
      <c r="C58" s="50">
        <v>1</v>
      </c>
      <c r="D58" s="50">
        <v>7</v>
      </c>
      <c r="E58" s="51"/>
      <c r="F58" s="51"/>
      <c r="G58" s="51"/>
      <c r="H58" s="50">
        <v>1</v>
      </c>
      <c r="I58" s="51"/>
      <c r="J58" s="50">
        <v>10</v>
      </c>
      <c r="K58" s="51"/>
      <c r="L58" s="50">
        <v>10</v>
      </c>
      <c r="M58" s="50">
        <v>1</v>
      </c>
      <c r="N58" s="50">
        <v>1</v>
      </c>
      <c r="O58" s="51"/>
      <c r="P58" s="51"/>
      <c r="Q58" s="51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ht="13" x14ac:dyDescent="0.15">
      <c r="A59" s="61">
        <v>43282</v>
      </c>
      <c r="B59" s="50">
        <v>13</v>
      </c>
      <c r="C59" s="50">
        <v>1</v>
      </c>
      <c r="D59" s="50">
        <v>13</v>
      </c>
      <c r="E59" s="50">
        <v>1</v>
      </c>
      <c r="F59" s="50">
        <v>1</v>
      </c>
      <c r="G59" s="50">
        <v>1</v>
      </c>
      <c r="H59" s="51"/>
      <c r="I59" s="51"/>
      <c r="J59" s="50">
        <v>3</v>
      </c>
      <c r="K59" s="51"/>
      <c r="L59" s="50">
        <v>3</v>
      </c>
      <c r="M59" s="51"/>
      <c r="N59" s="51"/>
      <c r="O59" s="51"/>
      <c r="P59" s="51"/>
      <c r="Q59" s="5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ht="13" x14ac:dyDescent="0.15">
      <c r="A60" s="61">
        <v>43282</v>
      </c>
      <c r="B60" s="50">
        <v>10</v>
      </c>
      <c r="C60" s="51"/>
      <c r="D60" s="50">
        <v>10</v>
      </c>
      <c r="E60" s="50">
        <v>1</v>
      </c>
      <c r="F60" s="50">
        <v>1</v>
      </c>
      <c r="G60" s="51"/>
      <c r="H60" s="51"/>
      <c r="I60" s="50">
        <v>2</v>
      </c>
      <c r="J60" s="50">
        <v>3</v>
      </c>
      <c r="K60" s="51"/>
      <c r="L60" s="50">
        <v>3</v>
      </c>
      <c r="M60" s="51"/>
      <c r="N60" s="51"/>
      <c r="O60" s="51"/>
      <c r="P60" s="51"/>
      <c r="Q60" s="5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ht="13" x14ac:dyDescent="0.15">
      <c r="A61" s="61">
        <v>43303</v>
      </c>
      <c r="B61" s="50">
        <v>10</v>
      </c>
      <c r="C61" s="51"/>
      <c r="D61" s="50">
        <v>10</v>
      </c>
      <c r="E61" s="50">
        <v>1</v>
      </c>
      <c r="F61" s="50">
        <v>1</v>
      </c>
      <c r="G61" s="51"/>
      <c r="H61" s="51"/>
      <c r="I61" s="51"/>
      <c r="J61" s="50">
        <v>8</v>
      </c>
      <c r="K61" s="51"/>
      <c r="L61" s="50">
        <v>8</v>
      </c>
      <c r="M61" s="51"/>
      <c r="N61" s="51"/>
      <c r="O61" s="50">
        <v>1</v>
      </c>
      <c r="P61" s="51"/>
      <c r="Q61" s="50">
        <v>2</v>
      </c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ht="13" x14ac:dyDescent="0.15">
      <c r="A62" s="61">
        <v>43303</v>
      </c>
      <c r="B62" s="50">
        <v>7</v>
      </c>
      <c r="C62" s="51"/>
      <c r="D62" s="50">
        <v>7</v>
      </c>
      <c r="E62" s="51"/>
      <c r="F62" s="51"/>
      <c r="G62" s="51"/>
      <c r="H62" s="51"/>
      <c r="I62" s="50">
        <v>2</v>
      </c>
      <c r="J62" s="50">
        <v>10</v>
      </c>
      <c r="K62" s="50">
        <v>1</v>
      </c>
      <c r="L62" s="50">
        <v>10</v>
      </c>
      <c r="M62" s="51"/>
      <c r="N62" s="50">
        <v>1</v>
      </c>
      <c r="O62" s="51"/>
      <c r="P62" s="50">
        <v>2</v>
      </c>
      <c r="Q62" s="5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ht="13" x14ac:dyDescent="0.15">
      <c r="A63" s="61">
        <v>43303</v>
      </c>
      <c r="B63" s="50">
        <v>7</v>
      </c>
      <c r="C63" s="50">
        <v>1</v>
      </c>
      <c r="D63" s="50">
        <v>7</v>
      </c>
      <c r="E63" s="51"/>
      <c r="F63" s="51"/>
      <c r="G63" s="51"/>
      <c r="H63" s="51"/>
      <c r="I63" s="50">
        <v>1</v>
      </c>
      <c r="J63" s="50">
        <v>10</v>
      </c>
      <c r="K63" s="50">
        <v>1</v>
      </c>
      <c r="L63" s="50">
        <v>10</v>
      </c>
      <c r="M63" s="51"/>
      <c r="N63" s="51"/>
      <c r="O63" s="51"/>
      <c r="P63" s="51"/>
      <c r="Q63" s="50">
        <v>2</v>
      </c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ht="13" x14ac:dyDescent="0.15">
      <c r="A64" s="61">
        <v>43304</v>
      </c>
      <c r="B64" s="50">
        <v>12</v>
      </c>
      <c r="C64" s="50">
        <v>1</v>
      </c>
      <c r="D64" s="50">
        <v>12</v>
      </c>
      <c r="E64" s="51"/>
      <c r="F64" s="50">
        <v>1</v>
      </c>
      <c r="G64" s="50">
        <v>1</v>
      </c>
      <c r="H64" s="51"/>
      <c r="I64" s="51"/>
      <c r="J64" s="50">
        <v>0</v>
      </c>
      <c r="K64" s="51"/>
      <c r="L64" s="50">
        <v>0</v>
      </c>
      <c r="M64" s="51"/>
      <c r="N64" s="51"/>
      <c r="O64" s="51"/>
      <c r="P64" s="51"/>
      <c r="Q64" s="51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ht="13" x14ac:dyDescent="0.15">
      <c r="A65" s="47">
        <v>43346</v>
      </c>
      <c r="B65" s="50">
        <v>7</v>
      </c>
      <c r="C65" s="51"/>
      <c r="D65" s="50">
        <v>7</v>
      </c>
      <c r="E65" s="51"/>
      <c r="F65" s="51"/>
      <c r="G65" s="51"/>
      <c r="H65" s="50">
        <v>1</v>
      </c>
      <c r="I65" s="50">
        <v>1</v>
      </c>
      <c r="J65" s="50">
        <v>11</v>
      </c>
      <c r="K65" s="51"/>
      <c r="L65" s="50">
        <v>11</v>
      </c>
      <c r="M65" s="50">
        <v>1</v>
      </c>
      <c r="N65" s="50">
        <v>1</v>
      </c>
      <c r="O65" s="51"/>
      <c r="P65" s="51"/>
      <c r="Q65" s="50">
        <v>1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ht="13" x14ac:dyDescent="0.15">
      <c r="A66" s="2">
        <v>43346</v>
      </c>
      <c r="B66" s="50">
        <v>8</v>
      </c>
      <c r="C66" s="51"/>
      <c r="D66" s="50">
        <v>8</v>
      </c>
      <c r="E66" s="51"/>
      <c r="F66" s="51"/>
      <c r="G66" s="51"/>
      <c r="H66" s="51"/>
      <c r="I66" s="50">
        <v>2</v>
      </c>
      <c r="J66" s="50">
        <v>10</v>
      </c>
      <c r="K66" s="51"/>
      <c r="L66" s="50">
        <v>10</v>
      </c>
      <c r="M66" s="50">
        <v>1</v>
      </c>
      <c r="N66" s="50">
        <v>1</v>
      </c>
      <c r="O66" s="51"/>
      <c r="P66" s="50">
        <v>1</v>
      </c>
      <c r="Q66" s="50">
        <v>1</v>
      </c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ht="13" x14ac:dyDescent="0.15">
      <c r="A67" s="53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ht="13" x14ac:dyDescent="0.15">
      <c r="A68" s="53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ht="13" x14ac:dyDescent="0.15">
      <c r="A69" s="53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ht="13" x14ac:dyDescent="0.15">
      <c r="A70" s="53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ht="13" x14ac:dyDescent="0.15">
      <c r="A71" s="53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ht="13" x14ac:dyDescent="0.15">
      <c r="A72" s="53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ht="13" x14ac:dyDescent="0.15">
      <c r="A73" s="53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ht="13" x14ac:dyDescent="0.15">
      <c r="A74" s="53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ht="13" x14ac:dyDescent="0.15">
      <c r="A75" s="53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ht="13" x14ac:dyDescent="0.15">
      <c r="A76" s="53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ht="13" x14ac:dyDescent="0.15">
      <c r="A77" s="53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ht="13" x14ac:dyDescent="0.15">
      <c r="A78" s="50" t="s">
        <v>21</v>
      </c>
      <c r="B78" s="51">
        <f t="shared" ref="B78:Q78" si="3">SUM(B52:B77)</f>
        <v>119</v>
      </c>
      <c r="C78" s="51">
        <f t="shared" si="3"/>
        <v>4</v>
      </c>
      <c r="D78" s="51">
        <f t="shared" si="3"/>
        <v>119</v>
      </c>
      <c r="E78" s="51">
        <f t="shared" si="3"/>
        <v>5</v>
      </c>
      <c r="F78" s="51">
        <f t="shared" si="3"/>
        <v>7</v>
      </c>
      <c r="G78" s="51">
        <f t="shared" si="3"/>
        <v>3</v>
      </c>
      <c r="H78" s="51">
        <f t="shared" si="3"/>
        <v>3</v>
      </c>
      <c r="I78" s="51">
        <f t="shared" si="3"/>
        <v>11</v>
      </c>
      <c r="J78" s="51">
        <f t="shared" si="3"/>
        <v>104</v>
      </c>
      <c r="K78" s="51">
        <f t="shared" si="3"/>
        <v>2</v>
      </c>
      <c r="L78" s="51">
        <f t="shared" si="3"/>
        <v>104</v>
      </c>
      <c r="M78" s="51">
        <f t="shared" si="3"/>
        <v>5</v>
      </c>
      <c r="N78" s="51">
        <f t="shared" si="3"/>
        <v>7</v>
      </c>
      <c r="O78" s="51">
        <f t="shared" si="3"/>
        <v>2</v>
      </c>
      <c r="P78" s="51">
        <f t="shared" si="3"/>
        <v>6</v>
      </c>
      <c r="Q78" s="51">
        <f t="shared" si="3"/>
        <v>11</v>
      </c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ht="13" x14ac:dyDescent="0.15">
      <c r="A79" s="7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3" x14ac:dyDescent="0.15">
      <c r="A80" s="7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3" x14ac:dyDescent="0.15">
      <c r="A81" s="7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3" x14ac:dyDescent="0.15">
      <c r="A82" s="2" t="s">
        <v>0</v>
      </c>
      <c r="B82" s="3" t="s">
        <v>1</v>
      </c>
      <c r="C82" s="54" t="s">
        <v>2</v>
      </c>
      <c r="D82" s="56" t="s">
        <v>3</v>
      </c>
      <c r="E82" s="54" t="s">
        <v>2</v>
      </c>
      <c r="F82" s="54" t="s">
        <v>6</v>
      </c>
      <c r="G82" s="54" t="s">
        <v>19</v>
      </c>
      <c r="H82" s="54" t="s">
        <v>7</v>
      </c>
      <c r="I82" s="54" t="s">
        <v>8</v>
      </c>
      <c r="J82" s="57" t="s">
        <v>4</v>
      </c>
      <c r="K82" s="3" t="s">
        <v>2</v>
      </c>
      <c r="L82" s="16" t="s">
        <v>5</v>
      </c>
      <c r="M82" s="3" t="s">
        <v>2</v>
      </c>
      <c r="N82" s="3" t="s">
        <v>6</v>
      </c>
      <c r="O82" s="3" t="s">
        <v>19</v>
      </c>
      <c r="P82" s="3" t="s">
        <v>7</v>
      </c>
      <c r="Q82" s="3" t="s">
        <v>8</v>
      </c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3" x14ac:dyDescent="0.15">
      <c r="A83" s="76">
        <v>43369</v>
      </c>
      <c r="B83" s="65">
        <v>3</v>
      </c>
      <c r="C83" s="18"/>
      <c r="D83" s="65">
        <v>3</v>
      </c>
      <c r="E83" s="18"/>
      <c r="F83" s="18"/>
      <c r="G83" s="18"/>
      <c r="H83" s="18"/>
      <c r="I83" s="18"/>
      <c r="J83" s="65">
        <v>10</v>
      </c>
      <c r="K83" s="18"/>
      <c r="L83" s="65">
        <v>10</v>
      </c>
      <c r="M83" s="18"/>
      <c r="N83" s="65">
        <v>1</v>
      </c>
      <c r="O83" s="18"/>
      <c r="P83" s="65">
        <v>1</v>
      </c>
      <c r="Q83" s="65">
        <v>1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3" x14ac:dyDescent="0.15">
      <c r="A84" s="76">
        <v>43377</v>
      </c>
      <c r="B84" s="65">
        <v>10</v>
      </c>
      <c r="C84" s="65">
        <v>1</v>
      </c>
      <c r="D84" s="65">
        <v>10</v>
      </c>
      <c r="E84" s="18"/>
      <c r="F84" s="65">
        <v>1</v>
      </c>
      <c r="G84" s="65">
        <v>1</v>
      </c>
      <c r="H84" s="65">
        <v>1</v>
      </c>
      <c r="I84" s="18"/>
      <c r="J84" s="65">
        <v>9</v>
      </c>
      <c r="K84" s="18"/>
      <c r="L84" s="65">
        <v>9</v>
      </c>
      <c r="M84" s="18"/>
      <c r="N84" s="18"/>
      <c r="O84" s="18"/>
      <c r="P84" s="65">
        <v>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3" x14ac:dyDescent="0.15">
      <c r="A85" s="76">
        <v>43377</v>
      </c>
      <c r="B85" s="65">
        <v>10</v>
      </c>
      <c r="C85" s="18"/>
      <c r="D85" s="65">
        <v>10</v>
      </c>
      <c r="E85" s="18"/>
      <c r="F85" s="65">
        <v>1</v>
      </c>
      <c r="G85" s="18"/>
      <c r="H85" s="18"/>
      <c r="I85" s="65">
        <v>1</v>
      </c>
      <c r="J85" s="65">
        <v>4</v>
      </c>
      <c r="K85" s="18"/>
      <c r="L85" s="65">
        <v>4</v>
      </c>
      <c r="M85" s="18"/>
      <c r="N85" s="18"/>
      <c r="O85" s="18"/>
      <c r="P85" s="18"/>
      <c r="Q85" s="65">
        <v>1</v>
      </c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3" x14ac:dyDescent="0.15">
      <c r="A86" s="76">
        <v>43381</v>
      </c>
      <c r="B86" s="65">
        <v>10</v>
      </c>
      <c r="C86" s="65">
        <v>1</v>
      </c>
      <c r="D86" s="65">
        <v>10</v>
      </c>
      <c r="E86" s="18"/>
      <c r="F86" s="65">
        <v>1</v>
      </c>
      <c r="G86" s="18"/>
      <c r="H86" s="65">
        <v>1</v>
      </c>
      <c r="I86" s="18"/>
      <c r="J86" s="65">
        <v>8</v>
      </c>
      <c r="K86" s="65">
        <v>1</v>
      </c>
      <c r="L86" s="65">
        <v>8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3" x14ac:dyDescent="0.15">
      <c r="A87" s="76">
        <v>43383</v>
      </c>
      <c r="B87" s="65">
        <v>11</v>
      </c>
      <c r="C87" s="18"/>
      <c r="D87" s="65">
        <v>11</v>
      </c>
      <c r="E87" s="18"/>
      <c r="F87" s="65">
        <v>1</v>
      </c>
      <c r="G87" s="65">
        <v>1</v>
      </c>
      <c r="H87" s="18"/>
      <c r="I87" s="65">
        <v>2</v>
      </c>
      <c r="J87" s="65">
        <v>9</v>
      </c>
      <c r="K87" s="18"/>
      <c r="L87" s="65">
        <v>9</v>
      </c>
      <c r="M87" s="18"/>
      <c r="N87" s="18"/>
      <c r="O87" s="18"/>
      <c r="P87" s="65">
        <v>1</v>
      </c>
      <c r="Q87" s="65">
        <v>1</v>
      </c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spans="1:35" ht="13" x14ac:dyDescent="0.15">
      <c r="A88" s="77">
        <v>43402</v>
      </c>
      <c r="B88" s="65">
        <v>11</v>
      </c>
      <c r="C88" s="18"/>
      <c r="D88" s="65">
        <v>11</v>
      </c>
      <c r="E88" s="65">
        <v>1</v>
      </c>
      <c r="F88" s="65">
        <v>1</v>
      </c>
      <c r="G88" s="18"/>
      <c r="H88" s="18"/>
      <c r="I88" s="65">
        <v>1</v>
      </c>
      <c r="J88" s="65">
        <v>1</v>
      </c>
      <c r="K88" s="18"/>
      <c r="L88" s="65">
        <v>1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spans="1:35" ht="13" x14ac:dyDescent="0.15">
      <c r="A89" s="77">
        <v>43416</v>
      </c>
      <c r="B89" s="65">
        <v>4</v>
      </c>
      <c r="C89" s="18"/>
      <c r="D89" s="65">
        <v>4</v>
      </c>
      <c r="E89" s="18"/>
      <c r="F89" s="18"/>
      <c r="G89" s="18"/>
      <c r="H89" s="65">
        <v>1</v>
      </c>
      <c r="I89" s="18"/>
      <c r="J89" s="65">
        <v>11</v>
      </c>
      <c r="K89" s="65">
        <v>1</v>
      </c>
      <c r="L89" s="65">
        <v>11</v>
      </c>
      <c r="M89" s="18"/>
      <c r="N89" s="65">
        <v>1</v>
      </c>
      <c r="O89" s="18"/>
      <c r="P89" s="18"/>
      <c r="Q89" s="65">
        <v>1</v>
      </c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spans="1:35" ht="13" x14ac:dyDescent="0.15">
      <c r="A90" s="77">
        <v>43416</v>
      </c>
      <c r="B90" s="65">
        <v>10</v>
      </c>
      <c r="C90" s="65">
        <v>1</v>
      </c>
      <c r="D90" s="65">
        <v>10</v>
      </c>
      <c r="E90" s="18"/>
      <c r="F90" s="65">
        <v>1</v>
      </c>
      <c r="G90" s="18"/>
      <c r="H90" s="18"/>
      <c r="I90" s="65">
        <v>2</v>
      </c>
      <c r="J90" s="65">
        <v>8</v>
      </c>
      <c r="K90" s="18"/>
      <c r="L90" s="65">
        <v>8</v>
      </c>
      <c r="M90" s="18"/>
      <c r="N90" s="18"/>
      <c r="O90" s="18"/>
      <c r="P90" s="18"/>
      <c r="Q90" s="65">
        <v>2</v>
      </c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3" x14ac:dyDescent="0.15">
      <c r="A91" s="77">
        <v>43416</v>
      </c>
      <c r="B91" s="65">
        <v>9</v>
      </c>
      <c r="C91" s="18"/>
      <c r="D91" s="65">
        <v>9</v>
      </c>
      <c r="E91" s="18"/>
      <c r="F91" s="18"/>
      <c r="G91" s="65">
        <v>1</v>
      </c>
      <c r="H91" s="18"/>
      <c r="I91" s="65">
        <v>1</v>
      </c>
      <c r="J91" s="65">
        <v>11</v>
      </c>
      <c r="K91" s="18"/>
      <c r="L91" s="65">
        <v>11</v>
      </c>
      <c r="M91" s="65">
        <v>1</v>
      </c>
      <c r="N91" s="65">
        <v>1</v>
      </c>
      <c r="O91" s="18"/>
      <c r="P91" s="65">
        <v>1</v>
      </c>
      <c r="Q91" s="65">
        <v>1</v>
      </c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spans="1:35" ht="13" x14ac:dyDescent="0.15">
      <c r="A92" s="77">
        <v>43418</v>
      </c>
      <c r="B92" s="65">
        <v>11</v>
      </c>
      <c r="C92" s="18"/>
      <c r="D92" s="65">
        <v>11</v>
      </c>
      <c r="E92" s="65">
        <v>1</v>
      </c>
      <c r="F92" s="65">
        <v>1</v>
      </c>
      <c r="G92" s="18"/>
      <c r="H92" s="65">
        <v>2</v>
      </c>
      <c r="I92" s="65">
        <v>1</v>
      </c>
      <c r="J92" s="65">
        <v>1</v>
      </c>
      <c r="K92" s="18"/>
      <c r="L92" s="65">
        <v>1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3" x14ac:dyDescent="0.15">
      <c r="A93" s="77">
        <v>43418</v>
      </c>
      <c r="B93" s="65">
        <v>11</v>
      </c>
      <c r="C93" s="65">
        <v>1</v>
      </c>
      <c r="D93" s="65">
        <v>11</v>
      </c>
      <c r="E93" s="18"/>
      <c r="F93" s="65">
        <v>1</v>
      </c>
      <c r="G93" s="18"/>
      <c r="H93" s="18"/>
      <c r="I93" s="65">
        <v>1</v>
      </c>
      <c r="J93" s="65">
        <v>2</v>
      </c>
      <c r="K93" s="18"/>
      <c r="L93" s="65">
        <v>2</v>
      </c>
      <c r="M93" s="18"/>
      <c r="N93" s="18"/>
      <c r="O93" s="18"/>
      <c r="P93" s="18"/>
      <c r="Q93" s="65">
        <v>1</v>
      </c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spans="1:35" ht="13" x14ac:dyDescent="0.15">
      <c r="A94" s="76">
        <v>43450</v>
      </c>
      <c r="B94" s="65">
        <v>10</v>
      </c>
      <c r="C94" s="65">
        <v>1</v>
      </c>
      <c r="D94" s="65">
        <v>10</v>
      </c>
      <c r="E94" s="18"/>
      <c r="F94" s="65">
        <v>1</v>
      </c>
      <c r="G94" s="18"/>
      <c r="H94" s="18"/>
      <c r="I94" s="65">
        <v>1</v>
      </c>
      <c r="J94" s="65">
        <v>3</v>
      </c>
      <c r="K94" s="18"/>
      <c r="L94" s="65">
        <v>3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spans="1:35" ht="13" x14ac:dyDescent="0.15">
      <c r="A95" s="76">
        <v>43451</v>
      </c>
      <c r="B95" s="65">
        <v>10</v>
      </c>
      <c r="C95" s="18"/>
      <c r="D95" s="65">
        <v>10</v>
      </c>
      <c r="E95" s="18"/>
      <c r="F95" s="65">
        <v>1</v>
      </c>
      <c r="G95" s="65">
        <v>1</v>
      </c>
      <c r="H95" s="18"/>
      <c r="I95" s="65">
        <v>2</v>
      </c>
      <c r="J95" s="65">
        <v>8</v>
      </c>
      <c r="K95" s="18"/>
      <c r="L95" s="65">
        <v>8</v>
      </c>
      <c r="M95" s="18"/>
      <c r="N95" s="18"/>
      <c r="O95" s="65">
        <v>1</v>
      </c>
      <c r="P95" s="65">
        <v>1</v>
      </c>
      <c r="Q95" s="65">
        <v>1</v>
      </c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spans="1:35" ht="13" x14ac:dyDescent="0.15">
      <c r="A96" s="76">
        <v>43451</v>
      </c>
      <c r="B96" s="65">
        <v>4</v>
      </c>
      <c r="C96" s="18"/>
      <c r="D96" s="65">
        <v>4</v>
      </c>
      <c r="E96" s="18"/>
      <c r="F96" s="18"/>
      <c r="G96" s="18"/>
      <c r="H96" s="18"/>
      <c r="I96" s="65">
        <v>1</v>
      </c>
      <c r="J96" s="65">
        <v>10</v>
      </c>
      <c r="K96" s="65">
        <v>1</v>
      </c>
      <c r="L96" s="65">
        <v>10</v>
      </c>
      <c r="M96" s="18"/>
      <c r="N96" s="65">
        <v>1</v>
      </c>
      <c r="O96" s="18"/>
      <c r="P96" s="65">
        <v>1</v>
      </c>
      <c r="Q96" s="65">
        <v>1</v>
      </c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spans="1:35" ht="13" x14ac:dyDescent="0.15">
      <c r="A97" s="76">
        <v>43462</v>
      </c>
      <c r="B97" s="65">
        <v>2</v>
      </c>
      <c r="C97" s="18"/>
      <c r="D97" s="65">
        <v>2</v>
      </c>
      <c r="E97" s="18"/>
      <c r="F97" s="18"/>
      <c r="G97" s="18"/>
      <c r="H97" s="18"/>
      <c r="I97" s="18"/>
      <c r="J97" s="65">
        <v>10</v>
      </c>
      <c r="K97" s="18"/>
      <c r="L97" s="65">
        <v>10</v>
      </c>
      <c r="M97" s="65">
        <v>1</v>
      </c>
      <c r="N97" s="65">
        <v>1</v>
      </c>
      <c r="O97" s="18"/>
      <c r="P97" s="65">
        <v>1</v>
      </c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spans="1:35" ht="13" x14ac:dyDescent="0.15">
      <c r="A98" s="76">
        <v>43466</v>
      </c>
      <c r="B98" s="65">
        <v>10</v>
      </c>
      <c r="C98" s="18"/>
      <c r="D98" s="65">
        <v>10</v>
      </c>
      <c r="E98" s="18"/>
      <c r="F98" s="65">
        <v>1</v>
      </c>
      <c r="G98" s="18"/>
      <c r="H98" s="65">
        <v>2</v>
      </c>
      <c r="I98" s="65">
        <v>1</v>
      </c>
      <c r="J98" s="65">
        <v>6</v>
      </c>
      <c r="K98" s="18"/>
      <c r="L98" s="65">
        <v>6</v>
      </c>
      <c r="M98" s="18"/>
      <c r="N98" s="18"/>
      <c r="O98" s="65">
        <v>1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spans="1:35" ht="13" x14ac:dyDescent="0.15">
      <c r="A99" s="76">
        <v>43469</v>
      </c>
      <c r="B99" s="65">
        <v>6</v>
      </c>
      <c r="C99" s="18"/>
      <c r="D99" s="65">
        <v>6</v>
      </c>
      <c r="E99" s="18"/>
      <c r="F99" s="18"/>
      <c r="G99" s="18"/>
      <c r="H99" s="18"/>
      <c r="I99" s="65">
        <v>1</v>
      </c>
      <c r="J99" s="65">
        <v>13</v>
      </c>
      <c r="K99" s="65">
        <v>2</v>
      </c>
      <c r="L99" s="65">
        <v>13</v>
      </c>
      <c r="M99" s="18"/>
      <c r="N99" s="65">
        <v>1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spans="1:35" ht="13" x14ac:dyDescent="0.15">
      <c r="A100" s="76">
        <v>43469</v>
      </c>
      <c r="B100" s="65">
        <v>9</v>
      </c>
      <c r="C100" s="18"/>
      <c r="D100" s="65">
        <v>9</v>
      </c>
      <c r="E100" s="65">
        <v>1</v>
      </c>
      <c r="F100" s="18"/>
      <c r="G100" s="18"/>
      <c r="H100" s="18"/>
      <c r="I100" s="18"/>
      <c r="J100" s="65">
        <v>10</v>
      </c>
      <c r="K100" s="65">
        <v>1</v>
      </c>
      <c r="L100" s="65">
        <v>10</v>
      </c>
      <c r="M100" s="18"/>
      <c r="N100" s="65">
        <v>1</v>
      </c>
      <c r="O100" s="18"/>
      <c r="P100" s="65">
        <v>1</v>
      </c>
      <c r="Q100" s="65">
        <v>1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spans="1:35" ht="13" x14ac:dyDescent="0.15">
      <c r="A101" s="7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spans="1:35" ht="13" x14ac:dyDescent="0.15">
      <c r="A102" s="7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spans="1:35" ht="13" x14ac:dyDescent="0.15">
      <c r="A103" s="7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spans="1:35" ht="13" x14ac:dyDescent="0.15">
      <c r="A104" s="7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spans="1:35" ht="13" x14ac:dyDescent="0.15">
      <c r="A105" s="7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spans="1:35" ht="13" x14ac:dyDescent="0.15">
      <c r="A106" s="65" t="s">
        <v>21</v>
      </c>
      <c r="B106" s="18">
        <f t="shared" ref="B106:C106" si="4">SUM(B83:B105)</f>
        <v>151</v>
      </c>
      <c r="C106" s="18">
        <f t="shared" si="4"/>
        <v>5</v>
      </c>
      <c r="D106" s="18">
        <f>SUM(D84:D105)</f>
        <v>148</v>
      </c>
      <c r="E106" s="18">
        <f t="shared" ref="E106:Q106" si="5">SUM(E83:E105)</f>
        <v>3</v>
      </c>
      <c r="F106" s="18">
        <f t="shared" si="5"/>
        <v>11</v>
      </c>
      <c r="G106" s="18">
        <f t="shared" si="5"/>
        <v>4</v>
      </c>
      <c r="H106" s="18">
        <f t="shared" si="5"/>
        <v>7</v>
      </c>
      <c r="I106" s="18">
        <f t="shared" si="5"/>
        <v>15</v>
      </c>
      <c r="J106" s="18">
        <f t="shared" si="5"/>
        <v>134</v>
      </c>
      <c r="K106" s="18">
        <f t="shared" si="5"/>
        <v>6</v>
      </c>
      <c r="L106" s="18">
        <f t="shared" si="5"/>
        <v>134</v>
      </c>
      <c r="M106" s="18">
        <f t="shared" si="5"/>
        <v>2</v>
      </c>
      <c r="N106" s="18">
        <f t="shared" si="5"/>
        <v>7</v>
      </c>
      <c r="O106" s="18">
        <f t="shared" si="5"/>
        <v>2</v>
      </c>
      <c r="P106" s="18">
        <f t="shared" si="5"/>
        <v>9</v>
      </c>
      <c r="Q106" s="18">
        <f t="shared" si="5"/>
        <v>11</v>
      </c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spans="1:35" ht="13" x14ac:dyDescent="0.15">
      <c r="A107" s="7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spans="1:35" ht="13" x14ac:dyDescent="0.15">
      <c r="A108" s="7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spans="1:35" ht="13" x14ac:dyDescent="0.15">
      <c r="A109" s="7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spans="1:35" ht="13" x14ac:dyDescent="0.15">
      <c r="A110" s="2" t="s">
        <v>0</v>
      </c>
      <c r="B110" s="3" t="s">
        <v>1</v>
      </c>
      <c r="C110" s="54" t="s">
        <v>2</v>
      </c>
      <c r="D110" s="56" t="s">
        <v>3</v>
      </c>
      <c r="E110" s="54" t="s">
        <v>2</v>
      </c>
      <c r="F110" s="54" t="s">
        <v>6</v>
      </c>
      <c r="G110" s="54" t="s">
        <v>19</v>
      </c>
      <c r="H110" s="54" t="s">
        <v>7</v>
      </c>
      <c r="I110" s="54" t="s">
        <v>8</v>
      </c>
      <c r="J110" s="57" t="s">
        <v>4</v>
      </c>
      <c r="K110" s="3" t="s">
        <v>2</v>
      </c>
      <c r="L110" s="16" t="s">
        <v>5</v>
      </c>
      <c r="M110" s="3" t="s">
        <v>2</v>
      </c>
      <c r="N110" s="3" t="s">
        <v>6</v>
      </c>
      <c r="O110" s="3" t="s">
        <v>19</v>
      </c>
      <c r="P110" s="3" t="s">
        <v>7</v>
      </c>
      <c r="Q110" s="3" t="s">
        <v>8</v>
      </c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spans="1:35" ht="13" x14ac:dyDescent="0.15">
      <c r="A111" s="61">
        <v>43492</v>
      </c>
      <c r="B111" s="50">
        <v>10</v>
      </c>
      <c r="C111" s="51"/>
      <c r="D111" s="50">
        <v>10</v>
      </c>
      <c r="E111" s="51"/>
      <c r="F111" s="50">
        <v>1</v>
      </c>
      <c r="G111" s="51"/>
      <c r="H111" s="51"/>
      <c r="I111" s="51"/>
      <c r="J111" s="50">
        <v>3</v>
      </c>
      <c r="K111" s="51"/>
      <c r="L111" s="50">
        <v>3</v>
      </c>
      <c r="M111" s="51"/>
      <c r="N111" s="51"/>
      <c r="O111" s="51"/>
      <c r="P111" s="50">
        <v>1</v>
      </c>
      <c r="Q111" s="51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spans="1:35" ht="13" x14ac:dyDescent="0.15">
      <c r="A112" s="61">
        <v>43493</v>
      </c>
      <c r="B112" s="50">
        <v>10</v>
      </c>
      <c r="C112" s="50">
        <v>1</v>
      </c>
      <c r="D112" s="50">
        <v>10</v>
      </c>
      <c r="E112" s="51"/>
      <c r="F112" s="50">
        <v>1</v>
      </c>
      <c r="G112" s="51"/>
      <c r="H112" s="50">
        <v>1</v>
      </c>
      <c r="I112" s="50">
        <v>1</v>
      </c>
      <c r="J112" s="50">
        <v>6</v>
      </c>
      <c r="K112" s="51"/>
      <c r="L112" s="50">
        <v>6</v>
      </c>
      <c r="M112" s="51"/>
      <c r="N112" s="51"/>
      <c r="O112" s="51"/>
      <c r="P112" s="50">
        <v>1</v>
      </c>
      <c r="Q112" s="50">
        <v>1</v>
      </c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ht="13" x14ac:dyDescent="0.15">
      <c r="A113" s="61">
        <v>43493</v>
      </c>
      <c r="B113" s="50">
        <v>10</v>
      </c>
      <c r="C113" s="51"/>
      <c r="D113" s="50">
        <v>10</v>
      </c>
      <c r="E113" s="50">
        <v>1</v>
      </c>
      <c r="F113" s="50">
        <v>1</v>
      </c>
      <c r="G113" s="51"/>
      <c r="H113" s="50">
        <v>1</v>
      </c>
      <c r="I113" s="51"/>
      <c r="J113" s="50">
        <v>0</v>
      </c>
      <c r="K113" s="51"/>
      <c r="L113" s="50">
        <v>0</v>
      </c>
      <c r="M113" s="51"/>
      <c r="N113" s="51"/>
      <c r="O113" s="51"/>
      <c r="P113" s="51"/>
      <c r="Q113" s="51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spans="1:35" ht="13" x14ac:dyDescent="0.15">
      <c r="A114" s="61">
        <v>43493</v>
      </c>
      <c r="B114" s="50">
        <v>7</v>
      </c>
      <c r="C114" s="51"/>
      <c r="D114" s="50">
        <v>7</v>
      </c>
      <c r="E114" s="51"/>
      <c r="F114" s="51"/>
      <c r="G114" s="50">
        <v>1</v>
      </c>
      <c r="H114" s="51"/>
      <c r="I114" s="51"/>
      <c r="J114" s="50">
        <v>13</v>
      </c>
      <c r="K114" s="50">
        <v>2</v>
      </c>
      <c r="L114" s="50">
        <v>13</v>
      </c>
      <c r="M114" s="51"/>
      <c r="N114" s="50">
        <v>1</v>
      </c>
      <c r="O114" s="51"/>
      <c r="P114" s="50">
        <v>1</v>
      </c>
      <c r="Q114" s="51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spans="1:35" ht="13" x14ac:dyDescent="0.15">
      <c r="A115" s="61">
        <v>43495</v>
      </c>
      <c r="B115" s="50">
        <v>10</v>
      </c>
      <c r="C115" s="51"/>
      <c r="D115" s="50">
        <v>10</v>
      </c>
      <c r="E115" s="50">
        <v>1</v>
      </c>
      <c r="F115" s="50">
        <v>1</v>
      </c>
      <c r="G115" s="50">
        <v>1</v>
      </c>
      <c r="H115" s="51"/>
      <c r="I115" s="50">
        <v>1</v>
      </c>
      <c r="J115" s="50">
        <v>7</v>
      </c>
      <c r="K115" s="51"/>
      <c r="L115" s="50">
        <v>7</v>
      </c>
      <c r="M115" s="51"/>
      <c r="N115" s="51"/>
      <c r="O115" s="50">
        <v>1</v>
      </c>
      <c r="P115" s="50">
        <v>1</v>
      </c>
      <c r="Q115" s="51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spans="1:35" ht="13" x14ac:dyDescent="0.15">
      <c r="A116" s="2">
        <v>43521</v>
      </c>
      <c r="B116" s="50">
        <v>8</v>
      </c>
      <c r="C116" s="51"/>
      <c r="D116" s="50">
        <v>8</v>
      </c>
      <c r="E116" s="51"/>
      <c r="F116" s="51"/>
      <c r="G116" s="51"/>
      <c r="H116" s="51"/>
      <c r="I116" s="50">
        <v>1</v>
      </c>
      <c r="J116" s="50">
        <v>10</v>
      </c>
      <c r="K116" s="50">
        <v>1</v>
      </c>
      <c r="L116" s="50">
        <v>10</v>
      </c>
      <c r="M116" s="51"/>
      <c r="N116" s="50">
        <v>1</v>
      </c>
      <c r="O116" s="51"/>
      <c r="P116" s="51"/>
      <c r="Q116" s="51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spans="1:35" ht="13" x14ac:dyDescent="0.15">
      <c r="A117" s="2">
        <v>43521</v>
      </c>
      <c r="B117" s="50">
        <v>9</v>
      </c>
      <c r="C117" s="51"/>
      <c r="D117" s="50">
        <v>9</v>
      </c>
      <c r="E117" s="51"/>
      <c r="F117" s="51"/>
      <c r="G117" s="51"/>
      <c r="H117" s="50">
        <v>1</v>
      </c>
      <c r="I117" s="50">
        <v>1</v>
      </c>
      <c r="J117" s="50">
        <v>10</v>
      </c>
      <c r="K117" s="51"/>
      <c r="L117" s="50">
        <v>10</v>
      </c>
      <c r="M117" s="51"/>
      <c r="N117" s="50">
        <v>1</v>
      </c>
      <c r="O117" s="51"/>
      <c r="P117" s="50">
        <v>1</v>
      </c>
      <c r="Q117" s="50">
        <v>2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spans="1:35" ht="13" x14ac:dyDescent="0.15">
      <c r="A118" s="2">
        <v>43523</v>
      </c>
      <c r="B118" s="50">
        <v>8</v>
      </c>
      <c r="C118" s="51"/>
      <c r="D118" s="50">
        <v>8</v>
      </c>
      <c r="E118" s="50">
        <v>1</v>
      </c>
      <c r="F118" s="51"/>
      <c r="G118" s="51"/>
      <c r="H118" s="51"/>
      <c r="I118" s="50">
        <v>1</v>
      </c>
      <c r="J118" s="50">
        <v>11</v>
      </c>
      <c r="K118" s="51"/>
      <c r="L118" s="50">
        <v>11</v>
      </c>
      <c r="M118" s="51"/>
      <c r="N118" s="50">
        <v>1</v>
      </c>
      <c r="O118" s="51"/>
      <c r="P118" s="51"/>
      <c r="Q118" s="50">
        <v>3</v>
      </c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spans="1:35" ht="13" x14ac:dyDescent="0.15">
      <c r="A119" s="47">
        <v>43523</v>
      </c>
      <c r="B119" s="50">
        <v>11</v>
      </c>
      <c r="C119" s="51"/>
      <c r="D119" s="50">
        <v>11</v>
      </c>
      <c r="E119" s="51"/>
      <c r="F119" s="50">
        <v>1</v>
      </c>
      <c r="G119" s="50">
        <v>1</v>
      </c>
      <c r="H119" s="50">
        <v>1</v>
      </c>
      <c r="I119" s="50">
        <v>1</v>
      </c>
      <c r="J119" s="50">
        <v>9</v>
      </c>
      <c r="K119" s="51"/>
      <c r="L119" s="50">
        <v>9</v>
      </c>
      <c r="M119" s="51"/>
      <c r="N119" s="51"/>
      <c r="O119" s="50">
        <v>1</v>
      </c>
      <c r="P119" s="51"/>
      <c r="Q119" s="50">
        <v>1</v>
      </c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ht="13" x14ac:dyDescent="0.15">
      <c r="A120" s="2">
        <v>43525</v>
      </c>
      <c r="B120" s="50">
        <v>10</v>
      </c>
      <c r="C120" s="51"/>
      <c r="D120" s="50">
        <v>10</v>
      </c>
      <c r="E120" s="51"/>
      <c r="F120" s="50">
        <v>1</v>
      </c>
      <c r="G120" s="50">
        <v>1</v>
      </c>
      <c r="H120" s="51"/>
      <c r="I120" s="51"/>
      <c r="J120" s="50">
        <v>8</v>
      </c>
      <c r="K120" s="50">
        <v>1</v>
      </c>
      <c r="L120" s="50">
        <v>8</v>
      </c>
      <c r="M120" s="51"/>
      <c r="N120" s="51"/>
      <c r="O120" s="51"/>
      <c r="P120" s="51"/>
      <c r="Q120" s="51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spans="1:35" ht="13" x14ac:dyDescent="0.15">
      <c r="A121" s="2">
        <v>43525</v>
      </c>
      <c r="B121" s="50">
        <v>7</v>
      </c>
      <c r="C121" s="51"/>
      <c r="D121" s="50">
        <v>7</v>
      </c>
      <c r="E121" s="51"/>
      <c r="F121" s="51"/>
      <c r="G121" s="50">
        <v>1</v>
      </c>
      <c r="H121" s="51"/>
      <c r="I121" s="50">
        <v>1</v>
      </c>
      <c r="J121" s="50">
        <v>10</v>
      </c>
      <c r="K121" s="51"/>
      <c r="L121" s="50">
        <v>10</v>
      </c>
      <c r="M121" s="50">
        <v>1</v>
      </c>
      <c r="N121" s="50">
        <v>1</v>
      </c>
      <c r="O121" s="51"/>
      <c r="P121" s="51"/>
      <c r="Q121" s="51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spans="1:35" ht="13" x14ac:dyDescent="0.15">
      <c r="A122" s="61">
        <v>43541</v>
      </c>
      <c r="B122" s="50">
        <v>8</v>
      </c>
      <c r="C122" s="51"/>
      <c r="D122" s="50">
        <v>8</v>
      </c>
      <c r="E122" s="50">
        <v>1</v>
      </c>
      <c r="F122" s="51"/>
      <c r="G122" s="50">
        <v>1</v>
      </c>
      <c r="H122" s="51"/>
      <c r="I122" s="51"/>
      <c r="J122" s="50">
        <v>11</v>
      </c>
      <c r="K122" s="50">
        <v>2</v>
      </c>
      <c r="L122" s="50">
        <v>11</v>
      </c>
      <c r="M122" s="51"/>
      <c r="N122" s="50">
        <v>1</v>
      </c>
      <c r="O122" s="51"/>
      <c r="P122" s="50">
        <v>1</v>
      </c>
      <c r="Q122" s="51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spans="1:35" ht="13" x14ac:dyDescent="0.15">
      <c r="A123" s="61">
        <v>43542</v>
      </c>
      <c r="B123" s="50">
        <v>7</v>
      </c>
      <c r="C123" s="50">
        <v>1</v>
      </c>
      <c r="D123" s="50">
        <v>7</v>
      </c>
      <c r="E123" s="51"/>
      <c r="F123" s="51"/>
      <c r="G123" s="51"/>
      <c r="H123" s="51"/>
      <c r="I123" s="51"/>
      <c r="J123" s="50">
        <v>10</v>
      </c>
      <c r="K123" s="51"/>
      <c r="L123" s="50">
        <v>10</v>
      </c>
      <c r="M123" s="51"/>
      <c r="N123" s="50">
        <v>1</v>
      </c>
      <c r="O123" s="50">
        <v>2</v>
      </c>
      <c r="P123" s="51"/>
      <c r="Q123" s="50">
        <v>2</v>
      </c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spans="1:35" ht="13" x14ac:dyDescent="0.15">
      <c r="A124" s="61">
        <v>43542</v>
      </c>
      <c r="B124" s="50">
        <v>6</v>
      </c>
      <c r="C124" s="51"/>
      <c r="D124" s="50">
        <v>6</v>
      </c>
      <c r="E124" s="50">
        <v>1</v>
      </c>
      <c r="F124" s="51"/>
      <c r="G124" s="51"/>
      <c r="H124" s="51"/>
      <c r="I124" s="51"/>
      <c r="J124" s="50">
        <v>10</v>
      </c>
      <c r="K124" s="51"/>
      <c r="L124" s="50">
        <v>10</v>
      </c>
      <c r="M124" s="50">
        <v>1</v>
      </c>
      <c r="N124" s="50">
        <v>1</v>
      </c>
      <c r="O124" s="50">
        <v>1</v>
      </c>
      <c r="P124" s="51"/>
      <c r="Q124" s="50">
        <v>1</v>
      </c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spans="1:35" ht="13" x14ac:dyDescent="0.15">
      <c r="A125" s="61">
        <v>43542</v>
      </c>
      <c r="B125" s="50">
        <v>10</v>
      </c>
      <c r="C125" s="51"/>
      <c r="D125" s="50">
        <v>10</v>
      </c>
      <c r="E125" s="51"/>
      <c r="F125" s="50">
        <v>1</v>
      </c>
      <c r="G125" s="50">
        <v>1</v>
      </c>
      <c r="H125" s="51"/>
      <c r="I125" s="50">
        <v>1</v>
      </c>
      <c r="J125" s="50">
        <v>2</v>
      </c>
      <c r="K125" s="51"/>
      <c r="L125" s="50">
        <v>2</v>
      </c>
      <c r="M125" s="51"/>
      <c r="N125" s="51"/>
      <c r="O125" s="51"/>
      <c r="P125" s="51"/>
      <c r="Q125" s="51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spans="1:35" ht="13" x14ac:dyDescent="0.15">
      <c r="A126" s="61">
        <v>43543</v>
      </c>
      <c r="B126" s="50">
        <v>10</v>
      </c>
      <c r="C126" s="51"/>
      <c r="D126" s="50">
        <v>10</v>
      </c>
      <c r="E126" s="50">
        <v>1</v>
      </c>
      <c r="F126" s="50">
        <v>1</v>
      </c>
      <c r="G126" s="51"/>
      <c r="H126" s="51"/>
      <c r="I126" s="51"/>
      <c r="J126" s="50">
        <v>3</v>
      </c>
      <c r="K126" s="51"/>
      <c r="L126" s="50">
        <v>3</v>
      </c>
      <c r="M126" s="51"/>
      <c r="N126" s="51"/>
      <c r="O126" s="51"/>
      <c r="P126" s="51"/>
      <c r="Q126" s="50">
        <v>1</v>
      </c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ht="13" x14ac:dyDescent="0.15">
      <c r="A127" s="6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spans="1:35" ht="13" x14ac:dyDescent="0.15">
      <c r="A128" s="53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spans="1:35" ht="13" x14ac:dyDescent="0.15">
      <c r="A129" s="53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spans="1:35" ht="13" x14ac:dyDescent="0.15">
      <c r="A130" s="53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spans="1:35" ht="13" x14ac:dyDescent="0.15">
      <c r="A131" s="53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spans="1:35" ht="13" x14ac:dyDescent="0.15">
      <c r="A132" s="53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spans="1:35" ht="13" x14ac:dyDescent="0.15">
      <c r="A133" s="53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spans="1:35" ht="13" x14ac:dyDescent="0.15">
      <c r="A134" s="53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spans="1:35" ht="13" x14ac:dyDescent="0.15">
      <c r="A135" s="53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spans="1:35" ht="13" x14ac:dyDescent="0.15">
      <c r="A136" s="50" t="s">
        <v>21</v>
      </c>
      <c r="B136" s="51">
        <f t="shared" ref="B136:Q136" si="6">SUM(B111:B135)</f>
        <v>141</v>
      </c>
      <c r="C136" s="51">
        <f t="shared" si="6"/>
        <v>2</v>
      </c>
      <c r="D136" s="51">
        <f t="shared" si="6"/>
        <v>141</v>
      </c>
      <c r="E136" s="51">
        <f t="shared" si="6"/>
        <v>6</v>
      </c>
      <c r="F136" s="51">
        <f t="shared" si="6"/>
        <v>8</v>
      </c>
      <c r="G136" s="51">
        <f t="shared" si="6"/>
        <v>7</v>
      </c>
      <c r="H136" s="51">
        <f t="shared" si="6"/>
        <v>4</v>
      </c>
      <c r="I136" s="51">
        <f t="shared" si="6"/>
        <v>8</v>
      </c>
      <c r="J136" s="51">
        <f t="shared" si="6"/>
        <v>123</v>
      </c>
      <c r="K136" s="51">
        <f t="shared" si="6"/>
        <v>6</v>
      </c>
      <c r="L136" s="51">
        <f t="shared" si="6"/>
        <v>123</v>
      </c>
      <c r="M136" s="51">
        <f t="shared" si="6"/>
        <v>2</v>
      </c>
      <c r="N136" s="51">
        <f t="shared" si="6"/>
        <v>8</v>
      </c>
      <c r="O136" s="51">
        <f t="shared" si="6"/>
        <v>5</v>
      </c>
      <c r="P136" s="51">
        <f t="shared" si="6"/>
        <v>6</v>
      </c>
      <c r="Q136" s="51">
        <f t="shared" si="6"/>
        <v>11</v>
      </c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spans="1:35" ht="13" x14ac:dyDescent="0.15">
      <c r="A137" s="7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spans="1:35" ht="13" x14ac:dyDescent="0.15">
      <c r="A138" s="7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spans="1:35" ht="13" x14ac:dyDescent="0.15">
      <c r="A139" s="7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spans="1:35" ht="13" x14ac:dyDescent="0.15">
      <c r="A140" s="7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spans="1:35" ht="13" x14ac:dyDescent="0.15">
      <c r="A141" s="7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spans="1:35" ht="13" x14ac:dyDescent="0.15">
      <c r="A142" s="7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spans="1:35" ht="13" x14ac:dyDescent="0.15">
      <c r="A143" s="7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spans="1:35" ht="13" x14ac:dyDescent="0.15">
      <c r="A144" s="7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spans="1:35" ht="13" x14ac:dyDescent="0.15">
      <c r="A145" s="7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spans="1:35" ht="13" x14ac:dyDescent="0.15">
      <c r="A146" s="7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spans="1:35" ht="13" x14ac:dyDescent="0.15">
      <c r="A147" s="7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spans="1:35" ht="13" x14ac:dyDescent="0.15">
      <c r="A148" s="7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spans="1:35" ht="13" x14ac:dyDescent="0.15">
      <c r="A149" s="7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spans="1:35" ht="13" x14ac:dyDescent="0.15">
      <c r="A150" s="7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spans="1:35" ht="13" x14ac:dyDescent="0.15">
      <c r="A151" s="7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spans="1:35" ht="13" x14ac:dyDescent="0.15">
      <c r="A152" s="7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spans="1:35" ht="13" x14ac:dyDescent="0.15">
      <c r="A153" s="7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spans="1:35" ht="13" x14ac:dyDescent="0.15">
      <c r="A154" s="7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spans="1:35" ht="13" x14ac:dyDescent="0.15">
      <c r="A155" s="7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ht="13" x14ac:dyDescent="0.15">
      <c r="A156" s="7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spans="1:35" ht="13" x14ac:dyDescent="0.15">
      <c r="A157" s="7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ht="13" x14ac:dyDescent="0.15">
      <c r="A158" s="7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spans="1:35" ht="13" x14ac:dyDescent="0.15">
      <c r="A159" s="7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spans="1:35" ht="13" x14ac:dyDescent="0.15">
      <c r="A160" s="7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spans="1:35" ht="13" x14ac:dyDescent="0.15">
      <c r="A161" s="7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spans="1:35" ht="13" x14ac:dyDescent="0.15">
      <c r="A162" s="7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spans="1:35" ht="13" x14ac:dyDescent="0.15">
      <c r="A163" s="7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spans="1:35" ht="13" x14ac:dyDescent="0.15">
      <c r="A164" s="7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spans="1:35" ht="13" x14ac:dyDescent="0.15">
      <c r="A165" s="7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spans="1:35" ht="13" x14ac:dyDescent="0.15">
      <c r="A166" s="7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spans="1:35" ht="13" x14ac:dyDescent="0.15">
      <c r="A167" s="7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spans="1:35" ht="13" x14ac:dyDescent="0.15">
      <c r="A168" s="7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spans="1:35" ht="13" x14ac:dyDescent="0.15">
      <c r="A169" s="7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spans="1:35" ht="13" x14ac:dyDescent="0.15">
      <c r="A170" s="7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spans="1:35" ht="13" x14ac:dyDescent="0.15">
      <c r="A171" s="7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spans="1:35" ht="13" x14ac:dyDescent="0.15">
      <c r="A172" s="7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spans="1:35" ht="13" x14ac:dyDescent="0.15">
      <c r="A173" s="7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spans="1:35" ht="13" x14ac:dyDescent="0.15">
      <c r="A174" s="7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spans="1:35" ht="13" x14ac:dyDescent="0.15">
      <c r="A175" s="7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spans="1:35" ht="13" x14ac:dyDescent="0.15">
      <c r="A176" s="7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spans="1:35" ht="13" x14ac:dyDescent="0.15">
      <c r="A177" s="7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spans="1:35" ht="13" x14ac:dyDescent="0.15">
      <c r="A178" s="7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spans="1:35" ht="13" x14ac:dyDescent="0.15">
      <c r="A179" s="7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spans="1:35" ht="13" x14ac:dyDescent="0.15">
      <c r="A180" s="7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spans="1:35" ht="13" x14ac:dyDescent="0.15">
      <c r="A181" s="7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spans="1:35" ht="13" x14ac:dyDescent="0.15">
      <c r="A182" s="7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spans="1:35" ht="13" x14ac:dyDescent="0.15">
      <c r="A183" s="7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spans="1:35" ht="13" x14ac:dyDescent="0.15">
      <c r="A184" s="7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spans="1:35" ht="13" x14ac:dyDescent="0.15">
      <c r="A185" s="7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spans="1:35" ht="13" x14ac:dyDescent="0.15">
      <c r="A186" s="7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spans="1:35" ht="13" x14ac:dyDescent="0.15">
      <c r="A187" s="7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spans="1:35" ht="13" x14ac:dyDescent="0.15">
      <c r="A188" s="7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spans="1:35" ht="13" x14ac:dyDescent="0.15">
      <c r="A189" s="7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spans="1:35" ht="13" x14ac:dyDescent="0.15">
      <c r="A190" s="7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spans="1:35" ht="13" x14ac:dyDescent="0.15">
      <c r="A191" s="7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spans="1:35" ht="13" x14ac:dyDescent="0.15">
      <c r="A192" s="7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spans="1:35" ht="13" x14ac:dyDescent="0.15">
      <c r="A193" s="7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spans="1:35" ht="13" x14ac:dyDescent="0.15">
      <c r="A194" s="7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spans="1:35" ht="13" x14ac:dyDescent="0.15">
      <c r="A195" s="7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spans="1:35" ht="13" x14ac:dyDescent="0.15">
      <c r="A196" s="7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spans="1:35" ht="13" x14ac:dyDescent="0.15">
      <c r="A197" s="7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spans="1:35" ht="13" x14ac:dyDescent="0.15">
      <c r="A198" s="7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spans="1:35" ht="13" x14ac:dyDescent="0.15">
      <c r="A199" s="7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spans="1:35" ht="13" x14ac:dyDescent="0.15">
      <c r="A200" s="7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spans="1:35" ht="13" x14ac:dyDescent="0.15">
      <c r="A201" s="7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spans="1:35" ht="13" x14ac:dyDescent="0.15">
      <c r="A202" s="7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spans="1:35" ht="13" x14ac:dyDescent="0.15">
      <c r="A203" s="7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spans="1:35" ht="13" x14ac:dyDescent="0.15">
      <c r="A204" s="7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spans="1:35" ht="13" x14ac:dyDescent="0.15">
      <c r="A205" s="7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spans="1:35" ht="13" x14ac:dyDescent="0.15">
      <c r="A206" s="7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spans="1:35" ht="13" x14ac:dyDescent="0.15">
      <c r="A207" s="7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spans="1:35" ht="13" x14ac:dyDescent="0.15">
      <c r="A208" s="7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spans="1:35" ht="13" x14ac:dyDescent="0.15">
      <c r="A209" s="7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spans="1:35" ht="13" x14ac:dyDescent="0.15">
      <c r="A210" s="7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spans="1:35" ht="13" x14ac:dyDescent="0.15">
      <c r="A211" s="7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spans="1:35" ht="13" x14ac:dyDescent="0.15">
      <c r="A212" s="7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spans="1:35" ht="13" x14ac:dyDescent="0.15">
      <c r="A213" s="7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spans="1:35" ht="13" x14ac:dyDescent="0.15">
      <c r="A214" s="7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spans="1:35" ht="13" x14ac:dyDescent="0.15">
      <c r="A215" s="7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spans="1:35" ht="13" x14ac:dyDescent="0.15">
      <c r="A216" s="7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spans="1:35" ht="13" x14ac:dyDescent="0.15">
      <c r="A217" s="7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spans="1:35" ht="13" x14ac:dyDescent="0.15">
      <c r="A218" s="7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spans="1:35" ht="13" x14ac:dyDescent="0.15">
      <c r="A219" s="7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spans="1:35" ht="13" x14ac:dyDescent="0.15">
      <c r="A220" s="7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spans="1:35" ht="13" x14ac:dyDescent="0.15">
      <c r="A221" s="7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spans="1:35" ht="13" x14ac:dyDescent="0.15">
      <c r="A222" s="7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spans="1:35" ht="13" x14ac:dyDescent="0.15">
      <c r="A223" s="7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spans="1:35" ht="13" x14ac:dyDescent="0.15">
      <c r="A224" s="7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spans="1:35" ht="13" x14ac:dyDescent="0.15">
      <c r="A225" s="7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spans="1:35" ht="13" x14ac:dyDescent="0.15">
      <c r="A226" s="7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spans="1:35" ht="13" x14ac:dyDescent="0.15">
      <c r="A227" s="7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spans="1:35" ht="13" x14ac:dyDescent="0.15">
      <c r="A228" s="7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spans="1:35" ht="13" x14ac:dyDescent="0.15">
      <c r="A229" s="7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spans="1:35" ht="13" x14ac:dyDescent="0.15">
      <c r="A230" s="7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spans="1:35" ht="13" x14ac:dyDescent="0.15">
      <c r="A231" s="7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spans="1:35" ht="13" x14ac:dyDescent="0.15">
      <c r="A232" s="7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spans="1:35" ht="13" x14ac:dyDescent="0.15">
      <c r="A233" s="7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spans="1:35" ht="13" x14ac:dyDescent="0.15">
      <c r="A234" s="7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spans="1:35" ht="13" x14ac:dyDescent="0.15">
      <c r="A235" s="7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spans="1:35" ht="13" x14ac:dyDescent="0.15">
      <c r="A236" s="7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spans="1:35" ht="13" x14ac:dyDescent="0.15">
      <c r="A237" s="7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spans="1:35" ht="13" x14ac:dyDescent="0.15">
      <c r="A238" s="7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spans="1:35" ht="13" x14ac:dyDescent="0.15">
      <c r="A239" s="7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spans="1:35" ht="13" x14ac:dyDescent="0.15">
      <c r="A240" s="7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spans="1:35" ht="13" x14ac:dyDescent="0.15">
      <c r="A241" s="7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spans="1:35" ht="13" x14ac:dyDescent="0.15">
      <c r="A242" s="7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spans="1:35" ht="13" x14ac:dyDescent="0.15">
      <c r="A243" s="7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spans="1:35" ht="13" x14ac:dyDescent="0.15">
      <c r="A244" s="7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spans="1:35" ht="13" x14ac:dyDescent="0.15">
      <c r="A245" s="7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spans="1:35" ht="13" x14ac:dyDescent="0.15">
      <c r="A246" s="7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spans="1:35" ht="13" x14ac:dyDescent="0.15">
      <c r="A247" s="7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spans="1:35" ht="13" x14ac:dyDescent="0.15">
      <c r="A248" s="7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spans="1:35" ht="13" x14ac:dyDescent="0.15">
      <c r="A249" s="7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spans="1:35" ht="13" x14ac:dyDescent="0.15">
      <c r="A250" s="7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spans="1:35" ht="13" x14ac:dyDescent="0.15">
      <c r="A251" s="7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spans="1:35" ht="13" x14ac:dyDescent="0.15">
      <c r="A252" s="7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spans="1:35" ht="13" x14ac:dyDescent="0.15">
      <c r="A253" s="7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spans="1:35" ht="13" x14ac:dyDescent="0.15">
      <c r="A254" s="7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spans="1:35" ht="13" x14ac:dyDescent="0.15">
      <c r="A255" s="7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spans="1:35" ht="13" x14ac:dyDescent="0.15">
      <c r="A256" s="7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spans="1:35" ht="13" x14ac:dyDescent="0.15">
      <c r="A257" s="7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spans="1:35" ht="13" x14ac:dyDescent="0.15">
      <c r="A258" s="7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spans="1:35" ht="13" x14ac:dyDescent="0.15">
      <c r="A259" s="7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3" x14ac:dyDescent="0.15">
      <c r="A260" s="7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spans="1:35" ht="13" x14ac:dyDescent="0.15">
      <c r="A261" s="7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spans="1:35" ht="13" x14ac:dyDescent="0.15">
      <c r="A262" s="7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spans="1:35" ht="13" x14ac:dyDescent="0.15">
      <c r="A263" s="75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spans="1:35" ht="13" x14ac:dyDescent="0.15">
      <c r="A264" s="75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spans="1:35" ht="13" x14ac:dyDescent="0.15">
      <c r="A265" s="75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spans="1:35" ht="13" x14ac:dyDescent="0.15">
      <c r="A266" s="75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spans="1:35" ht="13" x14ac:dyDescent="0.15">
      <c r="A267" s="75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spans="1:35" ht="13" x14ac:dyDescent="0.15">
      <c r="A268" s="75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spans="1:35" ht="13" x14ac:dyDescent="0.15">
      <c r="A269" s="75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spans="1:35" ht="13" x14ac:dyDescent="0.15">
      <c r="A270" s="75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spans="1:35" ht="13" x14ac:dyDescent="0.15">
      <c r="A271" s="75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spans="1:35" ht="13" x14ac:dyDescent="0.15">
      <c r="A272" s="75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spans="1:35" ht="13" x14ac:dyDescent="0.15">
      <c r="A273" s="75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spans="1:35" ht="13" x14ac:dyDescent="0.15">
      <c r="A274" s="75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spans="1:35" ht="13" x14ac:dyDescent="0.15">
      <c r="A275" s="75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spans="1:35" ht="13" x14ac:dyDescent="0.15">
      <c r="A276" s="75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spans="1:35" ht="13" x14ac:dyDescent="0.15">
      <c r="A277" s="75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spans="1:35" ht="13" x14ac:dyDescent="0.15">
      <c r="A278" s="75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spans="1:35" ht="13" x14ac:dyDescent="0.15">
      <c r="A279" s="75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spans="1:35" ht="13" x14ac:dyDescent="0.15">
      <c r="A280" s="75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spans="1:35" ht="13" x14ac:dyDescent="0.15">
      <c r="A281" s="75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spans="1:35" ht="13" x14ac:dyDescent="0.15">
      <c r="A282" s="7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spans="1:35" ht="13" x14ac:dyDescent="0.15">
      <c r="A283" s="75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spans="1:35" ht="13" x14ac:dyDescent="0.15">
      <c r="A284" s="75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spans="1:35" ht="13" x14ac:dyDescent="0.15">
      <c r="A285" s="75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spans="1:35" ht="13" x14ac:dyDescent="0.15">
      <c r="A286" s="75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spans="1:35" ht="13" x14ac:dyDescent="0.15">
      <c r="A287" s="75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spans="1:35" ht="13" x14ac:dyDescent="0.15">
      <c r="A288" s="75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spans="1:35" ht="13" x14ac:dyDescent="0.15">
      <c r="A289" s="75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spans="1:35" ht="13" x14ac:dyDescent="0.15">
      <c r="A290" s="75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spans="1:35" ht="13" x14ac:dyDescent="0.15">
      <c r="A291" s="75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spans="1:35" ht="13" x14ac:dyDescent="0.15">
      <c r="A292" s="75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spans="1:35" ht="13" x14ac:dyDescent="0.15">
      <c r="A293" s="75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spans="1:35" ht="13" x14ac:dyDescent="0.15">
      <c r="A294" s="75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spans="1:35" ht="13" x14ac:dyDescent="0.15">
      <c r="A295" s="75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spans="1:35" ht="13" x14ac:dyDescent="0.15">
      <c r="A296" s="75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spans="1:35" ht="13" x14ac:dyDescent="0.15">
      <c r="A297" s="75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spans="1:35" ht="13" x14ac:dyDescent="0.15">
      <c r="A298" s="75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spans="1:35" ht="13" x14ac:dyDescent="0.15">
      <c r="A299" s="75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spans="1:35" ht="13" x14ac:dyDescent="0.15">
      <c r="A300" s="75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spans="1:35" ht="13" x14ac:dyDescent="0.15">
      <c r="A301" s="75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spans="1:35" ht="13" x14ac:dyDescent="0.15">
      <c r="A302" s="75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spans="1:35" ht="13" x14ac:dyDescent="0.15">
      <c r="A303" s="75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spans="1:35" ht="13" x14ac:dyDescent="0.15">
      <c r="A304" s="75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spans="1:35" ht="13" x14ac:dyDescent="0.15">
      <c r="A305" s="75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spans="1:35" ht="13" x14ac:dyDescent="0.15">
      <c r="A306" s="75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spans="1:35" ht="13" x14ac:dyDescent="0.15">
      <c r="A307" s="75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spans="1:35" ht="13" x14ac:dyDescent="0.15">
      <c r="A308" s="75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spans="1:35" ht="13" x14ac:dyDescent="0.15">
      <c r="A309" s="75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spans="1:35" ht="13" x14ac:dyDescent="0.15">
      <c r="A310" s="75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spans="1:35" ht="13" x14ac:dyDescent="0.15">
      <c r="A311" s="75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spans="1:35" ht="13" x14ac:dyDescent="0.15">
      <c r="A312" s="75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spans="1:35" ht="13" x14ac:dyDescent="0.15">
      <c r="A313" s="75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spans="1:35" ht="13" x14ac:dyDescent="0.15">
      <c r="A314" s="75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spans="1:35" ht="13" x14ac:dyDescent="0.15">
      <c r="A315" s="75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spans="1:35" ht="13" x14ac:dyDescent="0.15">
      <c r="A316" s="75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spans="1:35" ht="13" x14ac:dyDescent="0.15">
      <c r="A317" s="75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spans="1:35" ht="13" x14ac:dyDescent="0.15">
      <c r="A318" s="75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spans="1:35" ht="13" x14ac:dyDescent="0.15">
      <c r="A319" s="75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spans="1:35" ht="13" x14ac:dyDescent="0.15">
      <c r="A320" s="75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spans="1:35" ht="13" x14ac:dyDescent="0.15">
      <c r="A321" s="75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spans="1:35" ht="13" x14ac:dyDescent="0.15">
      <c r="A322" s="75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spans="1:35" ht="13" x14ac:dyDescent="0.15">
      <c r="A323" s="75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spans="1:35" ht="13" x14ac:dyDescent="0.15">
      <c r="A324" s="75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spans="1:35" ht="13" x14ac:dyDescent="0.15">
      <c r="A325" s="75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spans="1:35" ht="13" x14ac:dyDescent="0.15">
      <c r="A326" s="75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spans="1:35" ht="13" x14ac:dyDescent="0.15">
      <c r="A327" s="75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spans="1:35" ht="13" x14ac:dyDescent="0.15">
      <c r="A328" s="75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spans="1:35" ht="13" x14ac:dyDescent="0.15">
      <c r="A329" s="75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spans="1:35" ht="13" x14ac:dyDescent="0.15">
      <c r="A330" s="75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spans="1:35" ht="13" x14ac:dyDescent="0.15">
      <c r="A331" s="75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spans="1:35" ht="13" x14ac:dyDescent="0.15">
      <c r="A332" s="75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spans="1:35" ht="13" x14ac:dyDescent="0.15">
      <c r="A333" s="75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spans="1:35" ht="13" x14ac:dyDescent="0.15">
      <c r="A334" s="75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spans="1:35" ht="13" x14ac:dyDescent="0.15">
      <c r="A335" s="75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spans="1:35" ht="13" x14ac:dyDescent="0.15">
      <c r="A336" s="75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spans="1:35" ht="13" x14ac:dyDescent="0.15">
      <c r="A337" s="75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spans="1:35" ht="13" x14ac:dyDescent="0.15">
      <c r="A338" s="75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spans="1:35" ht="13" x14ac:dyDescent="0.15">
      <c r="A339" s="75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spans="1:35" ht="13" x14ac:dyDescent="0.15">
      <c r="A340" s="75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spans="1:35" ht="13" x14ac:dyDescent="0.15">
      <c r="A341" s="75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spans="1:35" ht="13" x14ac:dyDescent="0.15">
      <c r="A342" s="75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spans="1:35" ht="13" x14ac:dyDescent="0.15">
      <c r="A343" s="75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spans="1:35" ht="13" x14ac:dyDescent="0.15">
      <c r="A344" s="75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spans="1:35" ht="13" x14ac:dyDescent="0.15">
      <c r="A345" s="75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spans="1:35" ht="13" x14ac:dyDescent="0.15">
      <c r="A346" s="75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spans="1:35" ht="13" x14ac:dyDescent="0.15">
      <c r="A347" s="75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spans="1:35" ht="13" x14ac:dyDescent="0.15">
      <c r="A348" s="75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spans="1:35" ht="13" x14ac:dyDescent="0.15">
      <c r="A349" s="75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spans="1:35" ht="13" x14ac:dyDescent="0.15">
      <c r="A350" s="75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spans="1:35" ht="13" x14ac:dyDescent="0.15">
      <c r="A351" s="75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spans="1:35" ht="13" x14ac:dyDescent="0.15">
      <c r="A352" s="75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spans="1:35" ht="13" x14ac:dyDescent="0.15">
      <c r="A353" s="75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spans="1:35" ht="13" x14ac:dyDescent="0.15">
      <c r="A354" s="75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spans="1:35" ht="13" x14ac:dyDescent="0.15">
      <c r="A355" s="75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spans="1:35" ht="13" x14ac:dyDescent="0.15">
      <c r="A356" s="75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spans="1:35" ht="13" x14ac:dyDescent="0.15">
      <c r="A357" s="75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spans="1:35" ht="13" x14ac:dyDescent="0.15">
      <c r="A358" s="75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spans="1:35" ht="13" x14ac:dyDescent="0.15">
      <c r="A359" s="75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spans="1:35" ht="13" x14ac:dyDescent="0.15">
      <c r="A360" s="75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spans="1:35" ht="13" x14ac:dyDescent="0.15">
      <c r="A361" s="75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spans="1:35" ht="13" x14ac:dyDescent="0.15">
      <c r="A362" s="75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spans="1:35" ht="13" x14ac:dyDescent="0.15">
      <c r="A363" s="75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spans="1:35" ht="13" x14ac:dyDescent="0.15">
      <c r="A364" s="75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spans="1:35" ht="13" x14ac:dyDescent="0.15">
      <c r="A365" s="75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spans="1:35" ht="13" x14ac:dyDescent="0.15">
      <c r="A366" s="75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spans="1:35" ht="13" x14ac:dyDescent="0.15">
      <c r="A367" s="75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spans="1:35" ht="13" x14ac:dyDescent="0.15">
      <c r="A368" s="75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spans="1:35" ht="13" x14ac:dyDescent="0.15">
      <c r="A369" s="75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spans="1:35" ht="13" x14ac:dyDescent="0.15">
      <c r="A370" s="75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spans="1:35" ht="13" x14ac:dyDescent="0.15">
      <c r="A371" s="75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spans="1:35" ht="13" x14ac:dyDescent="0.15">
      <c r="A372" s="75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spans="1:35" ht="13" x14ac:dyDescent="0.15">
      <c r="A373" s="75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spans="1:35" ht="13" x14ac:dyDescent="0.15">
      <c r="A374" s="75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spans="1:35" ht="13" x14ac:dyDescent="0.15">
      <c r="A375" s="75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spans="1:35" ht="13" x14ac:dyDescent="0.15">
      <c r="A376" s="75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spans="1:35" ht="13" x14ac:dyDescent="0.15">
      <c r="A377" s="75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spans="1:35" ht="13" x14ac:dyDescent="0.15">
      <c r="A378" s="75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spans="1:35" ht="13" x14ac:dyDescent="0.15">
      <c r="A379" s="75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spans="1:35" ht="13" x14ac:dyDescent="0.15">
      <c r="A380" s="75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spans="1:35" ht="13" x14ac:dyDescent="0.15">
      <c r="A381" s="75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spans="1:35" ht="13" x14ac:dyDescent="0.15">
      <c r="A382" s="75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spans="1:35" ht="13" x14ac:dyDescent="0.15">
      <c r="A383" s="75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spans="1:35" ht="13" x14ac:dyDescent="0.15">
      <c r="A384" s="75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spans="1:35" ht="13" x14ac:dyDescent="0.15">
      <c r="A385" s="75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spans="1:35" ht="13" x14ac:dyDescent="0.15">
      <c r="A386" s="75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spans="1:35" ht="13" x14ac:dyDescent="0.15">
      <c r="A387" s="75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spans="1:35" ht="13" x14ac:dyDescent="0.15">
      <c r="A388" s="75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spans="1:35" ht="13" x14ac:dyDescent="0.15">
      <c r="A389" s="75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spans="1:35" ht="13" x14ac:dyDescent="0.15">
      <c r="A390" s="75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spans="1:35" ht="13" x14ac:dyDescent="0.15">
      <c r="A391" s="75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spans="1:35" ht="13" x14ac:dyDescent="0.15">
      <c r="A392" s="75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spans="1:35" ht="13" x14ac:dyDescent="0.15">
      <c r="A393" s="75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spans="1:35" ht="13" x14ac:dyDescent="0.15">
      <c r="A394" s="75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spans="1:35" ht="13" x14ac:dyDescent="0.15">
      <c r="A395" s="75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spans="1:35" ht="13" x14ac:dyDescent="0.15">
      <c r="A396" s="75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spans="1:35" ht="13" x14ac:dyDescent="0.15">
      <c r="A397" s="75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spans="1:35" ht="13" x14ac:dyDescent="0.15">
      <c r="A398" s="75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spans="1:35" ht="13" x14ac:dyDescent="0.15">
      <c r="A399" s="75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spans="1:35" ht="13" x14ac:dyDescent="0.15">
      <c r="A400" s="75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spans="1:35" ht="13" x14ac:dyDescent="0.15">
      <c r="A401" s="75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spans="1:35" ht="13" x14ac:dyDescent="0.15">
      <c r="A402" s="75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spans="1:35" ht="13" x14ac:dyDescent="0.15">
      <c r="A403" s="75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spans="1:35" ht="13" x14ac:dyDescent="0.15">
      <c r="A404" s="75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spans="1:35" ht="13" x14ac:dyDescent="0.15">
      <c r="A405" s="75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spans="1:35" ht="13" x14ac:dyDescent="0.15">
      <c r="A406" s="75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spans="1:35" ht="13" x14ac:dyDescent="0.15">
      <c r="A407" s="75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spans="1:35" ht="13" x14ac:dyDescent="0.15">
      <c r="A408" s="75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spans="1:35" ht="13" x14ac:dyDescent="0.15">
      <c r="A409" s="75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spans="1:35" ht="13" x14ac:dyDescent="0.15">
      <c r="A410" s="75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spans="1:35" ht="13" x14ac:dyDescent="0.15">
      <c r="A411" s="75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spans="1:35" ht="13" x14ac:dyDescent="0.15">
      <c r="A412" s="75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spans="1:35" ht="13" x14ac:dyDescent="0.15">
      <c r="A413" s="75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spans="1:35" ht="13" x14ac:dyDescent="0.15">
      <c r="A414" s="75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spans="1:35" ht="13" x14ac:dyDescent="0.15">
      <c r="A415" s="75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spans="1:35" ht="13" x14ac:dyDescent="0.15">
      <c r="A416" s="75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spans="1:35" ht="13" x14ac:dyDescent="0.15">
      <c r="A417" s="75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spans="1:35" ht="13" x14ac:dyDescent="0.15">
      <c r="A418" s="75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spans="1:35" ht="13" x14ac:dyDescent="0.15">
      <c r="A419" s="75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spans="1:35" ht="13" x14ac:dyDescent="0.15">
      <c r="A420" s="75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spans="1:35" ht="13" x14ac:dyDescent="0.15">
      <c r="A421" s="75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spans="1:35" ht="13" x14ac:dyDescent="0.15">
      <c r="A422" s="75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spans="1:35" ht="13" x14ac:dyDescent="0.15">
      <c r="A423" s="75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spans="1:35" ht="13" x14ac:dyDescent="0.15">
      <c r="A424" s="75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spans="1:35" ht="13" x14ac:dyDescent="0.15">
      <c r="A425" s="75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spans="1:35" ht="13" x14ac:dyDescent="0.15">
      <c r="A426" s="75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spans="1:35" ht="13" x14ac:dyDescent="0.15">
      <c r="A427" s="75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spans="1:35" ht="13" x14ac:dyDescent="0.15">
      <c r="A428" s="75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spans="1:35" ht="13" x14ac:dyDescent="0.15">
      <c r="A429" s="75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spans="1:35" ht="13" x14ac:dyDescent="0.15">
      <c r="A430" s="75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spans="1:35" ht="13" x14ac:dyDescent="0.15">
      <c r="A431" s="75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spans="1:35" ht="13" x14ac:dyDescent="0.15">
      <c r="A432" s="75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spans="1:35" ht="13" x14ac:dyDescent="0.15">
      <c r="A433" s="75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spans="1:35" ht="13" x14ac:dyDescent="0.15">
      <c r="A434" s="75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spans="1:35" ht="13" x14ac:dyDescent="0.15">
      <c r="A435" s="75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spans="1:35" ht="13" x14ac:dyDescent="0.15">
      <c r="A436" s="75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spans="1:35" ht="13" x14ac:dyDescent="0.15">
      <c r="A437" s="75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spans="1:35" ht="13" x14ac:dyDescent="0.15">
      <c r="A438" s="75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spans="1:35" ht="13" x14ac:dyDescent="0.15">
      <c r="A439" s="75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spans="1:35" ht="13" x14ac:dyDescent="0.15">
      <c r="A440" s="75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spans="1:35" ht="13" x14ac:dyDescent="0.15">
      <c r="A441" s="75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spans="1:35" ht="13" x14ac:dyDescent="0.15">
      <c r="A442" s="75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spans="1:35" ht="13" x14ac:dyDescent="0.15">
      <c r="A443" s="75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spans="1:35" ht="13" x14ac:dyDescent="0.15">
      <c r="A444" s="75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spans="1:35" ht="13" x14ac:dyDescent="0.15">
      <c r="A445" s="75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spans="1:35" ht="13" x14ac:dyDescent="0.15">
      <c r="A446" s="75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spans="1:35" ht="13" x14ac:dyDescent="0.15">
      <c r="A447" s="75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spans="1:35" ht="13" x14ac:dyDescent="0.15">
      <c r="A448" s="75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spans="1:35" ht="13" x14ac:dyDescent="0.15">
      <c r="A449" s="75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spans="1:35" ht="13" x14ac:dyDescent="0.15">
      <c r="A450" s="75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spans="1:35" ht="13" x14ac:dyDescent="0.15">
      <c r="A451" s="75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spans="1:35" ht="13" x14ac:dyDescent="0.15">
      <c r="A452" s="75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spans="1:35" ht="13" x14ac:dyDescent="0.15">
      <c r="A453" s="75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spans="1:35" ht="13" x14ac:dyDescent="0.15">
      <c r="A454" s="75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spans="1:35" ht="13" x14ac:dyDescent="0.15">
      <c r="A455" s="75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spans="1:35" ht="13" x14ac:dyDescent="0.15">
      <c r="A456" s="75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spans="1:35" ht="13" x14ac:dyDescent="0.15">
      <c r="A457" s="75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spans="1:35" ht="13" x14ac:dyDescent="0.15">
      <c r="A458" s="75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spans="1:35" ht="13" x14ac:dyDescent="0.15">
      <c r="A459" s="75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spans="1:35" ht="13" x14ac:dyDescent="0.15">
      <c r="A460" s="75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spans="1:35" ht="13" x14ac:dyDescent="0.15">
      <c r="A461" s="75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spans="1:35" ht="13" x14ac:dyDescent="0.15">
      <c r="A462" s="75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spans="1:35" ht="13" x14ac:dyDescent="0.15">
      <c r="A463" s="75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spans="1:35" ht="13" x14ac:dyDescent="0.15">
      <c r="A464" s="75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spans="1:35" ht="13" x14ac:dyDescent="0.15">
      <c r="A465" s="75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spans="1:35" ht="13" x14ac:dyDescent="0.15">
      <c r="A466" s="75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spans="1:35" ht="13" x14ac:dyDescent="0.15">
      <c r="A467" s="75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spans="1:35" ht="13" x14ac:dyDescent="0.15">
      <c r="A468" s="75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spans="1:35" ht="13" x14ac:dyDescent="0.15">
      <c r="A469" s="75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spans="1:35" ht="13" x14ac:dyDescent="0.15">
      <c r="A470" s="75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spans="1:35" ht="13" x14ac:dyDescent="0.15">
      <c r="A471" s="75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spans="1:35" ht="13" x14ac:dyDescent="0.15">
      <c r="A472" s="75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spans="1:35" ht="13" x14ac:dyDescent="0.15">
      <c r="A473" s="75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spans="1:35" ht="13" x14ac:dyDescent="0.15">
      <c r="A474" s="75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spans="1:35" ht="13" x14ac:dyDescent="0.15">
      <c r="A475" s="75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spans="1:35" ht="13" x14ac:dyDescent="0.15">
      <c r="A476" s="75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spans="1:35" ht="13" x14ac:dyDescent="0.15">
      <c r="A477" s="75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spans="1:35" ht="13" x14ac:dyDescent="0.15">
      <c r="A478" s="75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spans="1:35" ht="13" x14ac:dyDescent="0.15">
      <c r="A479" s="75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spans="1:35" ht="13" x14ac:dyDescent="0.15">
      <c r="A480" s="75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spans="1:35" ht="13" x14ac:dyDescent="0.15">
      <c r="A481" s="75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spans="1:35" ht="13" x14ac:dyDescent="0.15">
      <c r="A482" s="75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spans="1:35" ht="13" x14ac:dyDescent="0.15">
      <c r="A483" s="75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spans="1:35" ht="13" x14ac:dyDescent="0.15">
      <c r="A484" s="75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spans="1:35" ht="13" x14ac:dyDescent="0.15">
      <c r="A485" s="75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spans="1:35" ht="13" x14ac:dyDescent="0.15">
      <c r="A486" s="75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spans="1:35" ht="13" x14ac:dyDescent="0.15">
      <c r="A487" s="75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spans="1:35" ht="13" x14ac:dyDescent="0.15">
      <c r="A488" s="75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spans="1:35" ht="13" x14ac:dyDescent="0.15">
      <c r="A489" s="75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spans="1:35" ht="13" x14ac:dyDescent="0.15">
      <c r="A490" s="75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spans="1:35" ht="13" x14ac:dyDescent="0.15">
      <c r="A491" s="75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spans="1:35" ht="13" x14ac:dyDescent="0.15">
      <c r="A492" s="75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spans="1:35" ht="13" x14ac:dyDescent="0.15">
      <c r="A493" s="75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spans="1:35" ht="13" x14ac:dyDescent="0.15">
      <c r="A494" s="75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spans="1:35" ht="13" x14ac:dyDescent="0.15">
      <c r="A495" s="75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spans="1:35" ht="13" x14ac:dyDescent="0.15">
      <c r="A496" s="75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spans="1:35" ht="13" x14ac:dyDescent="0.15">
      <c r="A497" s="75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spans="1:35" ht="13" x14ac:dyDescent="0.15">
      <c r="A498" s="75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spans="1:35" ht="13" x14ac:dyDescent="0.15">
      <c r="A499" s="75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spans="1:35" ht="13" x14ac:dyDescent="0.15">
      <c r="A500" s="75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spans="1:35" ht="13" x14ac:dyDescent="0.15">
      <c r="A501" s="75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spans="1:35" ht="13" x14ac:dyDescent="0.15">
      <c r="A502" s="75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spans="1:35" ht="13" x14ac:dyDescent="0.15">
      <c r="A503" s="75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spans="1:35" ht="13" x14ac:dyDescent="0.15">
      <c r="A504" s="75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spans="1:35" ht="13" x14ac:dyDescent="0.15">
      <c r="A505" s="75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spans="1:35" ht="13" x14ac:dyDescent="0.15">
      <c r="A506" s="75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spans="1:35" ht="13" x14ac:dyDescent="0.15">
      <c r="A507" s="75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spans="1:35" ht="13" x14ac:dyDescent="0.15">
      <c r="A508" s="75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spans="1:35" ht="13" x14ac:dyDescent="0.15">
      <c r="A509" s="75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spans="1:35" ht="13" x14ac:dyDescent="0.15">
      <c r="A510" s="75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spans="1:35" ht="13" x14ac:dyDescent="0.15">
      <c r="A511" s="75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spans="1:35" ht="13" x14ac:dyDescent="0.15">
      <c r="A512" s="75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spans="1:35" ht="13" x14ac:dyDescent="0.15">
      <c r="A513" s="75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spans="1:35" ht="13" x14ac:dyDescent="0.15">
      <c r="A514" s="75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spans="1:35" ht="13" x14ac:dyDescent="0.15">
      <c r="A515" s="75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spans="1:35" ht="13" x14ac:dyDescent="0.15">
      <c r="A516" s="75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spans="1:35" ht="13" x14ac:dyDescent="0.15">
      <c r="A517" s="75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spans="1:35" ht="13" x14ac:dyDescent="0.15">
      <c r="A518" s="75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spans="1:35" ht="13" x14ac:dyDescent="0.15">
      <c r="A519" s="75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spans="1:35" ht="13" x14ac:dyDescent="0.15">
      <c r="A520" s="75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spans="1:35" ht="13" x14ac:dyDescent="0.15">
      <c r="A521" s="75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spans="1:35" ht="13" x14ac:dyDescent="0.15">
      <c r="A522" s="75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spans="1:35" ht="13" x14ac:dyDescent="0.15">
      <c r="A523" s="75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spans="1:35" ht="13" x14ac:dyDescent="0.15">
      <c r="A524" s="75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spans="1:35" ht="13" x14ac:dyDescent="0.15">
      <c r="A525" s="75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spans="1:35" ht="13" x14ac:dyDescent="0.15">
      <c r="A526" s="75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spans="1:35" ht="13" x14ac:dyDescent="0.15">
      <c r="A527" s="75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spans="1:35" ht="13" x14ac:dyDescent="0.15">
      <c r="A528" s="75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spans="1:35" ht="13" x14ac:dyDescent="0.15">
      <c r="A529" s="75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spans="1:35" ht="13" x14ac:dyDescent="0.15">
      <c r="A530" s="75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spans="1:35" ht="13" x14ac:dyDescent="0.15">
      <c r="A531" s="75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spans="1:35" ht="13" x14ac:dyDescent="0.15">
      <c r="A532" s="75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spans="1:35" ht="13" x14ac:dyDescent="0.15">
      <c r="A533" s="75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spans="1:35" ht="13" x14ac:dyDescent="0.15">
      <c r="A534" s="75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spans="1:35" ht="13" x14ac:dyDescent="0.15">
      <c r="A535" s="75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spans="1:35" ht="13" x14ac:dyDescent="0.15">
      <c r="A536" s="75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spans="1:35" ht="13" x14ac:dyDescent="0.15">
      <c r="A537" s="75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spans="1:35" ht="13" x14ac:dyDescent="0.15">
      <c r="A538" s="75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spans="1:35" ht="13" x14ac:dyDescent="0.15">
      <c r="A539" s="75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spans="1:35" ht="13" x14ac:dyDescent="0.15">
      <c r="A540" s="75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spans="1:35" ht="13" x14ac:dyDescent="0.15">
      <c r="A541" s="75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spans="1:35" ht="13" x14ac:dyDescent="0.15">
      <c r="A542" s="75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spans="1:35" ht="13" x14ac:dyDescent="0.15">
      <c r="A543" s="75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spans="1:35" ht="13" x14ac:dyDescent="0.15">
      <c r="A544" s="75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spans="1:35" ht="13" x14ac:dyDescent="0.15">
      <c r="A545" s="75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spans="1:35" ht="13" x14ac:dyDescent="0.15">
      <c r="A546" s="75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spans="1:35" ht="13" x14ac:dyDescent="0.15">
      <c r="A547" s="75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spans="1:35" ht="13" x14ac:dyDescent="0.15">
      <c r="A548" s="75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spans="1:35" ht="13" x14ac:dyDescent="0.15">
      <c r="A549" s="75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spans="1:35" ht="13" x14ac:dyDescent="0.15">
      <c r="A550" s="75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spans="1:35" ht="13" x14ac:dyDescent="0.15">
      <c r="A551" s="75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spans="1:35" ht="13" x14ac:dyDescent="0.15">
      <c r="A552" s="75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spans="1:35" ht="13" x14ac:dyDescent="0.15">
      <c r="A553" s="75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spans="1:35" ht="13" x14ac:dyDescent="0.15">
      <c r="A554" s="75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spans="1:35" ht="13" x14ac:dyDescent="0.15">
      <c r="A555" s="75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spans="1:35" ht="13" x14ac:dyDescent="0.15">
      <c r="A556" s="75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spans="1:35" ht="13" x14ac:dyDescent="0.15">
      <c r="A557" s="75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spans="1:35" ht="13" x14ac:dyDescent="0.15">
      <c r="A558" s="75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spans="1:35" ht="13" x14ac:dyDescent="0.15">
      <c r="A559" s="75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spans="1:35" ht="13" x14ac:dyDescent="0.15">
      <c r="A560" s="75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spans="1:35" ht="13" x14ac:dyDescent="0.15">
      <c r="A561" s="75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spans="1:35" ht="13" x14ac:dyDescent="0.15">
      <c r="A562" s="75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spans="1:35" ht="13" x14ac:dyDescent="0.15">
      <c r="A563" s="75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spans="1:35" ht="13" x14ac:dyDescent="0.15">
      <c r="A564" s="75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spans="1:35" ht="13" x14ac:dyDescent="0.15">
      <c r="A565" s="75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spans="1:35" ht="13" x14ac:dyDescent="0.15">
      <c r="A566" s="75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spans="1:35" ht="13" x14ac:dyDescent="0.15">
      <c r="A567" s="75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spans="1:35" ht="13" x14ac:dyDescent="0.15">
      <c r="A568" s="75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spans="1:35" ht="13" x14ac:dyDescent="0.15">
      <c r="A569" s="75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spans="1:35" ht="13" x14ac:dyDescent="0.15">
      <c r="A570" s="75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spans="1:35" ht="13" x14ac:dyDescent="0.15">
      <c r="A571" s="75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spans="1:35" ht="13" x14ac:dyDescent="0.15">
      <c r="A572" s="75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spans="1:35" ht="13" x14ac:dyDescent="0.15">
      <c r="A573" s="75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spans="1:35" ht="13" x14ac:dyDescent="0.15">
      <c r="A574" s="75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spans="1:35" ht="13" x14ac:dyDescent="0.15">
      <c r="A575" s="75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spans="1:35" ht="13" x14ac:dyDescent="0.15">
      <c r="A576" s="75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spans="1:35" ht="13" x14ac:dyDescent="0.15">
      <c r="A577" s="75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spans="1:35" ht="13" x14ac:dyDescent="0.15">
      <c r="A578" s="75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spans="1:35" ht="13" x14ac:dyDescent="0.15">
      <c r="A579" s="75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spans="1:35" ht="13" x14ac:dyDescent="0.15">
      <c r="A580" s="75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spans="1:35" ht="13" x14ac:dyDescent="0.15">
      <c r="A581" s="75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spans="1:35" ht="13" x14ac:dyDescent="0.15">
      <c r="A582" s="75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spans="1:35" ht="13" x14ac:dyDescent="0.15">
      <c r="A583" s="75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spans="1:35" ht="13" x14ac:dyDescent="0.15">
      <c r="A584" s="75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spans="1:35" ht="13" x14ac:dyDescent="0.15">
      <c r="A585" s="75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spans="1:35" ht="13" x14ac:dyDescent="0.15">
      <c r="A586" s="75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spans="1:35" ht="13" x14ac:dyDescent="0.15">
      <c r="A587" s="75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spans="1:35" ht="13" x14ac:dyDescent="0.15">
      <c r="A588" s="75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spans="1:35" ht="13" x14ac:dyDescent="0.15">
      <c r="A589" s="75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spans="1:35" ht="13" x14ac:dyDescent="0.15">
      <c r="A590" s="75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spans="1:35" ht="13" x14ac:dyDescent="0.15">
      <c r="A591" s="75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spans="1:35" ht="13" x14ac:dyDescent="0.15">
      <c r="A592" s="75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spans="1:35" ht="13" x14ac:dyDescent="0.15">
      <c r="A593" s="75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spans="1:35" ht="13" x14ac:dyDescent="0.15">
      <c r="A594" s="75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spans="1:35" ht="13" x14ac:dyDescent="0.15">
      <c r="A595" s="75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spans="1:35" ht="13" x14ac:dyDescent="0.15">
      <c r="A596" s="75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spans="1:35" ht="13" x14ac:dyDescent="0.15">
      <c r="A597" s="75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spans="1:35" ht="13" x14ac:dyDescent="0.15">
      <c r="A598" s="75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spans="1:35" ht="13" x14ac:dyDescent="0.15">
      <c r="A599" s="75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spans="1:35" ht="13" x14ac:dyDescent="0.15">
      <c r="A600" s="75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spans="1:35" ht="13" x14ac:dyDescent="0.15">
      <c r="A601" s="75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spans="1:35" ht="13" x14ac:dyDescent="0.15">
      <c r="A602" s="75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spans="1:35" ht="13" x14ac:dyDescent="0.15">
      <c r="A603" s="75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spans="1:35" ht="13" x14ac:dyDescent="0.15">
      <c r="A604" s="75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spans="1:35" ht="13" x14ac:dyDescent="0.15">
      <c r="A605" s="75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spans="1:35" ht="13" x14ac:dyDescent="0.15">
      <c r="A606" s="75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spans="1:35" ht="13" x14ac:dyDescent="0.15">
      <c r="A607" s="75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spans="1:35" ht="13" x14ac:dyDescent="0.15">
      <c r="A608" s="75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spans="1:35" ht="13" x14ac:dyDescent="0.15">
      <c r="A609" s="75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spans="1:35" ht="13" x14ac:dyDescent="0.15">
      <c r="A610" s="75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spans="1:35" ht="13" x14ac:dyDescent="0.15">
      <c r="A611" s="75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spans="1:35" ht="13" x14ac:dyDescent="0.15">
      <c r="A612" s="75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spans="1:35" ht="13" x14ac:dyDescent="0.15">
      <c r="A613" s="75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spans="1:35" ht="13" x14ac:dyDescent="0.15">
      <c r="A614" s="75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spans="1:35" ht="13" x14ac:dyDescent="0.15">
      <c r="A615" s="75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spans="1:35" ht="13" x14ac:dyDescent="0.15">
      <c r="A616" s="75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spans="1:35" ht="13" x14ac:dyDescent="0.15">
      <c r="A617" s="75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spans="1:35" ht="13" x14ac:dyDescent="0.15">
      <c r="A618" s="75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spans="1:35" ht="13" x14ac:dyDescent="0.15">
      <c r="A619" s="75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spans="1:35" ht="13" x14ac:dyDescent="0.15">
      <c r="A620" s="75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spans="1:35" ht="13" x14ac:dyDescent="0.15">
      <c r="A621" s="75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spans="1:35" ht="13" x14ac:dyDescent="0.15">
      <c r="A622" s="75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spans="1:35" ht="13" x14ac:dyDescent="0.15">
      <c r="A623" s="75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spans="1:35" ht="13" x14ac:dyDescent="0.15">
      <c r="A624" s="75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spans="1:35" ht="13" x14ac:dyDescent="0.15">
      <c r="A625" s="75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spans="1:35" ht="13" x14ac:dyDescent="0.15">
      <c r="A626" s="75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spans="1:35" ht="13" x14ac:dyDescent="0.15">
      <c r="A627" s="75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spans="1:35" ht="13" x14ac:dyDescent="0.15">
      <c r="A628" s="75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spans="1:35" ht="13" x14ac:dyDescent="0.15">
      <c r="A629" s="75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spans="1:35" ht="13" x14ac:dyDescent="0.15">
      <c r="A630" s="75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spans="1:35" ht="13" x14ac:dyDescent="0.15">
      <c r="A631" s="75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spans="1:35" ht="13" x14ac:dyDescent="0.15">
      <c r="A632" s="75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spans="1:35" ht="13" x14ac:dyDescent="0.15">
      <c r="A633" s="75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spans="1:35" ht="13" x14ac:dyDescent="0.15">
      <c r="A634" s="75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spans="1:35" ht="13" x14ac:dyDescent="0.15">
      <c r="A635" s="75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spans="1:35" ht="13" x14ac:dyDescent="0.15">
      <c r="A636" s="75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spans="1:35" ht="13" x14ac:dyDescent="0.15">
      <c r="A637" s="75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spans="1:35" ht="13" x14ac:dyDescent="0.15">
      <c r="A638" s="75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spans="1:35" ht="13" x14ac:dyDescent="0.15">
      <c r="A639" s="75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spans="1:35" ht="13" x14ac:dyDescent="0.15">
      <c r="A640" s="75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spans="1:35" ht="13" x14ac:dyDescent="0.15">
      <c r="A641" s="75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spans="1:35" ht="13" x14ac:dyDescent="0.15">
      <c r="A642" s="75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spans="1:35" ht="13" x14ac:dyDescent="0.15">
      <c r="A643" s="75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spans="1:35" ht="13" x14ac:dyDescent="0.15">
      <c r="A644" s="75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spans="1:35" ht="13" x14ac:dyDescent="0.15">
      <c r="A645" s="75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spans="1:35" ht="13" x14ac:dyDescent="0.15">
      <c r="A646" s="75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spans="1:35" ht="13" x14ac:dyDescent="0.15">
      <c r="A647" s="75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spans="1:35" ht="13" x14ac:dyDescent="0.15">
      <c r="A648" s="75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spans="1:35" ht="13" x14ac:dyDescent="0.15">
      <c r="A649" s="75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spans="1:35" ht="13" x14ac:dyDescent="0.15">
      <c r="A650" s="75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spans="1:35" ht="13" x14ac:dyDescent="0.15">
      <c r="A651" s="75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spans="1:35" ht="13" x14ac:dyDescent="0.15">
      <c r="A652" s="75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spans="1:35" ht="13" x14ac:dyDescent="0.15">
      <c r="A653" s="7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spans="1:35" ht="13" x14ac:dyDescent="0.15">
      <c r="A654" s="75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spans="1:35" ht="13" x14ac:dyDescent="0.15">
      <c r="A655" s="75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spans="1:35" ht="13" x14ac:dyDescent="0.15">
      <c r="A656" s="75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spans="1:35" ht="13" x14ac:dyDescent="0.15">
      <c r="A657" s="75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spans="1:35" ht="13" x14ac:dyDescent="0.15">
      <c r="A658" s="75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spans="1:35" ht="13" x14ac:dyDescent="0.15">
      <c r="A659" s="75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spans="1:35" ht="13" x14ac:dyDescent="0.15">
      <c r="A660" s="75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spans="1:35" ht="13" x14ac:dyDescent="0.15">
      <c r="A661" s="75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spans="1:35" ht="13" x14ac:dyDescent="0.15">
      <c r="A662" s="75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spans="1:35" ht="13" x14ac:dyDescent="0.15">
      <c r="A663" s="75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spans="1:35" ht="13" x14ac:dyDescent="0.15">
      <c r="A664" s="75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spans="1:35" ht="13" x14ac:dyDescent="0.15">
      <c r="A665" s="75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spans="1:35" ht="13" x14ac:dyDescent="0.15">
      <c r="A666" s="75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spans="1:35" ht="13" x14ac:dyDescent="0.15">
      <c r="A667" s="75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spans="1:35" ht="13" x14ac:dyDescent="0.15">
      <c r="A668" s="75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spans="1:35" ht="13" x14ac:dyDescent="0.15">
      <c r="A669" s="75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spans="1:35" ht="13" x14ac:dyDescent="0.15">
      <c r="A670" s="75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spans="1:35" ht="13" x14ac:dyDescent="0.15">
      <c r="A671" s="75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spans="1:35" ht="13" x14ac:dyDescent="0.15">
      <c r="A672" s="75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spans="1:35" ht="13" x14ac:dyDescent="0.15">
      <c r="A673" s="75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spans="1:35" ht="13" x14ac:dyDescent="0.15">
      <c r="A674" s="75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spans="1:35" ht="13" x14ac:dyDescent="0.15">
      <c r="A675" s="75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spans="1:35" ht="13" x14ac:dyDescent="0.15">
      <c r="A676" s="75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spans="1:35" ht="13" x14ac:dyDescent="0.15">
      <c r="A677" s="75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spans="1:35" ht="13" x14ac:dyDescent="0.15">
      <c r="A678" s="75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spans="1:35" ht="13" x14ac:dyDescent="0.15">
      <c r="A679" s="75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spans="1:35" ht="13" x14ac:dyDescent="0.15">
      <c r="A680" s="75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spans="1:35" ht="13" x14ac:dyDescent="0.15">
      <c r="A681" s="75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spans="1:35" ht="13" x14ac:dyDescent="0.15">
      <c r="A682" s="75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spans="1:35" ht="13" x14ac:dyDescent="0.15">
      <c r="A683" s="75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spans="1:35" ht="13" x14ac:dyDescent="0.15">
      <c r="A684" s="75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spans="1:35" ht="13" x14ac:dyDescent="0.15">
      <c r="A685" s="75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spans="1:35" ht="13" x14ac:dyDescent="0.15">
      <c r="A686" s="75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spans="1:35" ht="13" x14ac:dyDescent="0.15">
      <c r="A687" s="75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spans="1:35" ht="13" x14ac:dyDescent="0.15">
      <c r="A688" s="75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spans="1:35" ht="13" x14ac:dyDescent="0.15">
      <c r="A689" s="75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spans="1:35" ht="13" x14ac:dyDescent="0.15">
      <c r="A690" s="75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spans="1:35" ht="13" x14ac:dyDescent="0.15">
      <c r="A691" s="75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spans="1:35" ht="13" x14ac:dyDescent="0.15">
      <c r="A692" s="75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spans="1:35" ht="13" x14ac:dyDescent="0.15">
      <c r="A693" s="75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spans="1:35" ht="13" x14ac:dyDescent="0.15">
      <c r="A694" s="75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spans="1:35" ht="13" x14ac:dyDescent="0.15">
      <c r="A695" s="75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spans="1:35" ht="13" x14ac:dyDescent="0.15">
      <c r="A696" s="75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spans="1:35" ht="13" x14ac:dyDescent="0.15">
      <c r="A697" s="75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spans="1:35" ht="13" x14ac:dyDescent="0.15">
      <c r="A698" s="75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spans="1:35" ht="13" x14ac:dyDescent="0.15">
      <c r="A699" s="75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spans="1:35" ht="13" x14ac:dyDescent="0.15">
      <c r="A700" s="75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spans="1:35" ht="13" x14ac:dyDescent="0.15">
      <c r="A701" s="75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spans="1:35" ht="13" x14ac:dyDescent="0.15">
      <c r="A702" s="75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spans="1:35" ht="13" x14ac:dyDescent="0.15">
      <c r="A703" s="75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spans="1:35" ht="13" x14ac:dyDescent="0.15">
      <c r="A704" s="75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spans="1:35" ht="13" x14ac:dyDescent="0.15">
      <c r="A705" s="75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spans="1:35" ht="13" x14ac:dyDescent="0.15">
      <c r="A706" s="75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spans="1:35" ht="13" x14ac:dyDescent="0.15">
      <c r="A707" s="75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spans="1:35" ht="13" x14ac:dyDescent="0.15">
      <c r="A708" s="75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spans="1:35" ht="13" x14ac:dyDescent="0.15">
      <c r="A709" s="75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spans="1:35" ht="13" x14ac:dyDescent="0.15">
      <c r="A710" s="75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spans="1:35" ht="13" x14ac:dyDescent="0.15">
      <c r="A711" s="75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spans="1:35" ht="13" x14ac:dyDescent="0.15">
      <c r="A712" s="75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spans="1:35" ht="13" x14ac:dyDescent="0.15">
      <c r="A713" s="75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spans="1:35" ht="13" x14ac:dyDescent="0.15">
      <c r="A714" s="75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spans="1:35" ht="13" x14ac:dyDescent="0.15">
      <c r="A715" s="75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spans="1:35" ht="13" x14ac:dyDescent="0.15">
      <c r="A716" s="75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spans="1:35" ht="13" x14ac:dyDescent="0.15">
      <c r="A717" s="75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spans="1:35" ht="13" x14ac:dyDescent="0.15">
      <c r="A718" s="75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spans="1:35" ht="13" x14ac:dyDescent="0.15">
      <c r="A719" s="75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spans="1:35" ht="13" x14ac:dyDescent="0.15">
      <c r="A720" s="75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spans="1:35" ht="13" x14ac:dyDescent="0.15">
      <c r="A721" s="75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spans="1:35" ht="13" x14ac:dyDescent="0.15">
      <c r="A722" s="75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spans="1:35" ht="13" x14ac:dyDescent="0.15">
      <c r="A723" s="75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spans="1:35" ht="13" x14ac:dyDescent="0.15">
      <c r="A724" s="75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spans="1:35" ht="13" x14ac:dyDescent="0.15">
      <c r="A725" s="75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spans="1:35" ht="13" x14ac:dyDescent="0.15">
      <c r="A726" s="75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spans="1:35" ht="13" x14ac:dyDescent="0.15">
      <c r="A727" s="75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spans="1:35" ht="13" x14ac:dyDescent="0.15">
      <c r="A728" s="75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spans="1:35" ht="13" x14ac:dyDescent="0.15">
      <c r="A729" s="75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spans="1:35" ht="13" x14ac:dyDescent="0.15">
      <c r="A730" s="75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spans="1:35" ht="13" x14ac:dyDescent="0.15">
      <c r="A731" s="75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spans="1:35" ht="13" x14ac:dyDescent="0.15">
      <c r="A732" s="75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spans="1:35" ht="13" x14ac:dyDescent="0.15">
      <c r="A733" s="75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spans="1:35" ht="13" x14ac:dyDescent="0.15">
      <c r="A734" s="75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spans="1:35" ht="13" x14ac:dyDescent="0.15">
      <c r="A735" s="75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spans="1:35" ht="13" x14ac:dyDescent="0.15">
      <c r="A736" s="75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spans="1:35" ht="13" x14ac:dyDescent="0.15">
      <c r="A737" s="75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spans="1:35" ht="13" x14ac:dyDescent="0.15">
      <c r="A738" s="75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spans="1:35" ht="13" x14ac:dyDescent="0.15">
      <c r="A739" s="75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spans="1:35" ht="13" x14ac:dyDescent="0.15">
      <c r="A740" s="75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spans="1:35" ht="13" x14ac:dyDescent="0.15">
      <c r="A741" s="75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spans="1:35" ht="13" x14ac:dyDescent="0.15">
      <c r="A742" s="75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spans="1:35" ht="13" x14ac:dyDescent="0.15">
      <c r="A743" s="75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spans="1:35" ht="13" x14ac:dyDescent="0.15">
      <c r="A744" s="75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spans="1:35" ht="13" x14ac:dyDescent="0.15">
      <c r="A745" s="75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spans="1:35" ht="13" x14ac:dyDescent="0.15">
      <c r="A746" s="75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spans="1:35" ht="13" x14ac:dyDescent="0.15">
      <c r="A747" s="75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spans="1:35" ht="13" x14ac:dyDescent="0.15">
      <c r="A748" s="75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spans="1:35" ht="13" x14ac:dyDescent="0.15">
      <c r="A749" s="75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spans="1:35" ht="13" x14ac:dyDescent="0.15">
      <c r="A750" s="75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spans="1:35" ht="13" x14ac:dyDescent="0.15">
      <c r="A751" s="75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spans="1:35" ht="13" x14ac:dyDescent="0.15">
      <c r="A752" s="75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spans="1:35" ht="13" x14ac:dyDescent="0.15">
      <c r="A753" s="75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spans="1:35" ht="13" x14ac:dyDescent="0.15">
      <c r="A754" s="75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spans="1:35" ht="13" x14ac:dyDescent="0.15">
      <c r="A755" s="75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spans="1:35" ht="13" x14ac:dyDescent="0.15">
      <c r="A756" s="75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spans="1:35" ht="13" x14ac:dyDescent="0.15">
      <c r="A757" s="75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spans="1:35" ht="13" x14ac:dyDescent="0.15">
      <c r="A758" s="75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spans="1:35" ht="13" x14ac:dyDescent="0.15">
      <c r="A759" s="75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spans="1:35" ht="13" x14ac:dyDescent="0.15">
      <c r="A760" s="75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spans="1:35" ht="13" x14ac:dyDescent="0.15">
      <c r="A761" s="75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spans="1:35" ht="13" x14ac:dyDescent="0.15">
      <c r="A762" s="75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spans="1:35" ht="13" x14ac:dyDescent="0.15">
      <c r="A763" s="75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spans="1:35" ht="13" x14ac:dyDescent="0.15">
      <c r="A764" s="75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spans="1:35" ht="13" x14ac:dyDescent="0.15">
      <c r="A765" s="75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spans="1:35" ht="13" x14ac:dyDescent="0.15">
      <c r="A766" s="75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spans="1:35" ht="13" x14ac:dyDescent="0.15">
      <c r="A767" s="75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spans="1:35" ht="13" x14ac:dyDescent="0.15">
      <c r="A768" s="75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spans="1:35" ht="13" x14ac:dyDescent="0.15">
      <c r="A769" s="75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spans="1:35" ht="13" x14ac:dyDescent="0.15">
      <c r="A770" s="75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spans="1:35" ht="13" x14ac:dyDescent="0.15">
      <c r="A771" s="75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spans="1:35" ht="13" x14ac:dyDescent="0.15">
      <c r="A772" s="75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spans="1:35" ht="13" x14ac:dyDescent="0.15">
      <c r="A773" s="75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spans="1:35" ht="13" x14ac:dyDescent="0.15">
      <c r="A774" s="75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spans="1:35" ht="13" x14ac:dyDescent="0.15">
      <c r="A775" s="75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spans="1:35" ht="13" x14ac:dyDescent="0.15">
      <c r="A776" s="75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spans="1:35" ht="13" x14ac:dyDescent="0.15">
      <c r="A777" s="75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spans="1:35" ht="13" x14ac:dyDescent="0.15">
      <c r="A778" s="75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spans="1:35" ht="13" x14ac:dyDescent="0.15">
      <c r="A779" s="75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spans="1:35" ht="13" x14ac:dyDescent="0.15">
      <c r="A780" s="75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spans="1:35" ht="13" x14ac:dyDescent="0.15">
      <c r="A781" s="75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spans="1:35" ht="13" x14ac:dyDescent="0.15">
      <c r="A782" s="75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spans="1:35" ht="13" x14ac:dyDescent="0.15">
      <c r="A783" s="75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spans="1:35" ht="13" x14ac:dyDescent="0.15">
      <c r="A784" s="75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spans="1:35" ht="13" x14ac:dyDescent="0.15">
      <c r="A785" s="75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spans="1:35" ht="13" x14ac:dyDescent="0.15">
      <c r="A786" s="75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spans="1:35" ht="13" x14ac:dyDescent="0.15">
      <c r="A787" s="75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spans="1:35" ht="13" x14ac:dyDescent="0.15">
      <c r="A788" s="75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spans="1:35" ht="13" x14ac:dyDescent="0.15">
      <c r="A789" s="75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spans="1:35" ht="13" x14ac:dyDescent="0.15">
      <c r="A790" s="75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spans="1:35" ht="13" x14ac:dyDescent="0.15">
      <c r="A791" s="75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spans="1:35" ht="13" x14ac:dyDescent="0.15">
      <c r="A792" s="75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spans="1:35" ht="13" x14ac:dyDescent="0.15">
      <c r="A793" s="75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spans="1:35" ht="13" x14ac:dyDescent="0.15">
      <c r="A794" s="75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spans="1:35" ht="13" x14ac:dyDescent="0.15">
      <c r="A795" s="75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spans="1:35" ht="13" x14ac:dyDescent="0.15">
      <c r="A796" s="75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spans="1:35" ht="13" x14ac:dyDescent="0.15">
      <c r="A797" s="75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spans="1:35" ht="13" x14ac:dyDescent="0.15">
      <c r="A798" s="75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spans="1:35" ht="13" x14ac:dyDescent="0.15">
      <c r="A799" s="75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spans="1:35" ht="13" x14ac:dyDescent="0.15">
      <c r="A800" s="75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spans="1:35" ht="13" x14ac:dyDescent="0.15">
      <c r="A801" s="75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spans="1:35" ht="13" x14ac:dyDescent="0.15">
      <c r="A802" s="75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spans="1:35" ht="13" x14ac:dyDescent="0.15">
      <c r="A803" s="75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spans="1:35" ht="13" x14ac:dyDescent="0.15">
      <c r="A804" s="75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spans="1:35" ht="13" x14ac:dyDescent="0.15">
      <c r="A805" s="75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spans="1:35" ht="13" x14ac:dyDescent="0.15">
      <c r="A806" s="75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spans="1:35" ht="13" x14ac:dyDescent="0.15">
      <c r="A807" s="75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spans="1:35" ht="13" x14ac:dyDescent="0.15">
      <c r="A808" s="75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spans="1:35" ht="13" x14ac:dyDescent="0.15">
      <c r="A809" s="75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spans="1:35" ht="13" x14ac:dyDescent="0.15">
      <c r="A810" s="75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spans="1:35" ht="13" x14ac:dyDescent="0.15">
      <c r="A811" s="75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spans="1:35" ht="13" x14ac:dyDescent="0.15">
      <c r="A812" s="75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spans="1:35" ht="13" x14ac:dyDescent="0.15">
      <c r="A813" s="75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spans="1:35" ht="13" x14ac:dyDescent="0.15">
      <c r="A814" s="75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spans="1:35" ht="13" x14ac:dyDescent="0.15">
      <c r="A815" s="75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spans="1:35" ht="13" x14ac:dyDescent="0.15">
      <c r="A816" s="75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spans="1:35" ht="13" x14ac:dyDescent="0.15">
      <c r="A817" s="75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spans="1:35" ht="13" x14ac:dyDescent="0.15">
      <c r="A818" s="75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spans="1:35" ht="13" x14ac:dyDescent="0.15">
      <c r="A819" s="75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spans="1:35" ht="13" x14ac:dyDescent="0.15">
      <c r="A820" s="75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spans="1:35" ht="13" x14ac:dyDescent="0.15">
      <c r="A821" s="75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spans="1:35" ht="13" x14ac:dyDescent="0.15">
      <c r="A822" s="75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spans="1:35" ht="13" x14ac:dyDescent="0.15">
      <c r="A823" s="75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spans="1:35" ht="13" x14ac:dyDescent="0.15">
      <c r="A824" s="75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spans="1:35" ht="13" x14ac:dyDescent="0.15">
      <c r="A825" s="75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spans="1:35" ht="13" x14ac:dyDescent="0.15">
      <c r="A826" s="75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spans="1:35" ht="13" x14ac:dyDescent="0.15">
      <c r="A827" s="75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spans="1:35" ht="13" x14ac:dyDescent="0.15">
      <c r="A828" s="75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spans="1:35" ht="13" x14ac:dyDescent="0.15">
      <c r="A829" s="75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spans="1:35" ht="13" x14ac:dyDescent="0.15">
      <c r="A830" s="75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spans="1:35" ht="13" x14ac:dyDescent="0.15">
      <c r="A831" s="75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spans="1:35" ht="13" x14ac:dyDescent="0.15">
      <c r="A832" s="75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spans="1:35" ht="13" x14ac:dyDescent="0.15">
      <c r="A833" s="75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spans="1:35" ht="13" x14ac:dyDescent="0.15">
      <c r="A834" s="75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spans="1:35" ht="13" x14ac:dyDescent="0.15">
      <c r="A835" s="75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spans="1:35" ht="13" x14ac:dyDescent="0.15">
      <c r="A836" s="75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spans="1:35" ht="13" x14ac:dyDescent="0.15">
      <c r="A837" s="75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spans="1:35" ht="13" x14ac:dyDescent="0.15">
      <c r="A838" s="75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spans="1:35" ht="13" x14ac:dyDescent="0.15">
      <c r="A839" s="75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spans="1:35" ht="13" x14ac:dyDescent="0.15">
      <c r="A840" s="75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spans="1:35" ht="13" x14ac:dyDescent="0.15">
      <c r="A841" s="75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spans="1:35" ht="13" x14ac:dyDescent="0.15">
      <c r="A842" s="75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spans="1:35" ht="13" x14ac:dyDescent="0.15">
      <c r="A843" s="75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spans="1:35" ht="13" x14ac:dyDescent="0.15">
      <c r="A844" s="75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spans="1:35" ht="13" x14ac:dyDescent="0.15">
      <c r="A845" s="75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spans="1:35" ht="13" x14ac:dyDescent="0.15">
      <c r="A846" s="75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spans="1:35" ht="13" x14ac:dyDescent="0.15">
      <c r="A847" s="75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spans="1:35" ht="13" x14ac:dyDescent="0.15">
      <c r="A848" s="75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spans="1:35" ht="13" x14ac:dyDescent="0.15">
      <c r="A849" s="75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spans="1:35" ht="13" x14ac:dyDescent="0.15">
      <c r="A850" s="75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spans="1:35" ht="13" x14ac:dyDescent="0.15">
      <c r="A851" s="75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spans="1:35" ht="13" x14ac:dyDescent="0.15">
      <c r="A852" s="75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spans="1:35" ht="13" x14ac:dyDescent="0.15">
      <c r="A853" s="75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spans="1:35" ht="13" x14ac:dyDescent="0.15">
      <c r="A854" s="75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spans="1:35" ht="13" x14ac:dyDescent="0.15">
      <c r="A855" s="75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spans="1:35" ht="13" x14ac:dyDescent="0.15">
      <c r="A856" s="75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spans="1:35" ht="13" x14ac:dyDescent="0.15">
      <c r="A857" s="75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spans="1:35" ht="13" x14ac:dyDescent="0.15">
      <c r="A858" s="75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spans="1:35" ht="13" x14ac:dyDescent="0.15">
      <c r="A859" s="75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spans="1:35" ht="13" x14ac:dyDescent="0.15">
      <c r="A860" s="75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spans="1:35" ht="13" x14ac:dyDescent="0.15">
      <c r="A861" s="75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spans="1:35" ht="13" x14ac:dyDescent="0.15">
      <c r="A862" s="75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spans="1:35" ht="13" x14ac:dyDescent="0.15">
      <c r="A863" s="75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spans="1:35" ht="13" x14ac:dyDescent="0.15">
      <c r="A864" s="75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spans="1:35" ht="13" x14ac:dyDescent="0.15">
      <c r="A865" s="75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spans="1:35" ht="13" x14ac:dyDescent="0.15">
      <c r="A866" s="75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spans="1:35" ht="13" x14ac:dyDescent="0.15">
      <c r="A867" s="75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spans="1:35" ht="13" x14ac:dyDescent="0.15">
      <c r="A868" s="75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spans="1:35" ht="13" x14ac:dyDescent="0.15">
      <c r="A869" s="75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spans="1:35" ht="13" x14ac:dyDescent="0.15">
      <c r="A870" s="75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spans="1:35" ht="13" x14ac:dyDescent="0.15">
      <c r="A871" s="75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spans="1:35" ht="13" x14ac:dyDescent="0.15">
      <c r="A872" s="75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spans="1:35" ht="13" x14ac:dyDescent="0.15">
      <c r="A873" s="75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spans="1:35" ht="13" x14ac:dyDescent="0.15">
      <c r="A874" s="75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spans="1:35" ht="13" x14ac:dyDescent="0.15">
      <c r="A875" s="75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spans="1:35" ht="13" x14ac:dyDescent="0.15">
      <c r="A876" s="75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spans="1:35" ht="13" x14ac:dyDescent="0.15">
      <c r="A877" s="75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spans="1:35" ht="13" x14ac:dyDescent="0.15">
      <c r="A878" s="75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spans="1:35" ht="13" x14ac:dyDescent="0.15">
      <c r="A879" s="75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spans="1:35" ht="13" x14ac:dyDescent="0.15">
      <c r="A880" s="75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spans="1:35" ht="13" x14ac:dyDescent="0.15">
      <c r="A881" s="75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spans="1:35" ht="13" x14ac:dyDescent="0.15">
      <c r="A882" s="75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spans="1:35" ht="13" x14ac:dyDescent="0.15">
      <c r="A883" s="75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spans="1:35" ht="13" x14ac:dyDescent="0.15">
      <c r="A884" s="75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spans="1:35" ht="13" x14ac:dyDescent="0.15">
      <c r="A885" s="75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spans="1:35" ht="13" x14ac:dyDescent="0.15">
      <c r="A886" s="75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spans="1:35" ht="13" x14ac:dyDescent="0.15">
      <c r="A887" s="75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spans="1:35" ht="13" x14ac:dyDescent="0.15">
      <c r="A888" s="75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spans="1:35" ht="13" x14ac:dyDescent="0.15">
      <c r="A889" s="75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spans="1:35" ht="13" x14ac:dyDescent="0.15">
      <c r="A890" s="75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spans="1:35" ht="13" x14ac:dyDescent="0.15">
      <c r="A891" s="75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spans="1:35" ht="13" x14ac:dyDescent="0.15">
      <c r="A892" s="75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spans="1:35" ht="13" x14ac:dyDescent="0.15">
      <c r="A893" s="75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spans="1:35" ht="13" x14ac:dyDescent="0.15">
      <c r="A894" s="75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spans="1:35" ht="13" x14ac:dyDescent="0.15">
      <c r="A895" s="75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spans="1:35" ht="13" x14ac:dyDescent="0.15">
      <c r="A896" s="75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spans="1:35" ht="13" x14ac:dyDescent="0.15">
      <c r="A897" s="75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spans="1:35" ht="13" x14ac:dyDescent="0.15">
      <c r="A898" s="75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spans="1:35" ht="13" x14ac:dyDescent="0.15">
      <c r="A899" s="75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spans="1:35" ht="13" x14ac:dyDescent="0.15">
      <c r="A900" s="75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spans="1:35" ht="13" x14ac:dyDescent="0.15">
      <c r="A901" s="75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spans="1:35" ht="13" x14ac:dyDescent="0.15">
      <c r="A902" s="75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spans="1:35" ht="13" x14ac:dyDescent="0.15">
      <c r="A903" s="75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spans="1:35" ht="13" x14ac:dyDescent="0.15">
      <c r="A904" s="75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spans="1:35" ht="13" x14ac:dyDescent="0.15">
      <c r="A905" s="75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spans="1:35" ht="13" x14ac:dyDescent="0.15">
      <c r="A906" s="75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spans="1:35" ht="13" x14ac:dyDescent="0.15">
      <c r="A907" s="75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spans="1:35" ht="13" x14ac:dyDescent="0.15">
      <c r="A908" s="75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spans="1:35" ht="13" x14ac:dyDescent="0.15">
      <c r="A909" s="75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spans="1:35" ht="13" x14ac:dyDescent="0.15">
      <c r="A910" s="75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spans="1:35" ht="13" x14ac:dyDescent="0.15">
      <c r="A911" s="75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spans="1:35" ht="13" x14ac:dyDescent="0.15">
      <c r="A912" s="75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spans="1:35" ht="13" x14ac:dyDescent="0.15">
      <c r="A913" s="75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spans="1:35" ht="13" x14ac:dyDescent="0.15">
      <c r="A914" s="75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spans="1:35" ht="13" x14ac:dyDescent="0.15">
      <c r="A915" s="75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spans="1:35" ht="13" x14ac:dyDescent="0.15">
      <c r="A916" s="75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spans="1:35" ht="13" x14ac:dyDescent="0.15">
      <c r="A917" s="75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spans="1:35" ht="13" x14ac:dyDescent="0.15">
      <c r="A918" s="75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spans="1:35" ht="13" x14ac:dyDescent="0.15">
      <c r="A919" s="75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spans="1:35" ht="13" x14ac:dyDescent="0.15">
      <c r="A920" s="75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spans="1:35" ht="13" x14ac:dyDescent="0.15">
      <c r="A921" s="75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spans="1:35" ht="13" x14ac:dyDescent="0.15">
      <c r="A922" s="75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spans="1:35" ht="13" x14ac:dyDescent="0.15">
      <c r="A923" s="75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spans="1:35" ht="13" x14ac:dyDescent="0.15">
      <c r="A924" s="75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spans="1:35" ht="13" x14ac:dyDescent="0.15">
      <c r="A925" s="75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spans="1:35" ht="13" x14ac:dyDescent="0.15">
      <c r="A926" s="75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spans="1:35" ht="13" x14ac:dyDescent="0.15">
      <c r="A927" s="75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spans="1:35" ht="13" x14ac:dyDescent="0.15">
      <c r="A928" s="75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spans="1:35" ht="13" x14ac:dyDescent="0.15">
      <c r="A929" s="75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spans="1:35" ht="13" x14ac:dyDescent="0.15">
      <c r="A930" s="75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spans="1:35" ht="13" x14ac:dyDescent="0.15">
      <c r="A931" s="75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spans="1:35" ht="13" x14ac:dyDescent="0.15">
      <c r="A932" s="75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spans="1:35" ht="13" x14ac:dyDescent="0.15">
      <c r="A933" s="75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spans="1:35" ht="13" x14ac:dyDescent="0.15">
      <c r="A934" s="75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spans="1:35" ht="13" x14ac:dyDescent="0.15">
      <c r="A935" s="75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spans="1:35" ht="13" x14ac:dyDescent="0.15">
      <c r="A936" s="75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spans="1:35" ht="13" x14ac:dyDescent="0.15">
      <c r="A937" s="75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spans="1:35" ht="13" x14ac:dyDescent="0.15">
      <c r="A938" s="75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spans="1:35" ht="13" x14ac:dyDescent="0.15">
      <c r="A939" s="75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spans="1:35" ht="13" x14ac:dyDescent="0.15">
      <c r="A940" s="75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spans="1:35" ht="13" x14ac:dyDescent="0.15">
      <c r="A941" s="75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spans="1:35" ht="13" x14ac:dyDescent="0.15">
      <c r="A942" s="75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spans="1:35" ht="13" x14ac:dyDescent="0.15">
      <c r="A943" s="75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spans="1:35" ht="13" x14ac:dyDescent="0.15">
      <c r="A944" s="75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spans="1:35" ht="13" x14ac:dyDescent="0.15">
      <c r="A945" s="75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spans="1:35" ht="13" x14ac:dyDescent="0.15">
      <c r="A946" s="75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spans="1:35" ht="13" x14ac:dyDescent="0.15">
      <c r="A947" s="75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spans="1:35" ht="13" x14ac:dyDescent="0.15">
      <c r="A948" s="75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spans="1:35" ht="13" x14ac:dyDescent="0.15">
      <c r="A949" s="75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spans="1:35" ht="13" x14ac:dyDescent="0.15">
      <c r="A950" s="75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spans="1:35" ht="13" x14ac:dyDescent="0.15">
      <c r="A951" s="75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spans="1:35" ht="13" x14ac:dyDescent="0.15">
      <c r="A952" s="75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spans="1:35" ht="13" x14ac:dyDescent="0.15">
      <c r="A953" s="75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spans="1:35" ht="13" x14ac:dyDescent="0.15">
      <c r="A954" s="75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spans="1:35" ht="13" x14ac:dyDescent="0.15">
      <c r="A955" s="75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spans="1:35" ht="13" x14ac:dyDescent="0.15">
      <c r="A956" s="75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spans="1:35" ht="13" x14ac:dyDescent="0.15">
      <c r="A957" s="75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spans="1:35" ht="13" x14ac:dyDescent="0.15">
      <c r="A958" s="75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spans="1:35" ht="13" x14ac:dyDescent="0.15">
      <c r="A959" s="75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spans="1:35" ht="13" x14ac:dyDescent="0.15">
      <c r="A960" s="75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spans="1:35" ht="13" x14ac:dyDescent="0.15">
      <c r="A961" s="75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spans="1:35" ht="13" x14ac:dyDescent="0.15">
      <c r="A962" s="75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spans="1:35" ht="13" x14ac:dyDescent="0.15">
      <c r="A963" s="75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spans="1:35" ht="13" x14ac:dyDescent="0.15">
      <c r="A964" s="75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spans="1:35" ht="13" x14ac:dyDescent="0.15">
      <c r="A965" s="75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spans="1:35" ht="13" x14ac:dyDescent="0.15">
      <c r="A966" s="75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spans="1:35" ht="13" x14ac:dyDescent="0.15">
      <c r="A967" s="75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spans="1:35" ht="13" x14ac:dyDescent="0.15">
      <c r="A968" s="75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spans="1:35" ht="13" x14ac:dyDescent="0.15">
      <c r="A969" s="75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spans="1:35" ht="13" x14ac:dyDescent="0.15">
      <c r="A970" s="75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spans="1:35" ht="13" x14ac:dyDescent="0.15">
      <c r="A971" s="75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spans="1:35" ht="13" x14ac:dyDescent="0.15">
      <c r="A972" s="75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spans="1:35" ht="13" x14ac:dyDescent="0.15">
      <c r="A973" s="75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spans="1:35" ht="13" x14ac:dyDescent="0.15">
      <c r="A974" s="75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spans="1:35" ht="13" x14ac:dyDescent="0.15">
      <c r="A975" s="75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spans="1:35" ht="13" x14ac:dyDescent="0.15">
      <c r="A976" s="75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spans="1:35" ht="13" x14ac:dyDescent="0.15">
      <c r="A977" s="75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spans="1:35" ht="13" x14ac:dyDescent="0.15">
      <c r="A978" s="75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spans="1:35" ht="13" x14ac:dyDescent="0.15">
      <c r="A979" s="75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spans="1:35" ht="13" x14ac:dyDescent="0.15">
      <c r="A980" s="75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spans="1:35" ht="13" x14ac:dyDescent="0.15">
      <c r="A981" s="75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spans="1:35" ht="13" x14ac:dyDescent="0.15">
      <c r="A982" s="75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spans="1:35" ht="13" x14ac:dyDescent="0.15">
      <c r="A983" s="75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spans="1:35" ht="13" x14ac:dyDescent="0.15">
      <c r="A984" s="75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spans="1:35" ht="13" x14ac:dyDescent="0.15">
      <c r="A985" s="75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spans="1:35" ht="13" x14ac:dyDescent="0.15">
      <c r="A986" s="75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spans="1:35" ht="13" x14ac:dyDescent="0.15">
      <c r="A987" s="75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spans="1:35" ht="13" x14ac:dyDescent="0.15">
      <c r="A988" s="75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spans="1:35" ht="13" x14ac:dyDescent="0.15">
      <c r="A989" s="75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spans="1:35" ht="13" x14ac:dyDescent="0.15">
      <c r="A990" s="75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spans="1:35" ht="13" x14ac:dyDescent="0.15">
      <c r="A991" s="75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spans="1:35" ht="13" x14ac:dyDescent="0.15">
      <c r="A992" s="75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spans="1:35" ht="13" x14ac:dyDescent="0.15">
      <c r="A993" s="75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spans="1:35" ht="13" x14ac:dyDescent="0.15">
      <c r="A994" s="75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spans="1:35" ht="13" x14ac:dyDescent="0.15">
      <c r="A995" s="75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spans="1:35" ht="13" x14ac:dyDescent="0.15">
      <c r="A996" s="75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spans="1:35" ht="13" x14ac:dyDescent="0.15">
      <c r="A997" s="75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spans="1:35" ht="13" x14ac:dyDescent="0.15">
      <c r="A998" s="75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spans="1:35" ht="13" x14ac:dyDescent="0.15">
      <c r="A999" s="75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  <row r="1000" spans="1:35" ht="13" x14ac:dyDescent="0.15">
      <c r="A1000" s="75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</row>
  </sheetData>
  <conditionalFormatting sqref="B1 B25 B51 B82 B110">
    <cfRule type="cellIs" dxfId="1" priority="1" operator="equal">
      <formula>"Tyler"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8" max="18" width="30.83203125" customWidth="1"/>
  </cols>
  <sheetData>
    <row r="1" spans="1:18" ht="15.75" customHeight="1" x14ac:dyDescent="0.15">
      <c r="A1" s="1" t="s">
        <v>0</v>
      </c>
      <c r="B1" s="4" t="s">
        <v>1</v>
      </c>
      <c r="C1" s="6" t="s">
        <v>2</v>
      </c>
      <c r="D1" s="8" t="s">
        <v>5</v>
      </c>
      <c r="E1" s="6" t="s">
        <v>2</v>
      </c>
      <c r="F1" s="6" t="s">
        <v>6</v>
      </c>
      <c r="G1" s="6"/>
      <c r="H1" s="6" t="s">
        <v>7</v>
      </c>
      <c r="I1" s="6" t="s">
        <v>8</v>
      </c>
      <c r="J1" s="7" t="s">
        <v>4</v>
      </c>
      <c r="K1" s="4" t="s">
        <v>2</v>
      </c>
      <c r="L1" s="10" t="s">
        <v>3</v>
      </c>
      <c r="M1" s="4" t="s">
        <v>2</v>
      </c>
      <c r="N1" s="4" t="s">
        <v>6</v>
      </c>
      <c r="O1" s="4"/>
      <c r="P1" s="4" t="s">
        <v>7</v>
      </c>
      <c r="Q1" s="4" t="s">
        <v>8</v>
      </c>
      <c r="R1" s="4" t="s">
        <v>9</v>
      </c>
    </row>
    <row r="2" spans="1:18" ht="15.75" customHeight="1" x14ac:dyDescent="0.15">
      <c r="A2" s="13">
        <v>43121</v>
      </c>
      <c r="B2" s="14">
        <v>10</v>
      </c>
      <c r="C2" s="14" t="s">
        <v>11</v>
      </c>
      <c r="D2" s="14">
        <v>10</v>
      </c>
      <c r="E2" s="17"/>
      <c r="F2" s="14">
        <v>1</v>
      </c>
      <c r="G2" s="14"/>
      <c r="H2" s="14">
        <v>1</v>
      </c>
      <c r="I2" s="17"/>
      <c r="J2" s="14">
        <v>7</v>
      </c>
      <c r="K2" s="14" t="s">
        <v>11</v>
      </c>
      <c r="L2" s="14">
        <v>7</v>
      </c>
      <c r="M2" s="19" t="s">
        <v>11</v>
      </c>
      <c r="N2" s="21"/>
      <c r="O2" s="14"/>
      <c r="P2" s="14">
        <v>1</v>
      </c>
      <c r="Q2" s="17"/>
      <c r="R2" s="26"/>
    </row>
    <row r="3" spans="1:18" ht="15.75" customHeight="1" x14ac:dyDescent="0.15">
      <c r="A3" s="13">
        <v>43122</v>
      </c>
      <c r="B3" s="14">
        <v>11</v>
      </c>
      <c r="C3" s="14" t="s">
        <v>11</v>
      </c>
      <c r="D3" s="14">
        <v>11</v>
      </c>
      <c r="E3" s="17"/>
      <c r="F3" s="14">
        <v>1</v>
      </c>
      <c r="G3" s="14"/>
      <c r="H3" s="14" t="s">
        <v>11</v>
      </c>
      <c r="I3" s="17"/>
      <c r="J3" s="14">
        <v>8</v>
      </c>
      <c r="K3" s="14" t="s">
        <v>11</v>
      </c>
      <c r="L3" s="14">
        <v>8</v>
      </c>
      <c r="M3" s="17"/>
      <c r="N3" s="21"/>
      <c r="O3" s="14"/>
      <c r="P3" s="14" t="s">
        <v>11</v>
      </c>
      <c r="Q3" s="17"/>
      <c r="R3" s="26"/>
    </row>
    <row r="4" spans="1:18" ht="15.75" customHeight="1" x14ac:dyDescent="0.15">
      <c r="A4" s="13">
        <v>43128</v>
      </c>
      <c r="B4" s="14">
        <v>8</v>
      </c>
      <c r="C4" s="14" t="s">
        <v>11</v>
      </c>
      <c r="D4" s="14">
        <v>8</v>
      </c>
      <c r="E4" s="19"/>
      <c r="F4" s="21"/>
      <c r="G4" s="14"/>
      <c r="H4" s="14">
        <v>1</v>
      </c>
      <c r="I4" s="17"/>
      <c r="J4" s="14">
        <v>10</v>
      </c>
      <c r="K4" s="14" t="s">
        <v>11</v>
      </c>
      <c r="L4" s="14">
        <v>10</v>
      </c>
      <c r="M4" s="17"/>
      <c r="N4" s="14">
        <v>1</v>
      </c>
      <c r="O4" s="14"/>
      <c r="P4" s="14">
        <v>2</v>
      </c>
      <c r="Q4" s="17"/>
      <c r="R4" s="26"/>
    </row>
    <row r="5" spans="1:18" ht="15.75" customHeight="1" x14ac:dyDescent="0.15">
      <c r="A5" s="13">
        <v>43128</v>
      </c>
      <c r="B5" s="14">
        <v>10</v>
      </c>
      <c r="C5" s="14" t="s">
        <v>13</v>
      </c>
      <c r="D5" s="14">
        <v>10</v>
      </c>
      <c r="E5" s="17"/>
      <c r="F5" s="14">
        <v>1</v>
      </c>
      <c r="G5" s="14"/>
      <c r="H5" s="14" t="s">
        <v>11</v>
      </c>
      <c r="I5" s="17"/>
      <c r="J5" s="14">
        <v>4</v>
      </c>
      <c r="K5" s="14" t="s">
        <v>11</v>
      </c>
      <c r="L5" s="14">
        <v>4</v>
      </c>
      <c r="M5" s="17"/>
      <c r="N5" s="21"/>
      <c r="O5" s="14"/>
      <c r="P5" s="14" t="s">
        <v>11</v>
      </c>
      <c r="Q5" s="17"/>
      <c r="R5" s="26"/>
    </row>
    <row r="6" spans="1:18" ht="15.75" customHeight="1" x14ac:dyDescent="0.15">
      <c r="A6" s="13">
        <v>43129</v>
      </c>
      <c r="B6" s="14">
        <v>7</v>
      </c>
      <c r="C6" s="14" t="s">
        <v>11</v>
      </c>
      <c r="D6" s="14">
        <v>7</v>
      </c>
      <c r="E6" s="17"/>
      <c r="F6" s="21"/>
      <c r="G6" s="14"/>
      <c r="H6" s="14">
        <v>1</v>
      </c>
      <c r="I6" s="17"/>
      <c r="J6" s="14">
        <v>11</v>
      </c>
      <c r="K6" s="14" t="s">
        <v>12</v>
      </c>
      <c r="L6" s="14">
        <v>11</v>
      </c>
      <c r="M6" s="17"/>
      <c r="N6" s="14">
        <v>1</v>
      </c>
      <c r="O6" s="14"/>
      <c r="P6" s="14">
        <v>1</v>
      </c>
      <c r="Q6" s="17"/>
      <c r="R6" s="29" t="s">
        <v>14</v>
      </c>
    </row>
    <row r="7" spans="1:18" ht="15.75" customHeight="1" x14ac:dyDescent="0.15">
      <c r="A7" s="13">
        <v>43132</v>
      </c>
      <c r="B7" s="14">
        <v>11</v>
      </c>
      <c r="C7" s="14" t="s">
        <v>13</v>
      </c>
      <c r="D7" s="14">
        <v>11</v>
      </c>
      <c r="E7" s="17"/>
      <c r="F7" s="14">
        <v>1</v>
      </c>
      <c r="G7" s="14"/>
      <c r="H7" s="14">
        <v>1</v>
      </c>
      <c r="I7" s="17"/>
      <c r="J7" s="14">
        <v>3</v>
      </c>
      <c r="K7" s="14" t="s">
        <v>11</v>
      </c>
      <c r="L7" s="14">
        <v>3</v>
      </c>
      <c r="M7" s="17"/>
      <c r="N7" s="21"/>
      <c r="O7" s="14"/>
      <c r="P7" s="14">
        <v>1</v>
      </c>
      <c r="Q7" s="17"/>
      <c r="R7" s="29" t="s">
        <v>15</v>
      </c>
    </row>
    <row r="8" spans="1:18" ht="15.75" customHeight="1" x14ac:dyDescent="0.15">
      <c r="A8" s="13">
        <v>43132</v>
      </c>
      <c r="B8" s="14">
        <v>5</v>
      </c>
      <c r="C8" s="14" t="s">
        <v>11</v>
      </c>
      <c r="D8" s="14">
        <v>5</v>
      </c>
      <c r="E8" s="17"/>
      <c r="F8" s="21"/>
      <c r="G8" s="14"/>
      <c r="H8" s="14" t="s">
        <v>11</v>
      </c>
      <c r="I8" s="17"/>
      <c r="J8" s="14">
        <v>11</v>
      </c>
      <c r="K8" s="14" t="s">
        <v>11</v>
      </c>
      <c r="L8" s="14">
        <v>11</v>
      </c>
      <c r="M8" s="17"/>
      <c r="N8" s="14">
        <v>1</v>
      </c>
      <c r="O8" s="14"/>
      <c r="P8" s="14" t="s">
        <v>11</v>
      </c>
      <c r="Q8" s="17"/>
      <c r="R8" s="26"/>
    </row>
    <row r="9" spans="1:18" ht="15.75" customHeight="1" x14ac:dyDescent="0.15">
      <c r="A9" s="13">
        <v>43132</v>
      </c>
      <c r="B9" s="14">
        <v>11</v>
      </c>
      <c r="C9" s="14" t="s">
        <v>13</v>
      </c>
      <c r="D9" s="14">
        <v>11</v>
      </c>
      <c r="E9" s="17"/>
      <c r="F9" s="14">
        <v>1</v>
      </c>
      <c r="G9" s="14"/>
      <c r="H9" s="14" t="s">
        <v>11</v>
      </c>
      <c r="I9" s="17"/>
      <c r="J9" s="14">
        <v>5</v>
      </c>
      <c r="K9" s="14" t="s">
        <v>11</v>
      </c>
      <c r="L9" s="14">
        <v>5</v>
      </c>
      <c r="M9" s="17"/>
      <c r="N9" s="21"/>
      <c r="O9" s="14"/>
      <c r="P9" s="14" t="s">
        <v>11</v>
      </c>
      <c r="Q9" s="17"/>
      <c r="R9" s="26"/>
    </row>
    <row r="10" spans="1:18" ht="15.75" customHeight="1" x14ac:dyDescent="0.15">
      <c r="A10" s="13">
        <v>43138</v>
      </c>
      <c r="B10" s="14">
        <v>8</v>
      </c>
      <c r="C10" s="14" t="s">
        <v>11</v>
      </c>
      <c r="D10" s="14">
        <v>8</v>
      </c>
      <c r="E10" s="17"/>
      <c r="F10" s="21"/>
      <c r="G10" s="14"/>
      <c r="H10" s="14">
        <v>1</v>
      </c>
      <c r="I10" s="17"/>
      <c r="J10" s="14">
        <v>10</v>
      </c>
      <c r="K10" s="14" t="s">
        <v>12</v>
      </c>
      <c r="L10" s="14">
        <v>10</v>
      </c>
      <c r="M10" s="17"/>
      <c r="N10" s="14">
        <v>1</v>
      </c>
      <c r="O10" s="14"/>
      <c r="P10" s="14" t="s">
        <v>11</v>
      </c>
      <c r="Q10" s="17"/>
      <c r="R10" s="29" t="s">
        <v>16</v>
      </c>
    </row>
    <row r="11" spans="1:18" ht="15.75" customHeight="1" x14ac:dyDescent="0.15">
      <c r="A11" s="13">
        <v>43139</v>
      </c>
      <c r="B11" s="14">
        <v>13</v>
      </c>
      <c r="C11" s="14" t="s">
        <v>12</v>
      </c>
      <c r="D11" s="14">
        <v>13</v>
      </c>
      <c r="E11" s="17"/>
      <c r="F11" s="14">
        <v>1</v>
      </c>
      <c r="G11" s="14"/>
      <c r="H11" s="14">
        <v>1</v>
      </c>
      <c r="I11" s="17"/>
      <c r="J11" s="14">
        <v>8</v>
      </c>
      <c r="K11" s="14" t="s">
        <v>12</v>
      </c>
      <c r="L11" s="14">
        <v>8</v>
      </c>
      <c r="M11" s="17"/>
      <c r="N11" s="21"/>
      <c r="O11" s="14"/>
      <c r="P11" s="14" t="s">
        <v>11</v>
      </c>
      <c r="Q11" s="17"/>
      <c r="R11" s="26"/>
    </row>
    <row r="12" spans="1:18" ht="15.75" customHeight="1" x14ac:dyDescent="0.15">
      <c r="A12" s="13">
        <v>43139</v>
      </c>
      <c r="B12" s="14">
        <v>11</v>
      </c>
      <c r="C12" s="14" t="s">
        <v>11</v>
      </c>
      <c r="D12" s="14">
        <v>11</v>
      </c>
      <c r="E12" s="17"/>
      <c r="F12" s="14">
        <v>1</v>
      </c>
      <c r="G12" s="14"/>
      <c r="H12" s="14">
        <v>1</v>
      </c>
      <c r="I12" s="17"/>
      <c r="J12" s="14">
        <v>6</v>
      </c>
      <c r="K12" s="14" t="s">
        <v>11</v>
      </c>
      <c r="L12" s="14">
        <v>6</v>
      </c>
      <c r="M12" s="17"/>
      <c r="N12" s="21"/>
      <c r="O12" s="14"/>
      <c r="P12" s="14" t="s">
        <v>11</v>
      </c>
      <c r="Q12" s="17"/>
      <c r="R12" s="26"/>
    </row>
    <row r="13" spans="1:18" ht="15.75" customHeight="1" x14ac:dyDescent="0.15">
      <c r="A13" s="13">
        <v>43144</v>
      </c>
      <c r="B13" s="14">
        <v>8</v>
      </c>
      <c r="C13" s="14" t="s">
        <v>11</v>
      </c>
      <c r="D13" s="14">
        <v>8</v>
      </c>
      <c r="E13" s="17"/>
      <c r="F13" s="21"/>
      <c r="G13" s="14"/>
      <c r="H13" s="14">
        <v>2</v>
      </c>
      <c r="I13" s="17"/>
      <c r="J13" s="14">
        <v>10</v>
      </c>
      <c r="K13" s="14" t="s">
        <v>12</v>
      </c>
      <c r="L13" s="14">
        <v>10</v>
      </c>
      <c r="M13" s="17"/>
      <c r="N13" s="14">
        <v>1</v>
      </c>
      <c r="O13" s="14"/>
      <c r="P13" s="14">
        <v>1</v>
      </c>
      <c r="Q13" s="17"/>
      <c r="R13" s="26"/>
    </row>
    <row r="14" spans="1:18" ht="15.75" customHeight="1" x14ac:dyDescent="0.15">
      <c r="A14" s="13">
        <v>43144</v>
      </c>
      <c r="B14" s="14">
        <v>10</v>
      </c>
      <c r="C14" s="14" t="s">
        <v>13</v>
      </c>
      <c r="D14" s="14">
        <v>10</v>
      </c>
      <c r="E14" s="17"/>
      <c r="F14" s="14">
        <v>1</v>
      </c>
      <c r="G14" s="14"/>
      <c r="H14" s="14" t="s">
        <v>11</v>
      </c>
      <c r="I14" s="17"/>
      <c r="J14" s="14">
        <v>2</v>
      </c>
      <c r="K14" s="14" t="s">
        <v>11</v>
      </c>
      <c r="L14" s="14">
        <v>2</v>
      </c>
      <c r="M14" s="17"/>
      <c r="N14" s="21"/>
      <c r="O14" s="14"/>
      <c r="P14" s="14" t="s">
        <v>11</v>
      </c>
      <c r="Q14" s="17"/>
      <c r="R14" s="26"/>
    </row>
    <row r="15" spans="1:18" ht="15.75" customHeight="1" x14ac:dyDescent="0.15">
      <c r="A15" s="13">
        <v>43144</v>
      </c>
      <c r="B15" s="14">
        <v>10</v>
      </c>
      <c r="C15" s="14" t="s">
        <v>12</v>
      </c>
      <c r="D15" s="14">
        <v>10</v>
      </c>
      <c r="E15" s="17"/>
      <c r="F15" s="14">
        <v>1</v>
      </c>
      <c r="G15" s="14"/>
      <c r="H15" s="14">
        <v>1</v>
      </c>
      <c r="I15" s="17"/>
      <c r="J15" s="14">
        <v>5</v>
      </c>
      <c r="K15" s="14" t="s">
        <v>11</v>
      </c>
      <c r="L15" s="14">
        <v>5</v>
      </c>
      <c r="M15" s="17"/>
      <c r="N15" s="21"/>
      <c r="O15" s="14"/>
      <c r="P15" s="14" t="s">
        <v>11</v>
      </c>
      <c r="Q15" s="17"/>
      <c r="R15" s="26"/>
    </row>
    <row r="16" spans="1:18" ht="15.75" customHeight="1" x14ac:dyDescent="0.15">
      <c r="A16" s="13">
        <v>43149</v>
      </c>
      <c r="B16" s="14">
        <v>10</v>
      </c>
      <c r="C16" s="14" t="s">
        <v>12</v>
      </c>
      <c r="D16" s="14">
        <v>10</v>
      </c>
      <c r="E16" s="17"/>
      <c r="F16" s="14">
        <v>1</v>
      </c>
      <c r="G16" s="14"/>
      <c r="H16" s="14">
        <v>1</v>
      </c>
      <c r="I16" s="17"/>
      <c r="J16" s="14">
        <v>8</v>
      </c>
      <c r="K16" s="14" t="s">
        <v>11</v>
      </c>
      <c r="L16" s="14">
        <v>8</v>
      </c>
      <c r="M16" s="17"/>
      <c r="N16" s="21"/>
      <c r="O16" s="14"/>
      <c r="P16" s="14" t="s">
        <v>11</v>
      </c>
      <c r="Q16" s="17"/>
      <c r="R16" s="26"/>
    </row>
    <row r="17" spans="1:18" ht="15.75" customHeight="1" x14ac:dyDescent="0.15">
      <c r="A17" s="13">
        <v>43149</v>
      </c>
      <c r="B17" s="14">
        <v>8</v>
      </c>
      <c r="C17" s="14" t="s">
        <v>12</v>
      </c>
      <c r="D17" s="14">
        <v>8</v>
      </c>
      <c r="E17" s="17"/>
      <c r="F17" s="21"/>
      <c r="G17" s="14"/>
      <c r="H17" s="14" t="s">
        <v>11</v>
      </c>
      <c r="I17" s="17"/>
      <c r="J17" s="14">
        <v>11</v>
      </c>
      <c r="K17" s="14" t="s">
        <v>11</v>
      </c>
      <c r="L17" s="14">
        <v>11</v>
      </c>
      <c r="M17" s="17"/>
      <c r="N17" s="14">
        <v>1</v>
      </c>
      <c r="O17" s="14"/>
      <c r="P17" s="14">
        <v>2</v>
      </c>
      <c r="Q17" s="17"/>
      <c r="R17" s="26"/>
    </row>
    <row r="18" spans="1:18" ht="15.75" customHeight="1" x14ac:dyDescent="0.15">
      <c r="A18" s="13">
        <v>43149</v>
      </c>
      <c r="B18" s="14">
        <v>10</v>
      </c>
      <c r="C18" s="14" t="s">
        <v>18</v>
      </c>
      <c r="D18" s="14">
        <v>10</v>
      </c>
      <c r="E18" s="17"/>
      <c r="F18" s="14">
        <v>1</v>
      </c>
      <c r="G18" s="14"/>
      <c r="H18" s="14" t="s">
        <v>11</v>
      </c>
      <c r="I18" s="17"/>
      <c r="J18" s="14">
        <v>5</v>
      </c>
      <c r="K18" s="30" t="s">
        <v>11</v>
      </c>
      <c r="L18" s="14">
        <v>5</v>
      </c>
      <c r="M18" s="17"/>
      <c r="N18" s="21"/>
      <c r="O18" s="14"/>
      <c r="P18" s="14" t="s">
        <v>11</v>
      </c>
      <c r="Q18" s="17"/>
      <c r="R18" s="26"/>
    </row>
    <row r="19" spans="1:18" ht="15.75" customHeight="1" x14ac:dyDescent="0.15">
      <c r="A19" s="36">
        <v>43156</v>
      </c>
      <c r="B19" s="30">
        <v>1</v>
      </c>
      <c r="C19" s="30" t="s">
        <v>11</v>
      </c>
      <c r="D19" s="30">
        <v>1</v>
      </c>
      <c r="E19" s="32"/>
      <c r="F19" s="33"/>
      <c r="G19" s="30"/>
      <c r="H19" s="30">
        <v>1</v>
      </c>
      <c r="I19" s="32"/>
      <c r="J19" s="30">
        <v>10</v>
      </c>
      <c r="K19" s="14" t="s">
        <v>12</v>
      </c>
      <c r="L19" s="30">
        <v>10</v>
      </c>
      <c r="M19" s="32"/>
      <c r="N19" s="30">
        <v>1</v>
      </c>
      <c r="O19" s="30"/>
      <c r="P19" s="30" t="s">
        <v>11</v>
      </c>
      <c r="Q19" s="32"/>
      <c r="R19" s="38"/>
    </row>
    <row r="20" spans="1:18" ht="15.75" customHeight="1" x14ac:dyDescent="0.15">
      <c r="A20" s="36">
        <v>43156</v>
      </c>
      <c r="B20" s="30">
        <v>8</v>
      </c>
      <c r="C20" s="30" t="s">
        <v>11</v>
      </c>
      <c r="D20" s="30">
        <v>8</v>
      </c>
      <c r="E20" s="32"/>
      <c r="F20" s="33"/>
      <c r="G20" s="33"/>
      <c r="H20" s="33"/>
      <c r="I20" s="32"/>
      <c r="J20" s="30">
        <v>10</v>
      </c>
      <c r="K20" s="30" t="s">
        <v>11</v>
      </c>
      <c r="L20" s="30">
        <v>10</v>
      </c>
      <c r="M20" s="32"/>
      <c r="N20" s="30">
        <v>1</v>
      </c>
      <c r="O20" s="33"/>
      <c r="P20" s="33"/>
      <c r="Q20" s="32"/>
      <c r="R20" s="38"/>
    </row>
    <row r="21" spans="1:18" ht="15.75" customHeight="1" x14ac:dyDescent="0.15">
      <c r="A21" s="39" t="s">
        <v>17</v>
      </c>
      <c r="B21" s="40">
        <f>SUM(B2:B20)</f>
        <v>170</v>
      </c>
      <c r="C21" s="40"/>
      <c r="D21" s="40">
        <f>SUM(D2:D20)</f>
        <v>170</v>
      </c>
      <c r="E21" s="40"/>
      <c r="F21" s="40">
        <f>SUM(F2:F20)</f>
        <v>11</v>
      </c>
      <c r="G21" s="40"/>
      <c r="H21" s="40">
        <f>SUM(H2:H20)</f>
        <v>12</v>
      </c>
      <c r="I21" s="40"/>
      <c r="J21" s="40">
        <f>SUM(J2:J20)</f>
        <v>144</v>
      </c>
      <c r="K21" s="40"/>
      <c r="L21" s="40">
        <f>SUM(L2:L20)</f>
        <v>144</v>
      </c>
      <c r="M21" s="40"/>
      <c r="N21" s="40">
        <f>SUM(N2:N20)</f>
        <v>8</v>
      </c>
      <c r="O21" s="40"/>
      <c r="P21" s="40">
        <f>SUM(P2:P20)</f>
        <v>8</v>
      </c>
      <c r="Q21" s="40"/>
      <c r="R21" s="40"/>
    </row>
    <row r="22" spans="1:18" ht="15.75" customHeight="1" x14ac:dyDescent="0.1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38"/>
    </row>
    <row r="23" spans="1:18" ht="15.75" customHeight="1" x14ac:dyDescent="0.15">
      <c r="A23" s="1" t="s">
        <v>0</v>
      </c>
      <c r="B23" s="4" t="s">
        <v>1</v>
      </c>
      <c r="C23" s="6" t="s">
        <v>2</v>
      </c>
      <c r="D23" s="8" t="s">
        <v>5</v>
      </c>
      <c r="E23" s="6" t="s">
        <v>2</v>
      </c>
      <c r="F23" s="6" t="s">
        <v>6</v>
      </c>
      <c r="G23" s="6" t="s">
        <v>19</v>
      </c>
      <c r="H23" s="6" t="s">
        <v>7</v>
      </c>
      <c r="I23" s="6" t="s">
        <v>8</v>
      </c>
      <c r="J23" s="7" t="s">
        <v>4</v>
      </c>
      <c r="K23" s="4" t="s">
        <v>2</v>
      </c>
      <c r="L23" s="10" t="s">
        <v>3</v>
      </c>
      <c r="M23" s="4" t="s">
        <v>2</v>
      </c>
      <c r="N23" s="4" t="s">
        <v>6</v>
      </c>
      <c r="O23" s="4" t="s">
        <v>20</v>
      </c>
      <c r="P23" s="4" t="s">
        <v>7</v>
      </c>
      <c r="Q23" s="4" t="s">
        <v>8</v>
      </c>
      <c r="R23" s="38"/>
    </row>
    <row r="24" spans="1:18" ht="15.75" customHeight="1" x14ac:dyDescent="0.15">
      <c r="A24" s="45">
        <v>43158</v>
      </c>
      <c r="B24" s="46">
        <v>11</v>
      </c>
      <c r="C24" s="46"/>
      <c r="D24" s="46">
        <v>11</v>
      </c>
      <c r="E24" s="46"/>
      <c r="F24" s="46">
        <v>1</v>
      </c>
      <c r="G24" s="46">
        <v>1</v>
      </c>
      <c r="H24" s="46">
        <v>2</v>
      </c>
      <c r="I24" s="46">
        <v>1</v>
      </c>
      <c r="J24" s="46">
        <v>4</v>
      </c>
      <c r="K24" s="46"/>
      <c r="L24" s="46">
        <v>4</v>
      </c>
      <c r="M24" s="46"/>
      <c r="N24" s="46"/>
      <c r="O24" s="46"/>
      <c r="P24" s="46">
        <v>1</v>
      </c>
      <c r="Q24" s="46"/>
      <c r="R24" s="38"/>
    </row>
    <row r="25" spans="1:18" ht="15.75" customHeight="1" x14ac:dyDescent="0.15">
      <c r="A25" s="45">
        <v>43158</v>
      </c>
      <c r="B25" s="46">
        <v>7</v>
      </c>
      <c r="C25" s="46"/>
      <c r="D25" s="46">
        <v>7</v>
      </c>
      <c r="E25" s="46"/>
      <c r="F25" s="48"/>
      <c r="G25" s="46"/>
      <c r="H25" s="46">
        <v>1</v>
      </c>
      <c r="I25" s="46">
        <v>2</v>
      </c>
      <c r="J25" s="46">
        <v>10</v>
      </c>
      <c r="K25" s="46"/>
      <c r="L25" s="46">
        <v>10</v>
      </c>
      <c r="M25" s="46"/>
      <c r="N25" s="46">
        <v>1</v>
      </c>
      <c r="O25" s="46">
        <v>1</v>
      </c>
      <c r="P25" s="46"/>
      <c r="Q25" s="46"/>
      <c r="R25" s="38"/>
    </row>
    <row r="26" spans="1:18" ht="15.75" customHeight="1" x14ac:dyDescent="0.15">
      <c r="A26" s="45">
        <v>43158</v>
      </c>
      <c r="B26" s="46">
        <v>10</v>
      </c>
      <c r="C26" s="46">
        <v>1</v>
      </c>
      <c r="D26" s="46">
        <v>10</v>
      </c>
      <c r="E26" s="46"/>
      <c r="F26" s="46">
        <v>1</v>
      </c>
      <c r="G26" s="46"/>
      <c r="H26" s="46"/>
      <c r="I26" s="46">
        <v>2</v>
      </c>
      <c r="J26" s="46">
        <v>1</v>
      </c>
      <c r="K26" s="46"/>
      <c r="L26" s="46">
        <v>1</v>
      </c>
      <c r="M26" s="46"/>
      <c r="N26" s="46"/>
      <c r="O26" s="46"/>
      <c r="P26" s="46"/>
      <c r="Q26" s="46"/>
      <c r="R26" s="38"/>
    </row>
    <row r="27" spans="1:18" ht="15.75" customHeight="1" x14ac:dyDescent="0.15">
      <c r="A27" s="45">
        <v>43158</v>
      </c>
      <c r="B27" s="46">
        <v>7</v>
      </c>
      <c r="C27" s="46"/>
      <c r="D27" s="46">
        <v>7</v>
      </c>
      <c r="E27" s="46"/>
      <c r="F27" s="48"/>
      <c r="G27" s="46"/>
      <c r="H27" s="46"/>
      <c r="I27" s="46"/>
      <c r="J27" s="46">
        <v>11</v>
      </c>
      <c r="K27" s="46"/>
      <c r="L27" s="46">
        <v>11</v>
      </c>
      <c r="M27" s="46">
        <v>1</v>
      </c>
      <c r="N27" s="46">
        <v>1</v>
      </c>
      <c r="O27" s="46"/>
      <c r="P27" s="46"/>
      <c r="Q27" s="46">
        <v>1</v>
      </c>
      <c r="R27" s="38"/>
    </row>
    <row r="28" spans="1:18" ht="15.75" customHeight="1" x14ac:dyDescent="0.15">
      <c r="A28" s="45">
        <v>43159</v>
      </c>
      <c r="B28" s="46">
        <v>10</v>
      </c>
      <c r="C28" s="46"/>
      <c r="D28" s="46">
        <v>10</v>
      </c>
      <c r="E28" s="46"/>
      <c r="F28" s="46">
        <v>1</v>
      </c>
      <c r="G28" s="46"/>
      <c r="H28" s="46">
        <v>3</v>
      </c>
      <c r="I28" s="46">
        <v>1</v>
      </c>
      <c r="J28" s="46">
        <v>5</v>
      </c>
      <c r="K28" s="46"/>
      <c r="L28" s="46">
        <v>5</v>
      </c>
      <c r="M28" s="46"/>
      <c r="N28" s="46"/>
      <c r="O28" s="46">
        <v>1</v>
      </c>
      <c r="P28" s="46"/>
      <c r="Q28" s="46"/>
      <c r="R28" s="38"/>
    </row>
    <row r="29" spans="1:18" ht="15.75" customHeight="1" x14ac:dyDescent="0.15">
      <c r="A29" s="45">
        <v>43159</v>
      </c>
      <c r="B29" s="46">
        <v>5</v>
      </c>
      <c r="C29" s="46"/>
      <c r="D29" s="46">
        <v>5</v>
      </c>
      <c r="E29" s="46"/>
      <c r="F29" s="48"/>
      <c r="G29" s="46"/>
      <c r="H29" s="46"/>
      <c r="I29" s="46"/>
      <c r="J29" s="46">
        <v>12</v>
      </c>
      <c r="K29" s="46">
        <v>1</v>
      </c>
      <c r="L29" s="46">
        <v>12</v>
      </c>
      <c r="M29" s="46"/>
      <c r="N29" s="46">
        <v>1</v>
      </c>
      <c r="O29" s="46"/>
      <c r="P29" s="46"/>
      <c r="Q29" s="46">
        <v>1</v>
      </c>
      <c r="R29" s="38"/>
    </row>
    <row r="30" spans="1:18" ht="15.75" customHeight="1" x14ac:dyDescent="0.15">
      <c r="A30" s="45">
        <v>43159</v>
      </c>
      <c r="B30" s="46">
        <v>4</v>
      </c>
      <c r="C30" s="48"/>
      <c r="D30" s="46">
        <v>4</v>
      </c>
      <c r="E30" s="48"/>
      <c r="F30" s="48"/>
      <c r="G30" s="48"/>
      <c r="H30" s="48"/>
      <c r="I30" s="48"/>
      <c r="J30" s="46">
        <v>10</v>
      </c>
      <c r="K30" s="46">
        <v>1</v>
      </c>
      <c r="L30" s="46">
        <v>10</v>
      </c>
      <c r="M30" s="48"/>
      <c r="N30" s="46">
        <v>1</v>
      </c>
      <c r="O30" s="48"/>
      <c r="P30" s="48"/>
      <c r="Q30" s="46">
        <v>3</v>
      </c>
      <c r="R30" s="38"/>
    </row>
    <row r="31" spans="1:18" ht="15.75" customHeight="1" x14ac:dyDescent="0.15">
      <c r="A31" s="52">
        <v>43181</v>
      </c>
      <c r="B31" s="46">
        <v>10</v>
      </c>
      <c r="C31" s="46">
        <v>1</v>
      </c>
      <c r="D31" s="46">
        <v>10</v>
      </c>
      <c r="E31" s="48"/>
      <c r="F31" s="46">
        <v>1</v>
      </c>
      <c r="G31" s="48"/>
      <c r="H31" s="48"/>
      <c r="I31" s="46">
        <v>2</v>
      </c>
      <c r="J31" s="46">
        <v>8</v>
      </c>
      <c r="K31" s="48"/>
      <c r="L31" s="46">
        <v>8</v>
      </c>
      <c r="M31" s="48"/>
      <c r="N31" s="48"/>
      <c r="O31" s="46">
        <v>2</v>
      </c>
      <c r="P31" s="46">
        <v>1</v>
      </c>
      <c r="Q31" s="46">
        <v>1</v>
      </c>
      <c r="R31" s="38"/>
    </row>
    <row r="32" spans="1:18" ht="15.75" customHeight="1" x14ac:dyDescent="0.15">
      <c r="A32" s="52">
        <v>43181</v>
      </c>
      <c r="B32" s="46">
        <v>11</v>
      </c>
      <c r="C32" s="46">
        <v>1</v>
      </c>
      <c r="D32" s="46">
        <v>11</v>
      </c>
      <c r="E32" s="48"/>
      <c r="F32" s="46">
        <v>1</v>
      </c>
      <c r="G32" s="46">
        <v>1</v>
      </c>
      <c r="H32" s="46"/>
      <c r="I32" s="46">
        <v>1</v>
      </c>
      <c r="J32" s="46">
        <v>7</v>
      </c>
      <c r="K32" s="46">
        <v>1</v>
      </c>
      <c r="L32" s="46">
        <v>7</v>
      </c>
      <c r="M32" s="48"/>
      <c r="N32" s="48"/>
      <c r="O32" s="48"/>
      <c r="P32" s="48"/>
      <c r="Q32" s="48"/>
      <c r="R32" s="38"/>
    </row>
    <row r="33" spans="1:18" ht="15.75" customHeight="1" x14ac:dyDescent="0.15">
      <c r="A33" s="52">
        <v>43185</v>
      </c>
      <c r="B33" s="46">
        <v>8</v>
      </c>
      <c r="C33" s="48"/>
      <c r="D33" s="46">
        <v>8</v>
      </c>
      <c r="E33" s="46">
        <v>1</v>
      </c>
      <c r="F33" s="48"/>
      <c r="G33" s="48"/>
      <c r="H33" s="48"/>
      <c r="I33" s="46">
        <v>1</v>
      </c>
      <c r="J33" s="46">
        <v>13</v>
      </c>
      <c r="K33" s="46">
        <v>1</v>
      </c>
      <c r="L33" s="46">
        <v>13</v>
      </c>
      <c r="M33" s="46">
        <v>1</v>
      </c>
      <c r="N33" s="46">
        <v>1</v>
      </c>
      <c r="O33" s="48"/>
      <c r="P33" s="48"/>
      <c r="Q33" s="46">
        <v>1</v>
      </c>
    </row>
    <row r="34" spans="1:18" ht="15.75" customHeight="1" x14ac:dyDescent="0.15">
      <c r="A34" s="52">
        <v>43185</v>
      </c>
      <c r="B34" s="46">
        <v>10</v>
      </c>
      <c r="C34" s="48"/>
      <c r="D34" s="46">
        <v>10</v>
      </c>
      <c r="E34" s="48"/>
      <c r="F34" s="46">
        <v>1</v>
      </c>
      <c r="G34" s="46">
        <v>1</v>
      </c>
      <c r="H34" s="48"/>
      <c r="I34" s="46">
        <v>1</v>
      </c>
      <c r="J34" s="46">
        <v>3</v>
      </c>
      <c r="K34" s="48"/>
      <c r="L34" s="46">
        <v>3</v>
      </c>
      <c r="M34" s="48"/>
      <c r="N34" s="48"/>
      <c r="O34" s="48"/>
      <c r="P34" s="48"/>
      <c r="Q34" s="48"/>
      <c r="R34" s="38"/>
    </row>
    <row r="35" spans="1:18" ht="15.75" customHeight="1" x14ac:dyDescent="0.15">
      <c r="A35" s="52">
        <v>43187</v>
      </c>
      <c r="B35" s="46">
        <v>6</v>
      </c>
      <c r="C35" s="48"/>
      <c r="D35" s="46">
        <v>6</v>
      </c>
      <c r="E35" s="48"/>
      <c r="F35" s="48"/>
      <c r="G35" s="48"/>
      <c r="H35" s="46">
        <v>1</v>
      </c>
      <c r="I35" s="46">
        <v>1</v>
      </c>
      <c r="J35" s="46">
        <v>11</v>
      </c>
      <c r="K35" s="48"/>
      <c r="L35" s="46">
        <v>11</v>
      </c>
      <c r="M35" s="48"/>
      <c r="N35" s="46">
        <v>1</v>
      </c>
      <c r="O35" s="48"/>
      <c r="P35" s="46">
        <v>1</v>
      </c>
      <c r="Q35" s="46">
        <v>3</v>
      </c>
      <c r="R35" s="38"/>
    </row>
    <row r="36" spans="1:18" ht="15.75" customHeight="1" x14ac:dyDescent="0.15">
      <c r="A36" s="52">
        <v>43191</v>
      </c>
      <c r="B36" s="46">
        <v>11</v>
      </c>
      <c r="C36" s="46">
        <v>1</v>
      </c>
      <c r="D36" s="46">
        <v>11</v>
      </c>
      <c r="E36" s="48"/>
      <c r="F36" s="46">
        <v>1</v>
      </c>
      <c r="G36" s="46">
        <v>1</v>
      </c>
      <c r="H36" s="46"/>
      <c r="I36" s="46">
        <v>1</v>
      </c>
      <c r="J36" s="46">
        <v>6</v>
      </c>
      <c r="K36" s="48"/>
      <c r="L36" s="46">
        <v>6</v>
      </c>
      <c r="M36" s="48"/>
      <c r="N36" s="48"/>
      <c r="O36" s="48"/>
      <c r="P36" s="46">
        <v>1</v>
      </c>
      <c r="Q36" s="48"/>
      <c r="R36" s="38"/>
    </row>
    <row r="37" spans="1:18" ht="15.75" customHeight="1" x14ac:dyDescent="0.15">
      <c r="A37" s="45">
        <v>43200</v>
      </c>
      <c r="B37" s="46">
        <v>2</v>
      </c>
      <c r="C37" s="48"/>
      <c r="D37" s="46">
        <v>2</v>
      </c>
      <c r="E37" s="48"/>
      <c r="F37" s="48"/>
      <c r="G37" s="48"/>
      <c r="H37" s="48"/>
      <c r="I37" s="48"/>
      <c r="J37" s="46">
        <v>12</v>
      </c>
      <c r="K37" s="46">
        <v>1</v>
      </c>
      <c r="L37" s="46">
        <v>12</v>
      </c>
      <c r="M37" s="48"/>
      <c r="N37" s="46">
        <v>1</v>
      </c>
      <c r="O37" s="48"/>
      <c r="P37" s="46">
        <v>2</v>
      </c>
      <c r="Q37" s="48"/>
      <c r="R37" s="38"/>
    </row>
    <row r="38" spans="1:18" ht="15.75" customHeight="1" x14ac:dyDescent="0.15">
      <c r="A38" s="45">
        <v>43204</v>
      </c>
      <c r="B38" s="46">
        <v>10</v>
      </c>
      <c r="C38" s="48"/>
      <c r="D38" s="46">
        <v>10</v>
      </c>
      <c r="E38" s="46"/>
      <c r="F38" s="46">
        <v>1</v>
      </c>
      <c r="G38" s="48"/>
      <c r="H38" s="46">
        <v>1</v>
      </c>
      <c r="I38" s="46">
        <v>1</v>
      </c>
      <c r="J38" s="46">
        <v>7</v>
      </c>
      <c r="K38" s="48"/>
      <c r="L38" s="46">
        <v>7</v>
      </c>
      <c r="M38" s="48"/>
      <c r="N38" s="48"/>
      <c r="O38" s="48"/>
      <c r="P38" s="46">
        <v>1</v>
      </c>
      <c r="Q38" s="48"/>
      <c r="R38" s="38"/>
    </row>
    <row r="39" spans="1:18" ht="15.75" customHeight="1" x14ac:dyDescent="0.15">
      <c r="A39" s="45">
        <v>43204</v>
      </c>
      <c r="B39" s="46">
        <v>3</v>
      </c>
      <c r="C39" s="48"/>
      <c r="D39" s="46">
        <v>3</v>
      </c>
      <c r="E39" s="48"/>
      <c r="F39" s="48"/>
      <c r="G39" s="48"/>
      <c r="H39" s="48"/>
      <c r="I39" s="46">
        <v>1</v>
      </c>
      <c r="J39" s="46">
        <v>11</v>
      </c>
      <c r="K39" s="46">
        <v>1</v>
      </c>
      <c r="L39" s="46">
        <v>11</v>
      </c>
      <c r="M39" s="48"/>
      <c r="N39" s="46">
        <v>1</v>
      </c>
      <c r="O39" s="48"/>
      <c r="P39" s="46">
        <v>3</v>
      </c>
      <c r="Q39" s="48"/>
      <c r="R39" s="38"/>
    </row>
    <row r="40" spans="1:18" ht="15.75" customHeight="1" x14ac:dyDescent="0.15">
      <c r="A40" s="45">
        <v>43204</v>
      </c>
      <c r="B40" s="46">
        <v>10</v>
      </c>
      <c r="C40" s="48"/>
      <c r="D40" s="46">
        <v>10</v>
      </c>
      <c r="E40" s="48"/>
      <c r="F40" s="46">
        <v>1</v>
      </c>
      <c r="G40" s="48"/>
      <c r="H40" s="46">
        <v>1</v>
      </c>
      <c r="I40" s="46">
        <v>2</v>
      </c>
      <c r="J40" s="46">
        <v>5</v>
      </c>
      <c r="K40" s="48"/>
      <c r="L40" s="46">
        <v>5</v>
      </c>
      <c r="M40" s="48"/>
      <c r="N40" s="48"/>
      <c r="O40" s="48"/>
      <c r="P40" s="48"/>
      <c r="Q40" s="46">
        <v>1</v>
      </c>
      <c r="R40" s="38"/>
    </row>
    <row r="41" spans="1:18" ht="15.75" customHeight="1" x14ac:dyDescent="0.15">
      <c r="A41" s="45">
        <v>43208</v>
      </c>
      <c r="B41" s="46">
        <v>7</v>
      </c>
      <c r="C41" s="48"/>
      <c r="D41" s="46">
        <v>7</v>
      </c>
      <c r="E41" s="48"/>
      <c r="F41" s="48"/>
      <c r="G41" s="48"/>
      <c r="H41" s="48"/>
      <c r="I41" s="46">
        <v>1</v>
      </c>
      <c r="J41" s="46">
        <v>10</v>
      </c>
      <c r="K41" s="48"/>
      <c r="L41" s="46">
        <v>10</v>
      </c>
      <c r="M41" s="46">
        <v>1</v>
      </c>
      <c r="N41" s="46">
        <v>1</v>
      </c>
      <c r="O41" s="48"/>
      <c r="P41" s="48"/>
      <c r="Q41" s="46">
        <v>1</v>
      </c>
      <c r="R41" s="38"/>
    </row>
    <row r="42" spans="1:18" ht="15.75" customHeight="1" x14ac:dyDescent="0.15">
      <c r="A42" s="45">
        <v>43213</v>
      </c>
      <c r="B42" s="46">
        <v>5</v>
      </c>
      <c r="C42" s="48"/>
      <c r="D42" s="46">
        <v>5</v>
      </c>
      <c r="E42" s="48"/>
      <c r="F42" s="48"/>
      <c r="G42" s="48"/>
      <c r="H42" s="48"/>
      <c r="I42" s="46">
        <v>1</v>
      </c>
      <c r="J42" s="46">
        <v>10</v>
      </c>
      <c r="K42" s="48"/>
      <c r="L42" s="46">
        <v>10</v>
      </c>
      <c r="M42" s="48"/>
      <c r="N42" s="46">
        <v>1</v>
      </c>
      <c r="O42" s="48"/>
      <c r="P42" s="46">
        <v>1</v>
      </c>
      <c r="Q42" s="46">
        <v>2</v>
      </c>
      <c r="R42" s="38"/>
    </row>
    <row r="43" spans="1:18" ht="14" x14ac:dyDescent="0.15">
      <c r="A43" s="45">
        <v>43213</v>
      </c>
      <c r="B43" s="46">
        <v>10</v>
      </c>
      <c r="C43" s="48"/>
      <c r="D43" s="46">
        <v>10</v>
      </c>
      <c r="E43" s="46">
        <v>1</v>
      </c>
      <c r="F43" s="46">
        <v>1</v>
      </c>
      <c r="G43" s="48"/>
      <c r="H43" s="48"/>
      <c r="I43" s="48"/>
      <c r="J43" s="46">
        <v>9</v>
      </c>
      <c r="K43" s="48"/>
      <c r="L43" s="46">
        <v>9</v>
      </c>
      <c r="M43" s="48"/>
      <c r="N43" s="48"/>
      <c r="O43" s="46">
        <v>1</v>
      </c>
      <c r="P43" s="46">
        <v>1</v>
      </c>
      <c r="Q43" s="46">
        <v>1</v>
      </c>
      <c r="R43" s="38"/>
    </row>
    <row r="44" spans="1:18" ht="14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38"/>
    </row>
    <row r="45" spans="1:18" ht="14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38"/>
    </row>
    <row r="46" spans="1:18" ht="14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38"/>
    </row>
    <row r="47" spans="1:18" ht="14" x14ac:dyDescent="0.15">
      <c r="A47" s="48"/>
      <c r="B47" s="48">
        <f t="shared" ref="B47:D47" si="0">SUM(B24:B46)</f>
        <v>157</v>
      </c>
      <c r="C47" s="48">
        <f t="shared" si="0"/>
        <v>4</v>
      </c>
      <c r="D47" s="48">
        <f t="shared" si="0"/>
        <v>157</v>
      </c>
      <c r="E47" s="48">
        <f>SUM(E24:E46)</f>
        <v>2</v>
      </c>
      <c r="F47" s="48">
        <f t="shared" ref="F47:Q47" si="1">SUM(F24:F46)</f>
        <v>10</v>
      </c>
      <c r="G47" s="48">
        <f t="shared" si="1"/>
        <v>4</v>
      </c>
      <c r="H47" s="48">
        <f t="shared" si="1"/>
        <v>9</v>
      </c>
      <c r="I47" s="48">
        <f t="shared" si="1"/>
        <v>19</v>
      </c>
      <c r="J47" s="48">
        <f t="shared" si="1"/>
        <v>165</v>
      </c>
      <c r="K47" s="48">
        <f t="shared" si="1"/>
        <v>6</v>
      </c>
      <c r="L47" s="48">
        <f t="shared" si="1"/>
        <v>165</v>
      </c>
      <c r="M47" s="48">
        <f t="shared" si="1"/>
        <v>3</v>
      </c>
      <c r="N47" s="48">
        <f t="shared" si="1"/>
        <v>10</v>
      </c>
      <c r="O47" s="48">
        <f t="shared" si="1"/>
        <v>5</v>
      </c>
      <c r="P47" s="48">
        <f t="shared" si="1"/>
        <v>12</v>
      </c>
      <c r="Q47" s="48">
        <f t="shared" si="1"/>
        <v>15</v>
      </c>
      <c r="R47" s="38"/>
    </row>
    <row r="48" spans="1:18" ht="14" x14ac:dyDescent="0.15">
      <c r="A48" s="48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38"/>
    </row>
    <row r="49" spans="1:18" ht="14" x14ac:dyDescent="0.15">
      <c r="A49" s="48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38"/>
    </row>
    <row r="50" spans="1:18" ht="14" x14ac:dyDescent="0.15">
      <c r="A50" s="59"/>
      <c r="B50" s="4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38"/>
    </row>
    <row r="51" spans="1:18" ht="14" x14ac:dyDescent="0.1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38"/>
    </row>
    <row r="52" spans="1:18" ht="14" x14ac:dyDescent="0.1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38"/>
    </row>
    <row r="53" spans="1:18" ht="14" x14ac:dyDescent="0.15">
      <c r="A53" s="1" t="s">
        <v>0</v>
      </c>
      <c r="B53" s="4" t="s">
        <v>1</v>
      </c>
      <c r="C53" s="6" t="s">
        <v>2</v>
      </c>
      <c r="D53" s="8" t="s">
        <v>5</v>
      </c>
      <c r="E53" s="6" t="s">
        <v>2</v>
      </c>
      <c r="F53" s="6" t="s">
        <v>6</v>
      </c>
      <c r="G53" s="6" t="s">
        <v>19</v>
      </c>
      <c r="H53" s="6" t="s">
        <v>7</v>
      </c>
      <c r="I53" s="6" t="s">
        <v>8</v>
      </c>
      <c r="J53" s="7" t="s">
        <v>4</v>
      </c>
      <c r="K53" s="4" t="s">
        <v>2</v>
      </c>
      <c r="L53" s="10" t="s">
        <v>3</v>
      </c>
      <c r="M53" s="4" t="s">
        <v>2</v>
      </c>
      <c r="N53" s="4" t="s">
        <v>6</v>
      </c>
      <c r="O53" s="4" t="s">
        <v>20</v>
      </c>
      <c r="P53" s="4" t="s">
        <v>7</v>
      </c>
      <c r="Q53" s="4" t="s">
        <v>8</v>
      </c>
      <c r="R53" s="38"/>
    </row>
    <row r="54" spans="1:18" ht="14" x14ac:dyDescent="0.15">
      <c r="A54" s="62">
        <v>43248</v>
      </c>
      <c r="B54" s="63">
        <v>9</v>
      </c>
      <c r="C54" s="59"/>
      <c r="D54" s="63">
        <v>9</v>
      </c>
      <c r="E54" s="59"/>
      <c r="F54" s="59"/>
      <c r="G54" s="59"/>
      <c r="H54" s="63">
        <v>1</v>
      </c>
      <c r="I54" s="63">
        <v>1</v>
      </c>
      <c r="J54" s="63">
        <v>10</v>
      </c>
      <c r="K54" s="63">
        <v>1</v>
      </c>
      <c r="L54" s="63">
        <v>10</v>
      </c>
      <c r="M54" s="59"/>
      <c r="N54" s="63">
        <v>1</v>
      </c>
      <c r="O54" s="59"/>
      <c r="P54" s="59"/>
      <c r="Q54" s="59"/>
      <c r="R54" s="38"/>
    </row>
    <row r="55" spans="1:18" ht="14" x14ac:dyDescent="0.15">
      <c r="A55" s="62">
        <v>43248</v>
      </c>
      <c r="B55" s="63">
        <v>5</v>
      </c>
      <c r="C55" s="59"/>
      <c r="D55" s="63">
        <v>5</v>
      </c>
      <c r="E55" s="59"/>
      <c r="F55" s="59"/>
      <c r="G55" s="59"/>
      <c r="H55" s="59"/>
      <c r="I55" s="63">
        <v>2</v>
      </c>
      <c r="J55" s="63">
        <v>10</v>
      </c>
      <c r="K55" s="59"/>
      <c r="L55" s="63">
        <v>10</v>
      </c>
      <c r="M55" s="59"/>
      <c r="N55" s="63">
        <v>1</v>
      </c>
      <c r="O55" s="63">
        <v>1</v>
      </c>
      <c r="P55" s="63">
        <v>2</v>
      </c>
      <c r="Q55" s="63">
        <v>1</v>
      </c>
      <c r="R55" s="38"/>
    </row>
    <row r="56" spans="1:18" ht="14" x14ac:dyDescent="0.15">
      <c r="A56" s="62">
        <v>43250</v>
      </c>
      <c r="B56" s="63">
        <v>3</v>
      </c>
      <c r="C56" s="59"/>
      <c r="D56" s="63">
        <v>3</v>
      </c>
      <c r="E56" s="59"/>
      <c r="F56" s="59"/>
      <c r="G56" s="59"/>
      <c r="H56" s="63"/>
      <c r="I56" s="63">
        <v>1</v>
      </c>
      <c r="J56" s="63">
        <v>11</v>
      </c>
      <c r="K56" s="63">
        <v>2</v>
      </c>
      <c r="L56" s="63">
        <v>11</v>
      </c>
      <c r="M56" s="59"/>
      <c r="N56" s="63">
        <v>1</v>
      </c>
      <c r="O56" s="59"/>
      <c r="P56" s="59"/>
      <c r="Q56" s="59"/>
      <c r="R56" s="38"/>
    </row>
    <row r="57" spans="1:18" ht="14" x14ac:dyDescent="0.15">
      <c r="A57" s="62">
        <v>43250</v>
      </c>
      <c r="B57" s="63">
        <v>10</v>
      </c>
      <c r="C57" s="59"/>
      <c r="D57" s="63">
        <v>10</v>
      </c>
      <c r="E57" s="59"/>
      <c r="F57" s="63">
        <v>1</v>
      </c>
      <c r="G57" s="63">
        <v>1</v>
      </c>
      <c r="H57" s="63">
        <v>1</v>
      </c>
      <c r="I57" s="59"/>
      <c r="J57" s="63">
        <v>5</v>
      </c>
      <c r="K57" s="63">
        <v>1</v>
      </c>
      <c r="L57" s="63">
        <v>5</v>
      </c>
      <c r="M57" s="59"/>
      <c r="N57" s="59"/>
      <c r="O57" s="59"/>
      <c r="P57" s="59"/>
      <c r="Q57" s="59"/>
      <c r="R57" s="38"/>
    </row>
    <row r="58" spans="1:18" ht="13" x14ac:dyDescent="0.15">
      <c r="A58" s="64">
        <v>43254</v>
      </c>
      <c r="B58" s="65">
        <v>8</v>
      </c>
      <c r="C58" s="18"/>
      <c r="D58" s="65">
        <v>8</v>
      </c>
      <c r="E58" s="18"/>
      <c r="F58" s="18"/>
      <c r="G58" s="18"/>
      <c r="H58" s="18"/>
      <c r="I58" s="18"/>
      <c r="J58" s="65">
        <v>10</v>
      </c>
      <c r="K58" s="18"/>
      <c r="L58" s="65">
        <v>10</v>
      </c>
      <c r="M58" s="18"/>
      <c r="N58" s="65">
        <v>1</v>
      </c>
      <c r="O58" s="65">
        <v>1</v>
      </c>
      <c r="P58" s="65">
        <v>1</v>
      </c>
      <c r="Q58" s="18"/>
      <c r="R58" s="38"/>
    </row>
    <row r="59" spans="1:18" ht="13" x14ac:dyDescent="0.15">
      <c r="A59" s="66">
        <v>43276</v>
      </c>
      <c r="B59" s="65">
        <v>11</v>
      </c>
      <c r="C59" s="65">
        <v>1</v>
      </c>
      <c r="D59" s="65">
        <v>11</v>
      </c>
      <c r="E59" s="18"/>
      <c r="F59" s="65">
        <v>1</v>
      </c>
      <c r="G59" s="65">
        <v>1</v>
      </c>
      <c r="H59" s="65">
        <v>1</v>
      </c>
      <c r="I59" s="65">
        <v>1</v>
      </c>
      <c r="J59" s="65">
        <v>6</v>
      </c>
      <c r="K59" s="18"/>
      <c r="L59" s="65">
        <v>6</v>
      </c>
      <c r="M59" s="18"/>
      <c r="N59" s="18"/>
      <c r="O59" s="18"/>
      <c r="P59" s="18"/>
      <c r="Q59" s="65">
        <v>1</v>
      </c>
      <c r="R59" s="38"/>
    </row>
    <row r="60" spans="1:18" ht="13" x14ac:dyDescent="0.15">
      <c r="A60" s="66">
        <v>43277</v>
      </c>
      <c r="B60" s="65">
        <v>7</v>
      </c>
      <c r="C60" s="18"/>
      <c r="D60" s="65">
        <v>7</v>
      </c>
      <c r="E60" s="18"/>
      <c r="F60" s="18"/>
      <c r="G60" s="18"/>
      <c r="H60" s="18"/>
      <c r="I60" s="65">
        <v>2</v>
      </c>
      <c r="J60" s="65">
        <v>11</v>
      </c>
      <c r="K60" s="18"/>
      <c r="L60" s="65">
        <v>11</v>
      </c>
      <c r="M60" s="65">
        <v>1</v>
      </c>
      <c r="N60" s="65">
        <v>1</v>
      </c>
      <c r="O60" s="18"/>
      <c r="P60" s="65">
        <v>1</v>
      </c>
      <c r="Q60" s="18"/>
      <c r="R60" s="38"/>
    </row>
    <row r="61" spans="1:18" ht="13" x14ac:dyDescent="0.15">
      <c r="A61" s="66">
        <v>43279</v>
      </c>
      <c r="B61" s="65">
        <v>9</v>
      </c>
      <c r="C61" s="65">
        <v>1</v>
      </c>
      <c r="D61" s="65">
        <v>9</v>
      </c>
      <c r="E61" s="18"/>
      <c r="F61" s="18"/>
      <c r="G61" s="65">
        <v>1</v>
      </c>
      <c r="H61" s="18"/>
      <c r="I61" s="18"/>
      <c r="J61" s="65">
        <v>10</v>
      </c>
      <c r="K61" s="65">
        <v>1</v>
      </c>
      <c r="L61" s="65">
        <v>10</v>
      </c>
      <c r="M61" s="18"/>
      <c r="N61" s="65">
        <v>1</v>
      </c>
      <c r="O61" s="18"/>
      <c r="P61" s="18"/>
      <c r="Q61" s="65">
        <v>1</v>
      </c>
      <c r="R61" s="38"/>
    </row>
    <row r="62" spans="1:18" ht="13" x14ac:dyDescent="0.15">
      <c r="A62" s="66">
        <v>43279</v>
      </c>
      <c r="B62" s="65">
        <v>10</v>
      </c>
      <c r="C62" s="18"/>
      <c r="D62" s="65">
        <v>10</v>
      </c>
      <c r="E62" s="18"/>
      <c r="F62" s="65">
        <v>1</v>
      </c>
      <c r="G62" s="18"/>
      <c r="H62" s="65">
        <v>1</v>
      </c>
      <c r="I62" s="65">
        <v>2</v>
      </c>
      <c r="J62" s="65">
        <v>9</v>
      </c>
      <c r="K62" s="18"/>
      <c r="L62" s="65">
        <v>9</v>
      </c>
      <c r="M62" s="18"/>
      <c r="N62" s="18"/>
      <c r="O62" s="18"/>
      <c r="P62" s="65">
        <v>2</v>
      </c>
      <c r="Q62" s="65">
        <v>1</v>
      </c>
      <c r="R62" s="38"/>
    </row>
    <row r="63" spans="1:18" ht="13" x14ac:dyDescent="0.15">
      <c r="A63" s="66">
        <v>43280</v>
      </c>
      <c r="B63" s="65">
        <v>8</v>
      </c>
      <c r="C63" s="18"/>
      <c r="D63" s="65">
        <v>8</v>
      </c>
      <c r="E63" s="18"/>
      <c r="F63" s="18"/>
      <c r="G63" s="18"/>
      <c r="H63" s="18"/>
      <c r="I63" s="65">
        <v>2</v>
      </c>
      <c r="J63" s="65">
        <v>10</v>
      </c>
      <c r="K63" s="65">
        <v>1</v>
      </c>
      <c r="L63" s="65">
        <v>10</v>
      </c>
      <c r="M63" s="18"/>
      <c r="N63" s="65">
        <v>1</v>
      </c>
      <c r="O63" s="18"/>
      <c r="P63" s="65">
        <v>2</v>
      </c>
      <c r="Q63" s="18"/>
      <c r="R63" s="38"/>
    </row>
    <row r="64" spans="1:18" ht="13" x14ac:dyDescent="0.15">
      <c r="A64" s="66">
        <v>43280</v>
      </c>
      <c r="B64" s="65">
        <v>10</v>
      </c>
      <c r="C64" s="18"/>
      <c r="D64" s="65">
        <v>10</v>
      </c>
      <c r="E64" s="18"/>
      <c r="F64" s="65">
        <v>1</v>
      </c>
      <c r="G64" s="18"/>
      <c r="H64" s="65">
        <v>1</v>
      </c>
      <c r="I64" s="65">
        <v>1</v>
      </c>
      <c r="J64" s="65">
        <v>7</v>
      </c>
      <c r="K64" s="18"/>
      <c r="L64" s="65">
        <v>7</v>
      </c>
      <c r="M64" s="18"/>
      <c r="N64" s="18"/>
      <c r="O64" s="18"/>
      <c r="P64" s="65">
        <v>1</v>
      </c>
      <c r="Q64" s="65">
        <v>1</v>
      </c>
      <c r="R64" s="38"/>
    </row>
    <row r="65" spans="1:18" ht="13" x14ac:dyDescent="0.15">
      <c r="A65" s="66">
        <v>43282</v>
      </c>
      <c r="B65" s="65">
        <v>4</v>
      </c>
      <c r="C65" s="18"/>
      <c r="D65" s="65">
        <v>4</v>
      </c>
      <c r="E65" s="18"/>
      <c r="F65" s="18"/>
      <c r="G65" s="18"/>
      <c r="H65" s="18"/>
      <c r="I65" s="18"/>
      <c r="J65" s="65">
        <v>10</v>
      </c>
      <c r="K65" s="18"/>
      <c r="L65" s="65">
        <v>10</v>
      </c>
      <c r="M65" s="18"/>
      <c r="N65" s="65">
        <v>1</v>
      </c>
      <c r="O65" s="65">
        <v>1</v>
      </c>
      <c r="P65" s="65">
        <v>1</v>
      </c>
      <c r="Q65" s="65">
        <v>1</v>
      </c>
      <c r="R65" s="38"/>
    </row>
    <row r="66" spans="1:18" ht="13" x14ac:dyDescent="0.15">
      <c r="A66" s="64">
        <v>43305</v>
      </c>
      <c r="B66" s="65">
        <v>10</v>
      </c>
      <c r="C66" s="18"/>
      <c r="D66" s="65">
        <v>10</v>
      </c>
      <c r="E66" s="18"/>
      <c r="F66" s="65">
        <v>1</v>
      </c>
      <c r="G66" s="18"/>
      <c r="H66" s="18"/>
      <c r="I66" s="65">
        <v>1</v>
      </c>
      <c r="J66" s="65">
        <v>5</v>
      </c>
      <c r="K66" s="18"/>
      <c r="L66" s="65">
        <v>5</v>
      </c>
      <c r="M66" s="18"/>
      <c r="N66" s="18"/>
      <c r="O66" s="18"/>
      <c r="P66" s="18"/>
      <c r="Q66" s="18"/>
      <c r="R66" s="38"/>
    </row>
    <row r="67" spans="1:18" ht="13" x14ac:dyDescent="0.15">
      <c r="A67" s="64">
        <v>43318</v>
      </c>
      <c r="B67" s="65">
        <v>6</v>
      </c>
      <c r="C67" s="18"/>
      <c r="D67" s="65">
        <v>6</v>
      </c>
      <c r="E67" s="18"/>
      <c r="F67" s="18"/>
      <c r="G67" s="18"/>
      <c r="H67" s="65">
        <v>1</v>
      </c>
      <c r="I67" s="65">
        <v>1</v>
      </c>
      <c r="J67" s="65">
        <v>11</v>
      </c>
      <c r="K67" s="18"/>
      <c r="L67" s="65">
        <v>11</v>
      </c>
      <c r="M67" s="65">
        <v>1</v>
      </c>
      <c r="N67" s="65">
        <v>1</v>
      </c>
      <c r="O67" s="18"/>
      <c r="P67" s="65">
        <v>1</v>
      </c>
      <c r="Q67" s="65">
        <v>2</v>
      </c>
      <c r="R67" s="38"/>
    </row>
    <row r="68" spans="1:18" ht="13" x14ac:dyDescent="0.15">
      <c r="A68" s="64">
        <v>43318</v>
      </c>
      <c r="B68" s="65">
        <v>8</v>
      </c>
      <c r="C68" s="18"/>
      <c r="D68" s="65">
        <v>8</v>
      </c>
      <c r="E68" s="18"/>
      <c r="F68" s="18"/>
      <c r="G68" s="65">
        <v>1</v>
      </c>
      <c r="H68" s="18"/>
      <c r="I68" s="65">
        <v>1</v>
      </c>
      <c r="J68" s="65">
        <v>11</v>
      </c>
      <c r="K68" s="65">
        <v>1</v>
      </c>
      <c r="L68" s="65">
        <v>11</v>
      </c>
      <c r="M68" s="18"/>
      <c r="N68" s="65">
        <v>1</v>
      </c>
      <c r="O68" s="18"/>
      <c r="P68" s="65">
        <v>1</v>
      </c>
      <c r="Q68" s="18"/>
      <c r="R68" s="38"/>
    </row>
    <row r="69" spans="1:18" ht="13" x14ac:dyDescent="0.15">
      <c r="A69" s="64">
        <v>43324</v>
      </c>
      <c r="B69" s="65">
        <v>11</v>
      </c>
      <c r="C69" s="18"/>
      <c r="D69" s="65">
        <v>11</v>
      </c>
      <c r="E69" s="18"/>
      <c r="F69" s="65">
        <v>1</v>
      </c>
      <c r="G69" s="65">
        <v>1</v>
      </c>
      <c r="H69" s="65">
        <v>1</v>
      </c>
      <c r="I69" s="65">
        <v>3</v>
      </c>
      <c r="J69" s="65">
        <v>7</v>
      </c>
      <c r="K69" s="18"/>
      <c r="L69" s="65">
        <v>7</v>
      </c>
      <c r="M69" s="18"/>
      <c r="N69" s="18"/>
      <c r="O69" s="18"/>
      <c r="P69" s="18"/>
      <c r="Q69" s="65">
        <v>1</v>
      </c>
      <c r="R69" s="38"/>
    </row>
    <row r="70" spans="1:18" ht="13" x14ac:dyDescent="0.15">
      <c r="A70" s="64">
        <v>43324</v>
      </c>
      <c r="B70" s="65">
        <v>3</v>
      </c>
      <c r="C70" s="18"/>
      <c r="D70" s="65">
        <v>3</v>
      </c>
      <c r="E70" s="18"/>
      <c r="F70" s="18"/>
      <c r="G70" s="18"/>
      <c r="H70" s="65">
        <v>1</v>
      </c>
      <c r="I70" s="18"/>
      <c r="J70" s="65">
        <v>11</v>
      </c>
      <c r="K70" s="65">
        <v>1</v>
      </c>
      <c r="L70" s="65">
        <v>11</v>
      </c>
      <c r="M70" s="18"/>
      <c r="N70" s="65">
        <v>1</v>
      </c>
      <c r="O70" s="18"/>
      <c r="P70" s="18"/>
      <c r="Q70" s="65">
        <v>2</v>
      </c>
      <c r="R70" s="38"/>
    </row>
    <row r="71" spans="1:18" ht="13" x14ac:dyDescent="0.15">
      <c r="A71" s="64">
        <v>43325</v>
      </c>
      <c r="B71" s="65">
        <v>4</v>
      </c>
      <c r="C71" s="18"/>
      <c r="D71" s="65">
        <v>4</v>
      </c>
      <c r="E71" s="18"/>
      <c r="F71" s="18"/>
      <c r="G71" s="65">
        <v>1</v>
      </c>
      <c r="H71" s="65"/>
      <c r="I71" s="18"/>
      <c r="J71" s="65">
        <v>12</v>
      </c>
      <c r="K71" s="65">
        <v>1</v>
      </c>
      <c r="L71" s="65">
        <v>12</v>
      </c>
      <c r="M71" s="65">
        <v>1</v>
      </c>
      <c r="N71" s="65">
        <v>1</v>
      </c>
      <c r="O71" s="18"/>
      <c r="P71" s="18"/>
      <c r="Q71" s="18"/>
      <c r="R71" s="38"/>
    </row>
    <row r="72" spans="1:18" ht="13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38"/>
    </row>
    <row r="73" spans="1:18" ht="13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38"/>
    </row>
    <row r="74" spans="1:18" ht="13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38"/>
    </row>
    <row r="75" spans="1:18" ht="13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38"/>
    </row>
    <row r="76" spans="1:18" ht="1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38"/>
    </row>
    <row r="77" spans="1:18" ht="13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38"/>
    </row>
    <row r="78" spans="1:18" ht="13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38"/>
    </row>
    <row r="79" spans="1:18" ht="13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38"/>
    </row>
    <row r="80" spans="1:18" ht="13" x14ac:dyDescent="0.15">
      <c r="A80" s="68" t="s">
        <v>24</v>
      </c>
      <c r="B80" s="38">
        <f t="shared" ref="B80:Q80" si="2">SUM(B54:B79)</f>
        <v>136</v>
      </c>
      <c r="C80" s="38">
        <f t="shared" si="2"/>
        <v>2</v>
      </c>
      <c r="D80" s="38">
        <f t="shared" si="2"/>
        <v>136</v>
      </c>
      <c r="E80" s="38">
        <f t="shared" si="2"/>
        <v>0</v>
      </c>
      <c r="F80" s="38">
        <f t="shared" si="2"/>
        <v>6</v>
      </c>
      <c r="G80" s="38">
        <f t="shared" si="2"/>
        <v>6</v>
      </c>
      <c r="H80" s="38">
        <f t="shared" si="2"/>
        <v>8</v>
      </c>
      <c r="I80" s="38">
        <f t="shared" si="2"/>
        <v>18</v>
      </c>
      <c r="J80" s="38">
        <f t="shared" si="2"/>
        <v>166</v>
      </c>
      <c r="K80" s="38">
        <f t="shared" si="2"/>
        <v>9</v>
      </c>
      <c r="L80" s="38">
        <f t="shared" si="2"/>
        <v>166</v>
      </c>
      <c r="M80" s="38">
        <f t="shared" si="2"/>
        <v>3</v>
      </c>
      <c r="N80" s="38">
        <f t="shared" si="2"/>
        <v>12</v>
      </c>
      <c r="O80" s="38">
        <f t="shared" si="2"/>
        <v>3</v>
      </c>
      <c r="P80" s="38">
        <f t="shared" si="2"/>
        <v>12</v>
      </c>
      <c r="Q80" s="38">
        <f t="shared" si="2"/>
        <v>11</v>
      </c>
      <c r="R80" s="38"/>
    </row>
    <row r="81" spans="1:18" ht="13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 ht="13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 ht="13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 ht="14" x14ac:dyDescent="0.15">
      <c r="A84" s="1" t="s">
        <v>0</v>
      </c>
      <c r="B84" s="4" t="s">
        <v>1</v>
      </c>
      <c r="C84" s="6" t="s">
        <v>2</v>
      </c>
      <c r="D84" s="8" t="s">
        <v>5</v>
      </c>
      <c r="E84" s="6" t="s">
        <v>2</v>
      </c>
      <c r="F84" s="6" t="s">
        <v>6</v>
      </c>
      <c r="G84" s="6" t="s">
        <v>19</v>
      </c>
      <c r="H84" s="6" t="s">
        <v>7</v>
      </c>
      <c r="I84" s="6" t="s">
        <v>8</v>
      </c>
      <c r="J84" s="7" t="s">
        <v>4</v>
      </c>
      <c r="K84" s="4" t="s">
        <v>2</v>
      </c>
      <c r="L84" s="10" t="s">
        <v>3</v>
      </c>
      <c r="M84" s="4" t="s">
        <v>2</v>
      </c>
      <c r="N84" s="4" t="s">
        <v>6</v>
      </c>
      <c r="O84" s="4" t="s">
        <v>20</v>
      </c>
      <c r="P84" s="4" t="s">
        <v>7</v>
      </c>
      <c r="Q84" s="4" t="s">
        <v>8</v>
      </c>
      <c r="R84" s="38"/>
    </row>
    <row r="85" spans="1:18" ht="13" x14ac:dyDescent="0.15">
      <c r="A85" s="69">
        <v>43348</v>
      </c>
      <c r="B85" s="29">
        <v>6</v>
      </c>
      <c r="C85" s="26"/>
      <c r="D85" s="29">
        <v>6</v>
      </c>
      <c r="E85" s="26"/>
      <c r="F85" s="26"/>
      <c r="G85" s="26"/>
      <c r="H85" s="26"/>
      <c r="I85" s="29">
        <v>1</v>
      </c>
      <c r="J85" s="29">
        <v>10</v>
      </c>
      <c r="K85" s="26"/>
      <c r="L85" s="29">
        <v>10</v>
      </c>
      <c r="M85" s="26"/>
      <c r="N85" s="29">
        <v>1</v>
      </c>
      <c r="O85" s="29">
        <v>1</v>
      </c>
      <c r="P85" s="26"/>
      <c r="Q85" s="29">
        <v>3</v>
      </c>
      <c r="R85" s="38"/>
    </row>
    <row r="86" spans="1:18" ht="13" x14ac:dyDescent="0.15">
      <c r="A86" s="70">
        <v>43362</v>
      </c>
      <c r="B86" s="29">
        <v>5</v>
      </c>
      <c r="C86" s="26"/>
      <c r="D86" s="29">
        <v>5</v>
      </c>
      <c r="E86" s="26"/>
      <c r="F86" s="26"/>
      <c r="G86" s="26"/>
      <c r="H86" s="29">
        <v>1</v>
      </c>
      <c r="I86" s="26"/>
      <c r="J86" s="29">
        <v>12</v>
      </c>
      <c r="K86" s="26"/>
      <c r="L86" s="29">
        <v>12</v>
      </c>
      <c r="M86" s="29">
        <v>1</v>
      </c>
      <c r="N86" s="29">
        <v>1</v>
      </c>
      <c r="O86" s="29">
        <v>1</v>
      </c>
      <c r="P86" s="29">
        <v>1</v>
      </c>
      <c r="Q86" s="29">
        <v>1</v>
      </c>
      <c r="R86" s="38"/>
    </row>
    <row r="87" spans="1:18" ht="13" x14ac:dyDescent="0.15">
      <c r="A87" s="70">
        <v>43362</v>
      </c>
      <c r="B87" s="29">
        <v>11</v>
      </c>
      <c r="C87" s="26"/>
      <c r="D87" s="29">
        <v>11</v>
      </c>
      <c r="E87" s="29">
        <v>1</v>
      </c>
      <c r="F87" s="29">
        <v>1</v>
      </c>
      <c r="G87" s="26"/>
      <c r="H87" s="29">
        <v>2</v>
      </c>
      <c r="I87" s="29">
        <v>1</v>
      </c>
      <c r="J87" s="29">
        <v>8</v>
      </c>
      <c r="K87" s="26"/>
      <c r="L87" s="29">
        <v>8</v>
      </c>
      <c r="M87" s="26"/>
      <c r="N87" s="26"/>
      <c r="O87" s="26"/>
      <c r="P87" s="26"/>
      <c r="Q87" s="29">
        <v>2</v>
      </c>
      <c r="R87" s="68" t="s">
        <v>25</v>
      </c>
    </row>
    <row r="88" spans="1:18" ht="13" x14ac:dyDescent="0.15">
      <c r="A88" s="70">
        <v>43367</v>
      </c>
      <c r="B88" s="29">
        <v>10</v>
      </c>
      <c r="C88" s="29">
        <v>1</v>
      </c>
      <c r="D88" s="29">
        <v>10</v>
      </c>
      <c r="E88" s="29">
        <v>1</v>
      </c>
      <c r="F88" s="29">
        <v>1</v>
      </c>
      <c r="G88" s="26"/>
      <c r="H88" s="26"/>
      <c r="I88" s="26"/>
      <c r="J88" s="29">
        <v>7</v>
      </c>
      <c r="K88" s="26"/>
      <c r="L88" s="29">
        <v>7</v>
      </c>
      <c r="M88" s="26"/>
      <c r="N88" s="26"/>
      <c r="O88" s="26"/>
      <c r="P88" s="26"/>
      <c r="Q88" s="26"/>
      <c r="R88" s="38"/>
    </row>
    <row r="89" spans="1:18" ht="13" x14ac:dyDescent="0.15">
      <c r="A89" s="70">
        <v>43367</v>
      </c>
      <c r="B89" s="29">
        <v>6</v>
      </c>
      <c r="C89" s="26"/>
      <c r="D89" s="29">
        <v>6</v>
      </c>
      <c r="E89" s="26"/>
      <c r="F89" s="26"/>
      <c r="G89" s="26"/>
      <c r="H89" s="29">
        <v>1</v>
      </c>
      <c r="I89" s="26"/>
      <c r="J89" s="29">
        <v>10</v>
      </c>
      <c r="K89" s="29">
        <v>1</v>
      </c>
      <c r="L89" s="29">
        <v>10</v>
      </c>
      <c r="M89" s="26"/>
      <c r="N89" s="29">
        <v>1</v>
      </c>
      <c r="O89" s="26"/>
      <c r="P89" s="26"/>
      <c r="Q89" s="26"/>
      <c r="R89" s="38"/>
    </row>
    <row r="90" spans="1:18" ht="13" x14ac:dyDescent="0.15">
      <c r="A90" s="70">
        <v>43369</v>
      </c>
      <c r="B90" s="29">
        <v>4</v>
      </c>
      <c r="C90" s="26"/>
      <c r="D90" s="29">
        <v>4</v>
      </c>
      <c r="E90" s="29"/>
      <c r="F90" s="26"/>
      <c r="G90" s="26"/>
      <c r="H90" s="26"/>
      <c r="I90" s="29">
        <v>1</v>
      </c>
      <c r="J90" s="29">
        <v>10</v>
      </c>
      <c r="K90" s="26"/>
      <c r="L90" s="29">
        <v>10</v>
      </c>
      <c r="M90" s="29">
        <v>1</v>
      </c>
      <c r="N90" s="29">
        <v>1</v>
      </c>
      <c r="O90" s="26"/>
      <c r="P90" s="26"/>
      <c r="Q90" s="29">
        <v>2</v>
      </c>
      <c r="R90" s="38"/>
    </row>
    <row r="91" spans="1:18" ht="13" x14ac:dyDescent="0.15">
      <c r="A91" s="13">
        <v>43396</v>
      </c>
      <c r="B91" s="29">
        <v>11</v>
      </c>
      <c r="C91" s="29">
        <v>1</v>
      </c>
      <c r="D91" s="29">
        <v>11</v>
      </c>
      <c r="E91" s="29">
        <v>1</v>
      </c>
      <c r="F91" s="29">
        <v>1</v>
      </c>
      <c r="G91" s="26"/>
      <c r="H91" s="26"/>
      <c r="I91" s="26"/>
      <c r="J91" s="29">
        <v>7</v>
      </c>
      <c r="K91" s="26"/>
      <c r="L91" s="29">
        <v>7</v>
      </c>
      <c r="M91" s="26"/>
      <c r="N91" s="26"/>
      <c r="O91" s="26"/>
      <c r="P91" s="29">
        <v>2</v>
      </c>
      <c r="Q91" s="29">
        <v>1</v>
      </c>
      <c r="R91" s="38"/>
    </row>
    <row r="92" spans="1:18" ht="13" x14ac:dyDescent="0.15">
      <c r="A92" s="13">
        <v>43396</v>
      </c>
      <c r="B92" s="29">
        <v>11</v>
      </c>
      <c r="C92" s="26"/>
      <c r="D92" s="29">
        <v>11</v>
      </c>
      <c r="E92" s="26"/>
      <c r="F92" s="29">
        <v>1</v>
      </c>
      <c r="G92" s="26"/>
      <c r="H92" s="29">
        <v>1</v>
      </c>
      <c r="I92" s="29">
        <v>1</v>
      </c>
      <c r="J92" s="29">
        <v>6</v>
      </c>
      <c r="K92" s="26"/>
      <c r="L92" s="29">
        <v>6</v>
      </c>
      <c r="M92" s="26"/>
      <c r="N92" s="26"/>
      <c r="O92" s="26"/>
      <c r="P92" s="26"/>
      <c r="Q92" s="29">
        <v>2</v>
      </c>
      <c r="R92" s="68" t="s">
        <v>25</v>
      </c>
    </row>
    <row r="93" spans="1:18" ht="13" x14ac:dyDescent="0.15">
      <c r="A93" s="13">
        <v>43396</v>
      </c>
      <c r="B93" s="29">
        <v>10</v>
      </c>
      <c r="C93" s="26"/>
      <c r="D93" s="29">
        <v>10</v>
      </c>
      <c r="E93" s="26"/>
      <c r="F93" s="29">
        <v>1</v>
      </c>
      <c r="G93" s="26"/>
      <c r="H93" s="29">
        <v>3</v>
      </c>
      <c r="I93" s="26"/>
      <c r="J93" s="29">
        <v>5</v>
      </c>
      <c r="K93" s="29">
        <v>1</v>
      </c>
      <c r="L93" s="29">
        <v>5</v>
      </c>
      <c r="M93" s="26"/>
      <c r="N93" s="26"/>
      <c r="O93" s="26"/>
      <c r="P93" s="26"/>
      <c r="Q93" s="26"/>
      <c r="R93" s="68" t="s">
        <v>26</v>
      </c>
    </row>
    <row r="94" spans="1:18" ht="13" x14ac:dyDescent="0.15">
      <c r="A94" s="13">
        <v>43402</v>
      </c>
      <c r="B94" s="29">
        <v>11</v>
      </c>
      <c r="C94" s="26"/>
      <c r="D94" s="29">
        <v>11</v>
      </c>
      <c r="E94" s="26"/>
      <c r="F94" s="29">
        <v>1</v>
      </c>
      <c r="G94" s="26"/>
      <c r="H94" s="29">
        <v>2</v>
      </c>
      <c r="I94" s="29">
        <v>1</v>
      </c>
      <c r="J94" s="29">
        <v>9</v>
      </c>
      <c r="K94" s="26"/>
      <c r="L94" s="29">
        <v>9</v>
      </c>
      <c r="M94" s="26"/>
      <c r="N94" s="26"/>
      <c r="O94" s="26"/>
      <c r="P94" s="26"/>
      <c r="Q94" s="29">
        <v>2</v>
      </c>
      <c r="R94" s="38"/>
    </row>
    <row r="95" spans="1:18" ht="13" x14ac:dyDescent="0.15">
      <c r="A95" s="70">
        <v>43430</v>
      </c>
      <c r="B95" s="29">
        <v>3</v>
      </c>
      <c r="C95" s="26"/>
      <c r="D95" s="29">
        <v>3</v>
      </c>
      <c r="E95" s="26"/>
      <c r="F95" s="26"/>
      <c r="G95" s="26"/>
      <c r="H95" s="26"/>
      <c r="I95" s="26"/>
      <c r="J95" s="29">
        <v>12</v>
      </c>
      <c r="K95" s="29">
        <v>2</v>
      </c>
      <c r="L95" s="29">
        <v>12</v>
      </c>
      <c r="M95" s="29">
        <v>1</v>
      </c>
      <c r="N95" s="29">
        <v>1</v>
      </c>
      <c r="O95" s="26"/>
      <c r="P95" s="26"/>
      <c r="Q95" s="26"/>
      <c r="R95" s="68" t="s">
        <v>27</v>
      </c>
    </row>
    <row r="96" spans="1:18" ht="13" x14ac:dyDescent="0.15">
      <c r="A96" s="70">
        <v>43432</v>
      </c>
      <c r="B96" s="29">
        <v>3</v>
      </c>
      <c r="C96" s="26"/>
      <c r="D96" s="29">
        <v>3</v>
      </c>
      <c r="E96" s="26"/>
      <c r="F96" s="26"/>
      <c r="G96" s="26"/>
      <c r="H96" s="29">
        <v>1</v>
      </c>
      <c r="I96" s="26"/>
      <c r="J96" s="29">
        <v>13</v>
      </c>
      <c r="K96" s="29">
        <v>1</v>
      </c>
      <c r="L96" s="29">
        <v>13</v>
      </c>
      <c r="M96" s="29">
        <v>1</v>
      </c>
      <c r="N96" s="29">
        <v>1</v>
      </c>
      <c r="O96" s="26"/>
      <c r="P96" s="26"/>
      <c r="Q96" s="29">
        <v>2</v>
      </c>
      <c r="R96" s="38"/>
    </row>
    <row r="97" spans="1:18" ht="13" x14ac:dyDescent="0.15">
      <c r="A97" s="70">
        <v>43432</v>
      </c>
      <c r="B97" s="29">
        <v>8</v>
      </c>
      <c r="C97" s="29">
        <v>1</v>
      </c>
      <c r="D97" s="29">
        <v>8</v>
      </c>
      <c r="E97" s="26"/>
      <c r="F97" s="26"/>
      <c r="G97" s="26"/>
      <c r="H97" s="26"/>
      <c r="I97" s="29">
        <v>1</v>
      </c>
      <c r="J97" s="29">
        <v>10</v>
      </c>
      <c r="K97" s="26"/>
      <c r="L97" s="29">
        <v>10</v>
      </c>
      <c r="M97" s="29">
        <v>1</v>
      </c>
      <c r="N97" s="29">
        <v>1</v>
      </c>
      <c r="O97" s="29">
        <v>1</v>
      </c>
      <c r="P97" s="26"/>
      <c r="Q97" s="26"/>
      <c r="R97" s="38"/>
    </row>
    <row r="98" spans="1:18" ht="13" x14ac:dyDescent="0.15">
      <c r="A98" s="70">
        <v>43439</v>
      </c>
      <c r="B98" s="29">
        <v>11</v>
      </c>
      <c r="C98" s="29">
        <v>1</v>
      </c>
      <c r="D98" s="29">
        <v>11</v>
      </c>
      <c r="E98" s="26"/>
      <c r="F98" s="29">
        <v>1</v>
      </c>
      <c r="G98" s="26"/>
      <c r="H98" s="29">
        <v>1</v>
      </c>
      <c r="I98" s="26"/>
      <c r="J98" s="29">
        <v>7</v>
      </c>
      <c r="K98" s="26"/>
      <c r="L98" s="29">
        <v>7</v>
      </c>
      <c r="M98" s="26"/>
      <c r="N98" s="26"/>
      <c r="O98" s="29">
        <v>1</v>
      </c>
      <c r="P98" s="26"/>
      <c r="Q98" s="26"/>
      <c r="R98" s="38"/>
    </row>
    <row r="99" spans="1:18" ht="13" x14ac:dyDescent="0.15">
      <c r="A99" s="70">
        <v>43439</v>
      </c>
      <c r="B99" s="29">
        <v>12</v>
      </c>
      <c r="C99" s="26"/>
      <c r="D99" s="29">
        <v>12</v>
      </c>
      <c r="E99" s="29">
        <v>1</v>
      </c>
      <c r="F99" s="29">
        <v>1</v>
      </c>
      <c r="G99" s="29">
        <v>2</v>
      </c>
      <c r="H99" s="26"/>
      <c r="I99" s="29">
        <v>1</v>
      </c>
      <c r="J99" s="29">
        <v>9</v>
      </c>
      <c r="K99" s="26"/>
      <c r="L99" s="29">
        <v>9</v>
      </c>
      <c r="M99" s="26"/>
      <c r="N99" s="26"/>
      <c r="O99" s="29">
        <v>2</v>
      </c>
      <c r="P99" s="26"/>
      <c r="Q99" s="26"/>
      <c r="R99" s="38"/>
    </row>
    <row r="100" spans="1:18" ht="13" x14ac:dyDescent="0.15">
      <c r="A100" s="70">
        <v>43444</v>
      </c>
      <c r="B100" s="29">
        <v>12</v>
      </c>
      <c r="C100" s="29">
        <v>1</v>
      </c>
      <c r="D100" s="29">
        <v>12</v>
      </c>
      <c r="E100" s="26"/>
      <c r="F100" s="29">
        <v>1</v>
      </c>
      <c r="G100" s="26"/>
      <c r="H100" s="26"/>
      <c r="I100" s="29">
        <v>1</v>
      </c>
      <c r="J100" s="29">
        <v>8</v>
      </c>
      <c r="K100" s="29">
        <v>1</v>
      </c>
      <c r="L100" s="29">
        <v>8</v>
      </c>
      <c r="M100" s="26"/>
      <c r="N100" s="26"/>
      <c r="O100" s="26"/>
      <c r="P100" s="26"/>
      <c r="Q100" s="26"/>
      <c r="R100" s="38"/>
    </row>
    <row r="101" spans="1:18" ht="13" x14ac:dyDescent="0.15">
      <c r="A101" s="70">
        <v>43444</v>
      </c>
      <c r="B101" s="29">
        <v>10</v>
      </c>
      <c r="C101" s="26"/>
      <c r="D101" s="29">
        <v>10</v>
      </c>
      <c r="E101" s="26"/>
      <c r="F101" s="29">
        <v>1</v>
      </c>
      <c r="G101" s="26"/>
      <c r="H101" s="29">
        <v>1</v>
      </c>
      <c r="I101" s="26"/>
      <c r="J101" s="29">
        <v>9</v>
      </c>
      <c r="K101" s="26"/>
      <c r="L101" s="29">
        <v>9</v>
      </c>
      <c r="M101" s="26"/>
      <c r="N101" s="26"/>
      <c r="O101" s="26"/>
      <c r="P101" s="26"/>
      <c r="Q101" s="29">
        <v>1</v>
      </c>
      <c r="R101" s="38"/>
    </row>
    <row r="102" spans="1:18" ht="13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38"/>
    </row>
    <row r="103" spans="1:18" ht="13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38"/>
    </row>
    <row r="104" spans="1:18" ht="13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38"/>
    </row>
    <row r="105" spans="1:18" ht="13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38"/>
    </row>
    <row r="106" spans="1:18" ht="13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38"/>
    </row>
    <row r="107" spans="1:18" ht="13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38"/>
    </row>
    <row r="108" spans="1:18" ht="13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38"/>
    </row>
    <row r="109" spans="1:18" ht="13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8"/>
    </row>
    <row r="110" spans="1:18" ht="13" x14ac:dyDescent="0.15">
      <c r="A110" s="71" t="s">
        <v>24</v>
      </c>
      <c r="B110" s="43">
        <f t="shared" ref="B110:Q110" si="3">SUM(B85:B109)</f>
        <v>144</v>
      </c>
      <c r="C110" s="43">
        <f t="shared" si="3"/>
        <v>5</v>
      </c>
      <c r="D110" s="43">
        <f t="shared" si="3"/>
        <v>144</v>
      </c>
      <c r="E110" s="43">
        <f t="shared" si="3"/>
        <v>4</v>
      </c>
      <c r="F110" s="43">
        <f t="shared" si="3"/>
        <v>10</v>
      </c>
      <c r="G110" s="43">
        <f t="shared" si="3"/>
        <v>2</v>
      </c>
      <c r="H110" s="43">
        <f t="shared" si="3"/>
        <v>13</v>
      </c>
      <c r="I110" s="43">
        <f t="shared" si="3"/>
        <v>8</v>
      </c>
      <c r="J110" s="43">
        <f t="shared" si="3"/>
        <v>152</v>
      </c>
      <c r="K110" s="43">
        <f t="shared" si="3"/>
        <v>6</v>
      </c>
      <c r="L110" s="43">
        <f t="shared" si="3"/>
        <v>152</v>
      </c>
      <c r="M110" s="43">
        <f t="shared" si="3"/>
        <v>5</v>
      </c>
      <c r="N110" s="43">
        <f t="shared" si="3"/>
        <v>7</v>
      </c>
      <c r="O110" s="43">
        <f t="shared" si="3"/>
        <v>6</v>
      </c>
      <c r="P110" s="43">
        <f t="shared" si="3"/>
        <v>3</v>
      </c>
      <c r="Q110" s="43">
        <f t="shared" si="3"/>
        <v>16</v>
      </c>
      <c r="R110" s="38"/>
    </row>
    <row r="111" spans="1:18" ht="13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 ht="13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 ht="14" x14ac:dyDescent="0.15">
      <c r="A113" s="1" t="s">
        <v>0</v>
      </c>
      <c r="B113" s="4" t="s">
        <v>1</v>
      </c>
      <c r="C113" s="6" t="s">
        <v>2</v>
      </c>
      <c r="D113" s="8" t="s">
        <v>5</v>
      </c>
      <c r="E113" s="6" t="s">
        <v>2</v>
      </c>
      <c r="F113" s="6" t="s">
        <v>6</v>
      </c>
      <c r="G113" s="6" t="s">
        <v>19</v>
      </c>
      <c r="H113" s="6" t="s">
        <v>7</v>
      </c>
      <c r="I113" s="6" t="s">
        <v>8</v>
      </c>
      <c r="J113" s="7" t="s">
        <v>4</v>
      </c>
      <c r="K113" s="4" t="s">
        <v>2</v>
      </c>
      <c r="L113" s="10" t="s">
        <v>3</v>
      </c>
      <c r="M113" s="4" t="s">
        <v>2</v>
      </c>
      <c r="N113" s="4" t="s">
        <v>6</v>
      </c>
      <c r="O113" s="4" t="s">
        <v>20</v>
      </c>
      <c r="P113" s="4" t="s">
        <v>7</v>
      </c>
      <c r="Q113" s="4" t="s">
        <v>8</v>
      </c>
      <c r="R113" s="38"/>
    </row>
    <row r="114" spans="1:18" ht="13" x14ac:dyDescent="0.15">
      <c r="A114" s="72">
        <v>43474</v>
      </c>
      <c r="B114" s="73">
        <v>10</v>
      </c>
      <c r="C114" s="43"/>
      <c r="D114" s="73">
        <v>10</v>
      </c>
      <c r="E114" s="43"/>
      <c r="F114" s="73">
        <v>1</v>
      </c>
      <c r="G114" s="73">
        <v>1</v>
      </c>
      <c r="H114" s="43"/>
      <c r="I114" s="43"/>
      <c r="J114" s="73">
        <v>8</v>
      </c>
      <c r="K114" s="43"/>
      <c r="L114" s="73">
        <v>8</v>
      </c>
      <c r="M114" s="43"/>
      <c r="N114" s="43"/>
      <c r="O114" s="43"/>
      <c r="P114" s="73">
        <v>1</v>
      </c>
      <c r="Q114" s="43"/>
      <c r="R114" s="38"/>
    </row>
    <row r="115" spans="1:18" ht="13" x14ac:dyDescent="0.15">
      <c r="A115" s="72">
        <v>43481</v>
      </c>
      <c r="B115" s="73">
        <v>2</v>
      </c>
      <c r="C115" s="43"/>
      <c r="D115" s="73">
        <v>2</v>
      </c>
      <c r="E115" s="43"/>
      <c r="F115" s="43"/>
      <c r="G115" s="43"/>
      <c r="H115" s="43"/>
      <c r="I115" s="43"/>
      <c r="J115" s="73">
        <v>10</v>
      </c>
      <c r="K115" s="73">
        <v>1</v>
      </c>
      <c r="L115" s="73">
        <v>10</v>
      </c>
      <c r="M115" s="43"/>
      <c r="N115" s="73">
        <v>1</v>
      </c>
      <c r="O115" s="43"/>
      <c r="P115" s="43"/>
      <c r="Q115" s="73">
        <v>1</v>
      </c>
      <c r="R115" s="38"/>
    </row>
    <row r="116" spans="1:18" ht="13" x14ac:dyDescent="0.15">
      <c r="A116" s="72">
        <v>43481</v>
      </c>
      <c r="B116" s="73">
        <v>10</v>
      </c>
      <c r="C116" s="43"/>
      <c r="D116" s="73">
        <v>10</v>
      </c>
      <c r="E116" s="43"/>
      <c r="F116" s="73">
        <v>1</v>
      </c>
      <c r="G116" s="43"/>
      <c r="H116" s="73">
        <v>1</v>
      </c>
      <c r="I116" s="73">
        <v>2</v>
      </c>
      <c r="J116" s="73">
        <v>5</v>
      </c>
      <c r="K116" s="43"/>
      <c r="L116" s="73">
        <v>5</v>
      </c>
      <c r="M116" s="43"/>
      <c r="N116" s="43"/>
      <c r="O116" s="73">
        <v>1</v>
      </c>
      <c r="P116" s="43"/>
      <c r="Q116" s="43"/>
      <c r="R116" s="38"/>
    </row>
    <row r="117" spans="1:18" ht="13" x14ac:dyDescent="0.15">
      <c r="A117" s="72">
        <v>43484</v>
      </c>
      <c r="B117" s="73">
        <v>10</v>
      </c>
      <c r="C117" s="43"/>
      <c r="D117" s="73">
        <v>10</v>
      </c>
      <c r="E117" s="43"/>
      <c r="F117" s="73">
        <v>1</v>
      </c>
      <c r="G117" s="73">
        <v>1</v>
      </c>
      <c r="H117" s="73">
        <v>1</v>
      </c>
      <c r="I117" s="73">
        <v>1</v>
      </c>
      <c r="J117" s="73">
        <v>7</v>
      </c>
      <c r="K117" s="43"/>
      <c r="L117" s="73">
        <v>7</v>
      </c>
      <c r="M117" s="43"/>
      <c r="N117" s="43"/>
      <c r="O117" s="43"/>
      <c r="P117" s="43"/>
      <c r="Q117" s="73">
        <v>1</v>
      </c>
      <c r="R117" s="68" t="s">
        <v>30</v>
      </c>
    </row>
    <row r="118" spans="1:18" ht="13" x14ac:dyDescent="0.15">
      <c r="A118" s="72">
        <v>43485</v>
      </c>
      <c r="B118" s="73">
        <v>2</v>
      </c>
      <c r="C118" s="43"/>
      <c r="D118" s="73">
        <v>2</v>
      </c>
      <c r="E118" s="43"/>
      <c r="F118" s="43"/>
      <c r="G118" s="43"/>
      <c r="H118" s="43"/>
      <c r="I118" s="43"/>
      <c r="J118" s="73">
        <v>10</v>
      </c>
      <c r="K118" s="43"/>
      <c r="L118" s="73">
        <v>10</v>
      </c>
      <c r="M118" s="73">
        <v>1</v>
      </c>
      <c r="N118" s="73">
        <v>1</v>
      </c>
      <c r="O118" s="43"/>
      <c r="P118" s="73">
        <v>1</v>
      </c>
      <c r="Q118" s="43"/>
      <c r="R118" s="38"/>
    </row>
    <row r="119" spans="1:18" ht="13" x14ac:dyDescent="0.15">
      <c r="A119" s="72">
        <v>43485</v>
      </c>
      <c r="B119" s="73">
        <v>13</v>
      </c>
      <c r="C119" s="73">
        <v>1</v>
      </c>
      <c r="D119" s="73">
        <v>13</v>
      </c>
      <c r="E119" s="43"/>
      <c r="F119" s="73">
        <v>1</v>
      </c>
      <c r="G119" s="43"/>
      <c r="H119" s="43"/>
      <c r="I119" s="43"/>
      <c r="J119" s="73">
        <v>8</v>
      </c>
      <c r="K119" s="43"/>
      <c r="L119" s="73">
        <v>8</v>
      </c>
      <c r="M119" s="43"/>
      <c r="N119" s="43"/>
      <c r="O119" s="43"/>
      <c r="P119" s="43"/>
      <c r="Q119" s="73">
        <v>2</v>
      </c>
      <c r="R119" s="38"/>
    </row>
    <row r="120" spans="1:18" ht="13" x14ac:dyDescent="0.15">
      <c r="A120" s="36">
        <v>43495</v>
      </c>
      <c r="B120" s="73">
        <v>3</v>
      </c>
      <c r="C120" s="43"/>
      <c r="D120" s="73">
        <v>3</v>
      </c>
      <c r="E120" s="43"/>
      <c r="F120" s="43"/>
      <c r="G120" s="73">
        <v>1</v>
      </c>
      <c r="H120" s="43"/>
      <c r="I120" s="43"/>
      <c r="J120" s="73">
        <v>12</v>
      </c>
      <c r="K120" s="73">
        <v>1</v>
      </c>
      <c r="L120" s="73">
        <v>12</v>
      </c>
      <c r="M120" s="73">
        <v>1</v>
      </c>
      <c r="N120" s="73">
        <v>1</v>
      </c>
      <c r="O120" s="73">
        <v>1</v>
      </c>
      <c r="P120" s="43"/>
      <c r="Q120" s="43"/>
      <c r="R120" s="38"/>
    </row>
    <row r="121" spans="1:18" ht="13" x14ac:dyDescent="0.15">
      <c r="A121" s="36">
        <v>43495</v>
      </c>
      <c r="B121" s="73">
        <v>11</v>
      </c>
      <c r="C121" s="43"/>
      <c r="D121" s="73">
        <v>11</v>
      </c>
      <c r="E121" s="43"/>
      <c r="F121" s="73">
        <v>1</v>
      </c>
      <c r="G121" s="43"/>
      <c r="H121" s="43"/>
      <c r="I121" s="73">
        <v>1</v>
      </c>
      <c r="J121" s="73">
        <v>6</v>
      </c>
      <c r="K121" s="43"/>
      <c r="L121" s="73">
        <v>6</v>
      </c>
      <c r="M121" s="43"/>
      <c r="N121" s="43"/>
      <c r="O121" s="43"/>
      <c r="P121" s="43"/>
      <c r="Q121" s="73">
        <v>1</v>
      </c>
      <c r="R121" s="38"/>
    </row>
    <row r="122" spans="1:18" ht="13" x14ac:dyDescent="0.15">
      <c r="A122" s="36">
        <v>43508</v>
      </c>
      <c r="B122" s="73">
        <v>13</v>
      </c>
      <c r="C122" s="73">
        <v>1</v>
      </c>
      <c r="D122" s="73">
        <v>13</v>
      </c>
      <c r="E122" s="43"/>
      <c r="F122" s="73">
        <v>1</v>
      </c>
      <c r="G122" s="43"/>
      <c r="H122" s="43"/>
      <c r="I122" s="43"/>
      <c r="J122" s="73">
        <v>6</v>
      </c>
      <c r="K122" s="43"/>
      <c r="L122" s="73">
        <v>6</v>
      </c>
      <c r="M122" s="43"/>
      <c r="N122" s="43"/>
      <c r="O122" s="43"/>
      <c r="P122" s="43"/>
      <c r="Q122" s="43"/>
      <c r="R122" s="38"/>
    </row>
    <row r="123" spans="1:18" ht="13" x14ac:dyDescent="0.15">
      <c r="A123" s="36">
        <v>43508</v>
      </c>
      <c r="B123" s="73">
        <v>8</v>
      </c>
      <c r="C123" s="43"/>
      <c r="D123" s="73">
        <v>8</v>
      </c>
      <c r="E123" s="43"/>
      <c r="F123" s="43"/>
      <c r="G123" s="73">
        <v>1</v>
      </c>
      <c r="H123" s="43"/>
      <c r="I123" s="43"/>
      <c r="J123" s="73">
        <v>10</v>
      </c>
      <c r="K123" s="43"/>
      <c r="L123" s="73">
        <v>10</v>
      </c>
      <c r="M123" s="43"/>
      <c r="N123" s="73">
        <v>1</v>
      </c>
      <c r="O123" s="73">
        <v>1</v>
      </c>
      <c r="P123" s="73">
        <v>1</v>
      </c>
      <c r="Q123" s="43"/>
      <c r="R123" s="38"/>
    </row>
    <row r="124" spans="1:18" ht="13" x14ac:dyDescent="0.15">
      <c r="A124" s="36">
        <v>43509</v>
      </c>
      <c r="B124" s="73">
        <v>10</v>
      </c>
      <c r="C124" s="43"/>
      <c r="D124" s="73">
        <v>10</v>
      </c>
      <c r="E124" s="43"/>
      <c r="F124" s="73">
        <v>1</v>
      </c>
      <c r="G124" s="43"/>
      <c r="H124" s="73">
        <v>2</v>
      </c>
      <c r="I124" s="73">
        <v>1</v>
      </c>
      <c r="J124" s="73">
        <v>8</v>
      </c>
      <c r="K124" s="43"/>
      <c r="L124" s="73">
        <v>8</v>
      </c>
      <c r="M124" s="73">
        <v>1</v>
      </c>
      <c r="N124" s="43"/>
      <c r="O124" s="43"/>
      <c r="P124" s="43"/>
      <c r="Q124" s="43"/>
      <c r="R124" s="38"/>
    </row>
    <row r="125" spans="1:18" ht="13" x14ac:dyDescent="0.15">
      <c r="A125" s="36">
        <v>43509</v>
      </c>
      <c r="B125" s="73">
        <v>10</v>
      </c>
      <c r="C125" s="43"/>
      <c r="D125" s="73">
        <v>10</v>
      </c>
      <c r="E125" s="43"/>
      <c r="F125" s="73">
        <v>1</v>
      </c>
      <c r="G125" s="43"/>
      <c r="H125" s="73">
        <v>1</v>
      </c>
      <c r="I125" s="73">
        <v>2</v>
      </c>
      <c r="J125" s="73">
        <v>7</v>
      </c>
      <c r="K125" s="73">
        <v>1</v>
      </c>
      <c r="L125" s="73">
        <v>7</v>
      </c>
      <c r="M125" s="43"/>
      <c r="N125" s="43"/>
      <c r="O125" s="43"/>
      <c r="P125" s="43"/>
      <c r="Q125" s="43"/>
      <c r="R125" s="38"/>
    </row>
    <row r="126" spans="1:18" ht="13" x14ac:dyDescent="0.15">
      <c r="A126" s="72">
        <v>43527</v>
      </c>
      <c r="B126" s="73">
        <v>9</v>
      </c>
      <c r="C126" s="73">
        <v>1</v>
      </c>
      <c r="D126" s="73">
        <v>9</v>
      </c>
      <c r="E126" s="43"/>
      <c r="F126" s="43"/>
      <c r="G126" s="43"/>
      <c r="H126" s="43"/>
      <c r="I126" s="73">
        <v>1</v>
      </c>
      <c r="J126" s="73">
        <v>11</v>
      </c>
      <c r="K126" s="73">
        <v>1</v>
      </c>
      <c r="L126" s="73">
        <v>11</v>
      </c>
      <c r="M126" s="73"/>
      <c r="N126" s="73">
        <v>1</v>
      </c>
      <c r="O126" s="43"/>
      <c r="P126" s="43"/>
      <c r="Q126" s="43"/>
      <c r="R126" s="38"/>
    </row>
    <row r="127" spans="1:18" ht="13" x14ac:dyDescent="0.15">
      <c r="A127" s="72">
        <v>43527</v>
      </c>
      <c r="B127" s="73">
        <v>3</v>
      </c>
      <c r="C127" s="43"/>
      <c r="D127" s="73">
        <v>3</v>
      </c>
      <c r="E127" s="43"/>
      <c r="F127" s="43"/>
      <c r="G127" s="43"/>
      <c r="H127" s="43"/>
      <c r="I127" s="73">
        <v>1</v>
      </c>
      <c r="J127" s="73">
        <v>10</v>
      </c>
      <c r="K127" s="43"/>
      <c r="L127" s="73">
        <v>10</v>
      </c>
      <c r="M127" s="73"/>
      <c r="N127" s="73">
        <v>1</v>
      </c>
      <c r="O127" s="43"/>
      <c r="P127" s="73">
        <v>3</v>
      </c>
      <c r="Q127" s="73">
        <v>1</v>
      </c>
      <c r="R127" s="38"/>
    </row>
    <row r="128" spans="1:18" ht="13" x14ac:dyDescent="0.15">
      <c r="A128" s="72">
        <v>43528</v>
      </c>
      <c r="B128" s="73">
        <v>5</v>
      </c>
      <c r="C128" s="43"/>
      <c r="D128" s="73">
        <v>5</v>
      </c>
      <c r="E128" s="43"/>
      <c r="F128" s="43"/>
      <c r="G128" s="43"/>
      <c r="H128" s="43"/>
      <c r="I128" s="43"/>
      <c r="J128" s="73">
        <v>11</v>
      </c>
      <c r="K128" s="73">
        <v>1</v>
      </c>
      <c r="L128" s="73">
        <v>11</v>
      </c>
      <c r="M128" s="43"/>
      <c r="N128" s="73">
        <v>1</v>
      </c>
      <c r="O128" s="73">
        <v>1</v>
      </c>
      <c r="P128" s="43"/>
      <c r="Q128" s="73">
        <v>2</v>
      </c>
      <c r="R128" s="38"/>
    </row>
    <row r="129" spans="1:18" ht="13" x14ac:dyDescent="0.15">
      <c r="A129" s="72">
        <v>43528</v>
      </c>
      <c r="B129" s="73">
        <v>13</v>
      </c>
      <c r="C129" s="73">
        <v>1</v>
      </c>
      <c r="D129" s="73">
        <v>13</v>
      </c>
      <c r="E129" s="43"/>
      <c r="F129" s="73">
        <v>1</v>
      </c>
      <c r="G129" s="73">
        <v>1</v>
      </c>
      <c r="H129" s="43"/>
      <c r="I129" s="43"/>
      <c r="J129" s="73">
        <v>9</v>
      </c>
      <c r="K129" s="43"/>
      <c r="L129" s="73">
        <v>9</v>
      </c>
      <c r="M129" s="43"/>
      <c r="N129" s="43"/>
      <c r="O129" s="73">
        <v>2</v>
      </c>
      <c r="P129" s="73">
        <v>1</v>
      </c>
      <c r="Q129" s="43"/>
      <c r="R129" s="68" t="s">
        <v>33</v>
      </c>
    </row>
    <row r="130" spans="1:18" ht="13" x14ac:dyDescent="0.15">
      <c r="A130" s="74">
        <v>43534</v>
      </c>
      <c r="B130" s="73">
        <v>10</v>
      </c>
      <c r="C130" s="43"/>
      <c r="D130" s="73">
        <v>10</v>
      </c>
      <c r="E130" s="43"/>
      <c r="F130" s="73">
        <v>1</v>
      </c>
      <c r="G130" s="43"/>
      <c r="H130" s="43"/>
      <c r="I130" s="73">
        <v>2</v>
      </c>
      <c r="J130" s="73">
        <v>7</v>
      </c>
      <c r="K130" s="43"/>
      <c r="L130" s="73">
        <v>7</v>
      </c>
      <c r="M130" s="43"/>
      <c r="N130" s="43"/>
      <c r="O130" s="73">
        <v>1</v>
      </c>
      <c r="P130" s="43"/>
      <c r="Q130" s="73">
        <v>2</v>
      </c>
      <c r="R130" s="38"/>
    </row>
    <row r="131" spans="1:18" ht="13" x14ac:dyDescent="0.15">
      <c r="A131" s="72">
        <v>43534</v>
      </c>
      <c r="B131" s="73">
        <v>11</v>
      </c>
      <c r="C131" s="43"/>
      <c r="D131" s="73">
        <v>11</v>
      </c>
      <c r="E131" s="43"/>
      <c r="F131" s="73">
        <v>1</v>
      </c>
      <c r="G131" s="43"/>
      <c r="H131" s="73">
        <v>1</v>
      </c>
      <c r="I131" s="73">
        <v>2</v>
      </c>
      <c r="J131" s="73">
        <v>7</v>
      </c>
      <c r="K131" s="43"/>
      <c r="L131" s="73">
        <v>7</v>
      </c>
      <c r="M131" s="73">
        <v>1</v>
      </c>
      <c r="N131" s="43"/>
      <c r="O131" s="73">
        <v>1</v>
      </c>
      <c r="P131" s="43"/>
      <c r="Q131" s="43"/>
      <c r="R131" s="68" t="s">
        <v>34</v>
      </c>
    </row>
    <row r="132" spans="1:18" ht="13" x14ac:dyDescent="0.15">
      <c r="A132" s="72">
        <v>43534</v>
      </c>
      <c r="B132" s="73">
        <v>10</v>
      </c>
      <c r="C132" s="73">
        <v>1</v>
      </c>
      <c r="D132" s="73">
        <v>10</v>
      </c>
      <c r="E132" s="43"/>
      <c r="F132" s="73">
        <v>1</v>
      </c>
      <c r="G132" s="43"/>
      <c r="H132" s="43"/>
      <c r="I132" s="43"/>
      <c r="J132" s="73">
        <v>2</v>
      </c>
      <c r="K132" s="43"/>
      <c r="L132" s="73">
        <v>2</v>
      </c>
      <c r="M132" s="43"/>
      <c r="N132" s="43"/>
      <c r="O132" s="43"/>
      <c r="P132" s="43"/>
      <c r="Q132" s="43"/>
      <c r="R132" s="38"/>
    </row>
    <row r="133" spans="1:18" ht="13" x14ac:dyDescent="0.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38"/>
    </row>
    <row r="134" spans="1:18" ht="13" x14ac:dyDescent="0.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38"/>
    </row>
    <row r="135" spans="1:18" ht="13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38"/>
    </row>
    <row r="136" spans="1:18" ht="13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38"/>
    </row>
    <row r="137" spans="1:18" ht="13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38"/>
    </row>
    <row r="138" spans="1:18" ht="13" x14ac:dyDescent="0.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38"/>
    </row>
    <row r="139" spans="1:18" ht="13" x14ac:dyDescent="0.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38"/>
    </row>
    <row r="140" spans="1:18" ht="13" x14ac:dyDescent="0.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38"/>
    </row>
    <row r="141" spans="1:18" ht="13" x14ac:dyDescent="0.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38"/>
    </row>
    <row r="142" spans="1:18" ht="13" x14ac:dyDescent="0.15">
      <c r="A142" s="73" t="s">
        <v>21</v>
      </c>
      <c r="B142" s="43">
        <f t="shared" ref="B142:Q142" si="4">SUM(B114:B141)</f>
        <v>163</v>
      </c>
      <c r="C142" s="43">
        <f t="shared" si="4"/>
        <v>5</v>
      </c>
      <c r="D142" s="43">
        <f t="shared" si="4"/>
        <v>163</v>
      </c>
      <c r="E142" s="43">
        <f t="shared" si="4"/>
        <v>0</v>
      </c>
      <c r="F142" s="43">
        <f t="shared" si="4"/>
        <v>12</v>
      </c>
      <c r="G142" s="43">
        <f t="shared" si="4"/>
        <v>5</v>
      </c>
      <c r="H142" s="43">
        <f t="shared" si="4"/>
        <v>6</v>
      </c>
      <c r="I142" s="43">
        <f t="shared" si="4"/>
        <v>13</v>
      </c>
      <c r="J142" s="43">
        <f t="shared" si="4"/>
        <v>154</v>
      </c>
      <c r="K142" s="43">
        <f t="shared" si="4"/>
        <v>5</v>
      </c>
      <c r="L142" s="43">
        <f t="shared" si="4"/>
        <v>154</v>
      </c>
      <c r="M142" s="43">
        <f t="shared" si="4"/>
        <v>4</v>
      </c>
      <c r="N142" s="43">
        <f t="shared" si="4"/>
        <v>7</v>
      </c>
      <c r="O142" s="43">
        <f t="shared" si="4"/>
        <v>8</v>
      </c>
      <c r="P142" s="43">
        <f t="shared" si="4"/>
        <v>7</v>
      </c>
      <c r="Q142" s="43">
        <f t="shared" si="4"/>
        <v>10</v>
      </c>
      <c r="R142" s="38"/>
    </row>
    <row r="143" spans="1:18" ht="13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 ht="13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 ht="13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 ht="13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 ht="13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 ht="13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 ht="13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 ht="13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 ht="13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 ht="13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 ht="13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 ht="13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 ht="13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 ht="13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 ht="13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 ht="13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 ht="13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 ht="13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 ht="13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 ht="13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 ht="13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 ht="13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 ht="13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 ht="13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 ht="13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 ht="13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 ht="13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 ht="13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 ht="13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 ht="13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 ht="13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 ht="13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 ht="13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 ht="13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 ht="13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 ht="13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 ht="13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 ht="13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 ht="13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 ht="13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 ht="13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 ht="13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 ht="13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 ht="13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 ht="13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 ht="13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 ht="13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 ht="13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 ht="13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 ht="13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 ht="13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 ht="13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 ht="13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 ht="13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 ht="13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 ht="13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 ht="13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 ht="13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  <row r="201" spans="1:18" ht="13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1:18" ht="13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1:18" ht="13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</row>
    <row r="204" spans="1:18" ht="13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</row>
    <row r="205" spans="1:18" ht="13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1:18" ht="13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1:18" ht="13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</row>
    <row r="208" spans="1:18" ht="13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</row>
    <row r="209" spans="1:18" ht="13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1:18" ht="13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1:18" ht="13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</row>
    <row r="212" spans="1:18" ht="13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</row>
    <row r="213" spans="1:18" ht="13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1:18" ht="13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1:18" ht="13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</row>
    <row r="216" spans="1:18" ht="13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1:18" ht="13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1:18" ht="13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1:18" ht="13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</row>
    <row r="220" spans="1:18" ht="13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</row>
    <row r="221" spans="1:18" ht="13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1:18" ht="13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1:18" ht="13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 spans="1:18" ht="13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</row>
    <row r="225" spans="1:18" ht="13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1:18" ht="13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1:18" ht="13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</row>
    <row r="228" spans="1:18" ht="13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</row>
    <row r="229" spans="1:18" ht="13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1:18" ht="13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1:18" ht="13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</row>
    <row r="232" spans="1:18" ht="13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</row>
    <row r="233" spans="1:18" ht="13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1:18" ht="13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1:18" ht="13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</row>
    <row r="236" spans="1:18" ht="13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</row>
    <row r="237" spans="1:18" ht="13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1:18" ht="13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1:18" ht="13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</row>
    <row r="240" spans="1:18" ht="13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</row>
    <row r="241" spans="1:18" ht="13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1:18" ht="13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  <row r="243" spans="1:18" ht="13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</row>
    <row r="244" spans="1:18" ht="13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</row>
    <row r="245" spans="1:18" ht="13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1:18" ht="13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</row>
    <row r="247" spans="1:18" ht="13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1:18" ht="13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</row>
    <row r="249" spans="1:18" ht="13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1:18" ht="13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</row>
    <row r="251" spans="1:18" ht="13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</row>
    <row r="252" spans="1:18" ht="13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</row>
    <row r="253" spans="1:18" ht="13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1:18" ht="13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</row>
    <row r="255" spans="1:18" ht="13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</row>
    <row r="256" spans="1:18" ht="13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</row>
    <row r="257" spans="1:18" ht="13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1:18" ht="13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</row>
    <row r="259" spans="1:18" ht="13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</row>
    <row r="260" spans="1:18" ht="13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</row>
    <row r="261" spans="1:18" ht="13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1:18" ht="13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</row>
    <row r="263" spans="1:18" ht="13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</row>
    <row r="264" spans="1:18" ht="13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</row>
    <row r="265" spans="1:18" ht="13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1:18" ht="13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</row>
    <row r="267" spans="1:18" ht="13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</row>
    <row r="268" spans="1:18" ht="13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</row>
    <row r="269" spans="1:18" ht="13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1:18" ht="13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</row>
    <row r="271" spans="1:18" ht="13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</row>
    <row r="272" spans="1:18" ht="13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</row>
    <row r="273" spans="1:18" ht="13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1:18" ht="13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</row>
    <row r="275" spans="1:18" ht="13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</row>
    <row r="276" spans="1:18" ht="13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</row>
    <row r="277" spans="1:18" ht="13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1:18" ht="13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1:18" ht="13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</row>
    <row r="280" spans="1:18" ht="13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</row>
    <row r="281" spans="1:18" ht="13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1:18" ht="13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</row>
    <row r="283" spans="1:18" ht="13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</row>
    <row r="284" spans="1:18" ht="13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</row>
    <row r="285" spans="1:18" ht="13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1:18" ht="13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</row>
    <row r="287" spans="1:18" ht="13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</row>
    <row r="288" spans="1:18" ht="13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</row>
    <row r="289" spans="1:18" ht="13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1:18" ht="13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</row>
    <row r="291" spans="1:18" ht="13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</row>
    <row r="292" spans="1:18" ht="13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</row>
    <row r="293" spans="1:18" ht="13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1:18" ht="13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</row>
    <row r="295" spans="1:18" ht="13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</row>
    <row r="296" spans="1:18" ht="13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</row>
    <row r="297" spans="1:18" ht="13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1:18" ht="13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</row>
    <row r="299" spans="1:18" ht="13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</row>
    <row r="300" spans="1:18" ht="13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</row>
    <row r="301" spans="1:18" ht="13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1:18" ht="13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</row>
    <row r="303" spans="1:18" ht="13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</row>
    <row r="304" spans="1:18" ht="13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</row>
    <row r="305" spans="1:18" ht="13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1:18" ht="13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spans="1:18" ht="13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spans="1:18" ht="13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 spans="1:18" ht="13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1:18" ht="13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 spans="1:18" ht="13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 spans="1:18" ht="13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 spans="1:18" ht="13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1:18" ht="13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 spans="1:18" ht="13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 spans="1:18" ht="13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 spans="1:18" ht="13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1:18" ht="13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 spans="1:18" ht="13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 spans="1:18" ht="13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 spans="1:18" ht="13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1:18" ht="13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 spans="1:18" ht="13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 spans="1:18" ht="13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 spans="1:18" ht="13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1:18" ht="13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 spans="1:18" ht="13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 spans="1:18" ht="13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 spans="1:18" ht="13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1:18" ht="13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 spans="1:18" ht="13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 spans="1:18" ht="13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 spans="1:18" ht="13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1:18" ht="13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 spans="1:18" ht="13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 spans="1:18" ht="13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 spans="1:18" ht="13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1:18" ht="13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 spans="1:18" ht="13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 spans="1:18" ht="13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1:18" ht="13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1:18" ht="13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 spans="1:18" ht="13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 spans="1:18" ht="13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 spans="1:18" ht="13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1:18" ht="13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 spans="1:18" ht="13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 spans="1:18" ht="13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 spans="1:18" ht="13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1:18" ht="13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 spans="1:18" ht="13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 spans="1:18" ht="13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 spans="1:18" ht="13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1:18" ht="13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spans="1:18" ht="13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spans="1:18" ht="13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spans="1:18" ht="13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1:18" ht="13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spans="1:18" ht="13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spans="1:18" ht="13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spans="1:18" ht="13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1:18" ht="13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spans="1:18" ht="13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spans="1:18" ht="13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spans="1:18" ht="13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1:18" ht="13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spans="1:18" ht="13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spans="1:18" ht="13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spans="1:18" ht="13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1:18" ht="13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spans="1:18" ht="13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1:18" ht="13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spans="1:18" ht="13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1:18" ht="13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spans="1:18" ht="13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spans="1:18" ht="13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spans="1:18" ht="13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1:18" ht="13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 spans="1:18" ht="13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 spans="1:18" ht="13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 spans="1:18" ht="13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1:18" ht="13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 spans="1:18" ht="13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 spans="1:18" ht="13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 spans="1:18" ht="13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1:18" ht="13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 spans="1:18" ht="13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 spans="1:18" ht="13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 spans="1:18" ht="13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1:18" ht="13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 spans="1:18" ht="13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 spans="1:18" ht="13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 spans="1:18" ht="13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1:18" ht="13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 spans="1:18" ht="13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 spans="1:18" ht="13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 spans="1:18" ht="13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1:18" ht="13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 spans="1:18" ht="13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 spans="1:18" ht="13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 spans="1:18" ht="13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1:18" ht="13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1:18" ht="13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 spans="1:18" ht="13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 spans="1:18" ht="13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1:18" ht="13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 spans="1:18" ht="13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 spans="1:18" ht="13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 spans="1:18" ht="13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1:18" ht="13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 spans="1:18" ht="13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 spans="1:18" ht="13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 spans="1:18" ht="13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1:18" ht="13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 spans="1:18" ht="13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 spans="1:18" ht="13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 spans="1:18" ht="13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1:18" ht="13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 spans="1:18" ht="13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 spans="1:18" ht="13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 spans="1:18" ht="13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1:18" ht="13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 spans="1:18" ht="13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 spans="1:18" ht="13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 spans="1:18" ht="13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1:18" ht="13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 spans="1:18" ht="13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 spans="1:18" ht="13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 spans="1:18" ht="13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1:18" ht="13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 spans="1:18" ht="13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 spans="1:18" ht="13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 spans="1:18" ht="13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1:18" ht="13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 spans="1:18" ht="13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 spans="1:18" ht="13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 spans="1:18" ht="13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1:18" ht="13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 spans="1:18" ht="13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 spans="1:18" ht="13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 spans="1:18" ht="13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1:18" ht="13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 spans="1:18" ht="13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 spans="1:18" ht="13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 spans="1:18" ht="13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1:18" ht="13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 spans="1:18" ht="13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 spans="1:18" ht="13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 spans="1:18" ht="13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1:18" ht="13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 spans="1:18" ht="13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 spans="1:18" ht="13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 spans="1:18" ht="13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1:18" ht="13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 spans="1:18" ht="13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 spans="1:18" ht="13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 spans="1:18" ht="13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1:18" ht="13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 spans="1:18" ht="13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 spans="1:18" ht="13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 spans="1:18" ht="13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1:18" ht="13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 spans="1:18" ht="13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 spans="1:18" ht="13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 spans="1:18" ht="13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1:18" ht="13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 spans="1:18" ht="13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 spans="1:18" ht="13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 spans="1:18" ht="13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1:18" ht="13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 spans="1:18" ht="13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 spans="1:18" ht="13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 spans="1:18" ht="13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1:18" ht="13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 spans="1:18" ht="13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 spans="1:18" ht="13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 spans="1:18" ht="13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1:18" ht="13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 spans="1:18" ht="13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 spans="1:18" ht="13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 spans="1:18" ht="13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1:18" ht="13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 spans="1:18" ht="13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 spans="1:18" ht="13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 spans="1:18" ht="13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 spans="1:18" ht="13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 spans="1:18" ht="13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 spans="1:18" ht="13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 spans="1:18" ht="13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 spans="1:18" ht="13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 spans="1:18" ht="13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 spans="1:18" ht="13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 spans="1:18" ht="13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 spans="1:18" ht="13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 spans="1:18" ht="13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 spans="1:18" ht="13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 spans="1:18" ht="13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 spans="1:18" ht="13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 spans="1:18" ht="13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 spans="1:18" ht="13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 spans="1:18" ht="13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 spans="1:18" ht="13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 spans="1:18" ht="13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 spans="1:18" ht="13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 spans="1:18" ht="13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 spans="1:18" ht="13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 spans="1:18" ht="13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 spans="1:18" ht="13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 spans="1:18" ht="13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 spans="1:18" ht="13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 spans="1:18" ht="13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 spans="1:18" ht="13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 spans="1:18" ht="13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 spans="1:18" ht="13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 spans="1:18" ht="13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 spans="1:18" ht="13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 spans="1:18" ht="13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 spans="1:18" ht="13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 spans="1:18" ht="13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 spans="1:18" ht="13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 spans="1:18" ht="13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 spans="1:18" ht="13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 spans="1:18" ht="13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 spans="1:18" ht="13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 spans="1:18" ht="13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 spans="1:18" ht="13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 spans="1:18" ht="13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 spans="1:18" ht="13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 spans="1:18" ht="13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 spans="1:18" ht="13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 spans="1:18" ht="13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 spans="1:18" ht="13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 spans="1:18" ht="13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 spans="1:18" ht="13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 spans="1:18" ht="13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 spans="1:18" ht="13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 spans="1:18" ht="13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 spans="1:18" ht="13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 spans="1:18" ht="13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 spans="1:18" ht="13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 spans="1:18" ht="13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 spans="1:18" ht="13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 spans="1:18" ht="13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 spans="1:18" ht="13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 spans="1:18" ht="13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 spans="1:18" ht="13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 spans="1:18" ht="13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 spans="1:18" ht="13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 spans="1:18" ht="13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 spans="1:18" ht="13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 spans="1:18" ht="13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 spans="1:18" ht="13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 spans="1:18" ht="13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 spans="1:18" ht="13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 spans="1:18" ht="13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 spans="1:18" ht="13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 spans="1:18" ht="13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 spans="1:18" ht="13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 spans="1:18" ht="13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 spans="1:18" ht="13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 spans="1:18" ht="13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 spans="1:18" ht="13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 spans="1:18" ht="13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 spans="1:18" ht="13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 spans="1:18" ht="13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 spans="1:18" ht="13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 spans="1:18" ht="13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 spans="1:18" ht="13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 spans="1:18" ht="13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 spans="1:18" ht="13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 spans="1:18" ht="13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 spans="1:18" ht="13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 spans="1:18" ht="13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 spans="1:18" ht="13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 spans="1:18" ht="13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 spans="1:18" ht="13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 spans="1:18" ht="13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 spans="1:18" ht="13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 spans="1:18" ht="13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 spans="1:18" ht="13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 spans="1:18" ht="13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 spans="1:18" ht="13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 spans="1:18" ht="13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 spans="1:18" ht="13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 spans="1:18" ht="13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 spans="1:18" ht="13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 spans="1:18" ht="13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 spans="1:18" ht="13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 spans="1:18" ht="13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 spans="1:18" ht="13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 spans="1:18" ht="13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 spans="1:18" ht="13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 spans="1:18" ht="13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 spans="1:18" ht="13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 spans="1:18" ht="13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 spans="1:18" ht="13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 spans="1:18" ht="13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 spans="1:18" ht="13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 spans="1:18" ht="13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 spans="1:18" ht="13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 spans="1:18" ht="13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 spans="1:18" ht="13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 spans="1:18" ht="13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 spans="1:18" ht="13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 spans="1:18" ht="13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 spans="1:18" ht="13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 spans="1:18" ht="13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 spans="1:18" ht="13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 spans="1:18" ht="13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 spans="1:18" ht="13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 spans="1:18" ht="13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 spans="1:18" ht="13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 spans="1:18" ht="13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 spans="1:18" ht="13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 spans="1:18" ht="13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 spans="1:18" ht="13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 spans="1:18" ht="13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 spans="1:18" ht="13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 spans="1:18" ht="13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 spans="1:18" ht="13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 spans="1:18" ht="13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 spans="1:18" ht="13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 spans="1:18" ht="13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 spans="1:18" ht="13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 spans="1:18" ht="13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 spans="1:18" ht="13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 spans="1:18" ht="13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 spans="1:18" ht="13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 spans="1:18" ht="13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 spans="1:18" ht="13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 spans="1:18" ht="13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 spans="1:18" ht="13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 spans="1:18" ht="13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 spans="1:18" ht="13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 spans="1:18" ht="13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 spans="1:18" ht="13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 spans="1:18" ht="13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 spans="1:18" ht="13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 spans="1:18" ht="13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 spans="1:18" ht="13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 spans="1:18" ht="13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 spans="1:18" ht="13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 spans="1:18" ht="13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 spans="1:18" ht="13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 spans="1:18" ht="13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 spans="1:18" ht="13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 spans="1:18" ht="13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 spans="1:18" ht="13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 spans="1:18" ht="13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 spans="1:18" ht="13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 spans="1:18" ht="13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 spans="1:18" ht="13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 spans="1:18" ht="13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 spans="1:18" ht="13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 spans="1:18" ht="13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 spans="1:18" ht="13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 spans="1:18" ht="13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 spans="1:18" ht="13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 spans="1:18" ht="13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 spans="1:18" ht="13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 spans="1:18" ht="13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 spans="1:18" ht="13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 spans="1:18" ht="13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 spans="1:18" ht="13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 spans="1:18" ht="13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 spans="1:18" ht="13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 spans="1:18" ht="13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 spans="1:18" ht="13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 spans="1:18" ht="13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 spans="1:18" ht="13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 spans="1:18" ht="13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 spans="1:18" ht="13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 spans="1:18" ht="13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 spans="1:18" ht="13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 spans="1:18" ht="13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 spans="1:18" ht="13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 spans="1:18" ht="13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 spans="1:18" ht="13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 spans="1:18" ht="13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 spans="1:18" ht="13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 spans="1:18" ht="13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 spans="1:18" ht="13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 spans="1:18" ht="13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 spans="1:18" ht="13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 spans="1:18" ht="13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 spans="1:18" ht="13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 spans="1:18" ht="13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 spans="1:18" ht="13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 spans="1:18" ht="13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 spans="1:18" ht="13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 spans="1:18" ht="13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 spans="1:18" ht="13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 spans="1:18" ht="13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 spans="1:18" ht="13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 spans="1:18" ht="13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 spans="1:18" ht="13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 spans="1:18" ht="13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 spans="1:18" ht="13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 spans="1:18" ht="13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 spans="1:18" ht="13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 spans="1:18" ht="13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 spans="1:18" ht="13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 spans="1:18" ht="13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 spans="1:18" ht="13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 spans="1:18" ht="13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 spans="1:18" ht="13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 spans="1:18" ht="13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 spans="1:18" ht="13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 spans="1:18" ht="13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 spans="1:18" ht="13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 spans="1:18" ht="13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 spans="1:18" ht="13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 spans="1:18" ht="13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 spans="1:18" ht="13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 spans="1:18" ht="13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 spans="1:18" ht="13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 spans="1:18" ht="13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 spans="1:18" ht="13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 spans="1:18" ht="13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 spans="1:18" ht="13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 spans="1:18" ht="13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 spans="1:18" ht="13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 spans="1:18" ht="13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 spans="1:18" ht="13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 spans="1:18" ht="13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 spans="1:18" ht="13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 spans="1:18" ht="13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 spans="1:18" ht="13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 spans="1:18" ht="13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 spans="1:18" ht="13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 spans="1:18" ht="13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 spans="1:18" ht="13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 spans="1:18" ht="13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 spans="1:18" ht="13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 spans="1:18" ht="13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 spans="1:18" ht="13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 spans="1:18" ht="13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 spans="1:18" ht="13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 spans="1:18" ht="13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 spans="1:18" ht="13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 spans="1:18" ht="13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 spans="1:18" ht="13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 spans="1:18" ht="13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 spans="1:18" ht="13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 spans="1:18" ht="13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 spans="1:18" ht="13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 spans="1:18" ht="13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 spans="1:18" ht="13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 spans="1:18" ht="13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 spans="1:18" ht="13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 spans="1:18" ht="13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 spans="1:18" ht="13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 spans="1:18" ht="13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 spans="1:18" ht="13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 spans="1:18" ht="13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 spans="1:18" ht="13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 spans="1:18" ht="13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 spans="1:18" ht="13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 spans="1:18" ht="13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 spans="1:18" ht="13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 spans="1:18" ht="13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 spans="1:18" ht="13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 spans="1:18" ht="13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 spans="1:18" ht="13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 spans="1:18" ht="13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 spans="1:18" ht="13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 spans="1:18" ht="13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 spans="1:18" ht="13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 spans="1:18" ht="13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 spans="1:18" ht="13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 spans="1:18" ht="13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 spans="1:18" ht="13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 spans="1:18" ht="13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 spans="1:18" ht="13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 spans="1:18" ht="13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 spans="1:18" ht="13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 spans="1:18" ht="13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 spans="1:18" ht="13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 spans="1:18" ht="13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 spans="1:18" ht="13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 spans="1:18" ht="13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 spans="1:18" ht="13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 spans="1:18" ht="13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 spans="1:18" ht="13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 spans="1:18" ht="13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 spans="1:18" ht="13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 spans="1:18" ht="13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 spans="1:18" ht="13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 spans="1:18" ht="13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 spans="1:18" ht="13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 spans="1:18" ht="13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 spans="1:18" ht="13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 spans="1:18" ht="13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 spans="1:18" ht="13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 spans="1:18" ht="13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 spans="1:18" ht="13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 spans="1:18" ht="13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 spans="1:18" ht="13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 spans="1:18" ht="13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 spans="1:18" ht="13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 spans="1:18" ht="13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 spans="1:18" ht="13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 spans="1:18" ht="13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 spans="1:18" ht="13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 spans="1:18" ht="13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 spans="1:18" ht="13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 spans="1:18" ht="13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 spans="1:18" ht="13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 spans="1:18" ht="13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 spans="1:18" ht="13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 spans="1:18" ht="13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 spans="1:18" ht="13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 spans="1:18" ht="13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 spans="1:18" ht="13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 spans="1:18" ht="13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 spans="1:18" ht="13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 spans="1:18" ht="13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 spans="1:18" ht="13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 spans="1:18" ht="13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 spans="1:18" ht="13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 spans="1:18" ht="13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 spans="1:18" ht="13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 spans="1:18" ht="13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 spans="1:18" ht="13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 spans="1:18" ht="13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 spans="1:18" ht="13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 spans="1:18" ht="13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 spans="1:18" ht="13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 spans="1:18" ht="13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 spans="1:18" ht="13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 spans="1:18" ht="13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 spans="1:18" ht="13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 spans="1:18" ht="13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 spans="1:18" ht="13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 spans="1:18" ht="13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 spans="1:18" ht="13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 spans="1:18" ht="13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 spans="1:18" ht="13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 spans="1:18" ht="13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 spans="1:18" ht="13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 spans="1:18" ht="13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 spans="1:18" ht="13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 spans="1:18" ht="13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 spans="1:18" ht="13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 spans="1:18" ht="13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 spans="1:18" ht="13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 spans="1:18" ht="13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 spans="1:18" ht="13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 spans="1:18" ht="13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 spans="1:18" ht="13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 spans="1:18" ht="13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 spans="1:18" ht="13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 spans="1:18" ht="13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 spans="1:18" ht="13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 spans="1:18" ht="13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 spans="1:18" ht="13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 spans="1:18" ht="13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 spans="1:18" ht="13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 spans="1:18" ht="13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 spans="1:18" ht="13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 spans="1:18" ht="13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 spans="1:18" ht="13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 spans="1:18" ht="13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 spans="1:18" ht="13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 spans="1:18" ht="13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 spans="1:18" ht="13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 spans="1:18" ht="13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 spans="1:18" ht="13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 spans="1:18" ht="13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 spans="1:18" ht="13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 spans="1:18" ht="13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 spans="1:18" ht="13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 spans="1:18" ht="13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 spans="1:18" ht="13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 spans="1:18" ht="13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 spans="1:18" ht="13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 spans="1:18" ht="13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 spans="1:18" ht="13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 spans="1:18" ht="13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 spans="1:18" ht="13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 spans="1:18" ht="13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 spans="1:18" ht="13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 spans="1:18" ht="13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 spans="1:18" ht="13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 spans="1:18" ht="13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 spans="1:18" ht="13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 spans="1:18" ht="13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 spans="1:18" ht="13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 spans="1:18" ht="13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 spans="1:18" ht="13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 spans="1:18" ht="13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 spans="1:18" ht="13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 spans="1:18" ht="13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 spans="1:18" ht="13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 spans="1:18" ht="13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 spans="1:18" ht="13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 spans="1:18" ht="13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 spans="1:18" ht="13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 spans="1:18" ht="13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 spans="1:18" ht="13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 spans="1:18" ht="13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 spans="1:18" ht="13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 spans="1:18" ht="13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 spans="1:18" ht="13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 spans="1:18" ht="13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 spans="1:18" ht="13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 spans="1:18" ht="13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 spans="1:18" ht="13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 spans="1:18" ht="13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 spans="1:18" ht="13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 spans="1:18" ht="13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 spans="1:18" ht="13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 spans="1:18" ht="13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 spans="1:18" ht="13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 spans="1:18" ht="13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 spans="1:18" ht="13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 spans="1:18" ht="13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 spans="1:18" ht="13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 spans="1:18" ht="13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 spans="1:18" ht="13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 spans="1:18" ht="13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 spans="1:18" ht="13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 spans="1:18" ht="13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 spans="1:18" ht="13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 spans="1:18" ht="13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 spans="1:18" ht="13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 spans="1:18" ht="13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 spans="1:18" ht="13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 spans="1:18" ht="13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 spans="1:18" ht="13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 spans="1:18" ht="13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 spans="1:18" ht="13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 spans="1:18" ht="13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 spans="1:18" ht="13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 spans="1:18" ht="13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 spans="1:18" ht="13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 spans="1:18" ht="13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 spans="1:18" ht="13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 spans="1:18" ht="13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 spans="1:18" ht="13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 spans="1:18" ht="13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 spans="1:18" ht="13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 spans="1:18" ht="13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 spans="1:18" ht="13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 spans="1:18" ht="13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 spans="1:18" ht="13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 spans="1:18" ht="13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 spans="1:18" ht="13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 spans="1:18" ht="13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 spans="1:18" ht="13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 spans="1:18" ht="13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 spans="1:18" ht="13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 spans="1:18" ht="13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 spans="1:18" ht="13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 spans="1:18" ht="13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 spans="1:18" ht="13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 spans="1:18" ht="13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 spans="1:18" ht="13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 spans="1:18" ht="13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 spans="1:18" ht="13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 spans="1:18" ht="13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 spans="1:18" ht="13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 spans="1:18" ht="13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 spans="1:18" ht="13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 spans="1:18" ht="13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 spans="1:18" ht="13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 spans="1:18" ht="13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 spans="1:18" ht="13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 spans="1:18" ht="13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 spans="1:18" ht="13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 spans="1:18" ht="13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 spans="1:18" ht="13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 spans="1:18" ht="13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  <row r="974" spans="1:18" ht="13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</row>
    <row r="975" spans="1:18" ht="13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</row>
    <row r="976" spans="1:18" ht="13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</row>
    <row r="977" spans="1:18" ht="13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</row>
    <row r="978" spans="1:18" ht="13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</row>
    <row r="979" spans="1:18" ht="13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</row>
    <row r="980" spans="1:18" ht="13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</row>
    <row r="981" spans="1:18" ht="13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</row>
    <row r="982" spans="1:18" ht="13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</row>
    <row r="983" spans="1:18" ht="13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</row>
    <row r="984" spans="1:18" ht="13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</row>
    <row r="985" spans="1:18" ht="13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</row>
    <row r="986" spans="1:18" ht="13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</row>
    <row r="987" spans="1:18" ht="13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</row>
    <row r="988" spans="1:18" ht="13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</row>
    <row r="989" spans="1:18" ht="13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</row>
    <row r="990" spans="1:18" ht="13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</row>
    <row r="991" spans="1:18" ht="13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</row>
    <row r="992" spans="1:18" ht="13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</row>
    <row r="993" spans="1:18" ht="13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</row>
    <row r="994" spans="1:18" ht="13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</row>
    <row r="995" spans="1:18" ht="13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</row>
    <row r="996" spans="1:18" ht="13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</row>
    <row r="997" spans="1:18" ht="13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</row>
    <row r="998" spans="1:18" ht="13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</row>
    <row r="999" spans="1:18" ht="13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</row>
    <row r="1000" spans="1:18" ht="13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</row>
  </sheetData>
  <conditionalFormatting sqref="B1 B23 B53 B84 B113">
    <cfRule type="cellIs" dxfId="0" priority="1" operator="equal">
      <formula>"Tyler"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6:C1000"/>
  <sheetViews>
    <sheetView topLeftCell="B3" workbookViewId="0"/>
  </sheetViews>
  <sheetFormatPr baseColWidth="10" defaultColWidth="14.5" defaultRowHeight="15.75" customHeight="1" x14ac:dyDescent="0.15"/>
  <cols>
    <col min="3" max="3" width="21.33203125" customWidth="1"/>
  </cols>
  <sheetData>
    <row r="6" spans="3:3" ht="15.75" customHeight="1" x14ac:dyDescent="0.15">
      <c r="C6" s="78"/>
    </row>
    <row r="7" spans="3:3" ht="15.75" customHeight="1" x14ac:dyDescent="0.15">
      <c r="C7" s="78"/>
    </row>
    <row r="8" spans="3:3" ht="15.75" customHeight="1" x14ac:dyDescent="0.15">
      <c r="C8" s="78"/>
    </row>
    <row r="9" spans="3:3" ht="15.75" customHeight="1" x14ac:dyDescent="0.15">
      <c r="C9" s="78"/>
    </row>
    <row r="10" spans="3:3" ht="15.75" customHeight="1" x14ac:dyDescent="0.15">
      <c r="C10" s="78"/>
    </row>
    <row r="11" spans="3:3" ht="15.75" customHeight="1" x14ac:dyDescent="0.15">
      <c r="C11" s="78"/>
    </row>
    <row r="12" spans="3:3" ht="15.75" customHeight="1" x14ac:dyDescent="0.15">
      <c r="C12" s="78"/>
    </row>
    <row r="13" spans="3:3" ht="15.75" customHeight="1" x14ac:dyDescent="0.15">
      <c r="C13" s="78"/>
    </row>
    <row r="14" spans="3:3" ht="15.75" customHeight="1" x14ac:dyDescent="0.15">
      <c r="C14" s="78"/>
    </row>
    <row r="15" spans="3:3" ht="15.75" customHeight="1" x14ac:dyDescent="0.15">
      <c r="C15" s="78"/>
    </row>
    <row r="16" spans="3:3" ht="15.75" customHeight="1" x14ac:dyDescent="0.15">
      <c r="C16" s="78"/>
    </row>
    <row r="17" spans="3:3" ht="15.75" customHeight="1" x14ac:dyDescent="0.15">
      <c r="C17" s="78"/>
    </row>
    <row r="18" spans="3:3" ht="15.75" customHeight="1" x14ac:dyDescent="0.15">
      <c r="C18" s="78"/>
    </row>
    <row r="19" spans="3:3" ht="15.75" customHeight="1" x14ac:dyDescent="0.15">
      <c r="C19" s="78"/>
    </row>
    <row r="20" spans="3:3" ht="15.75" customHeight="1" x14ac:dyDescent="0.15">
      <c r="C20" s="78"/>
    </row>
    <row r="21" spans="3:3" ht="15.75" customHeight="1" x14ac:dyDescent="0.15">
      <c r="C21" s="78"/>
    </row>
    <row r="22" spans="3:3" ht="15.75" customHeight="1" x14ac:dyDescent="0.15">
      <c r="C22" s="78"/>
    </row>
    <row r="23" spans="3:3" ht="15.75" customHeight="1" x14ac:dyDescent="0.15">
      <c r="C23" s="78"/>
    </row>
    <row r="24" spans="3:3" ht="15.75" customHeight="1" x14ac:dyDescent="0.15">
      <c r="C24" s="78"/>
    </row>
    <row r="25" spans="3:3" ht="15.75" customHeight="1" x14ac:dyDescent="0.15">
      <c r="C25" s="78"/>
    </row>
    <row r="26" spans="3:3" ht="15.75" customHeight="1" x14ac:dyDescent="0.15">
      <c r="C26" s="78"/>
    </row>
    <row r="27" spans="3:3" ht="15.75" customHeight="1" x14ac:dyDescent="0.15">
      <c r="C27" s="78"/>
    </row>
    <row r="28" spans="3:3" ht="15.75" customHeight="1" x14ac:dyDescent="0.15">
      <c r="C28" s="78"/>
    </row>
    <row r="29" spans="3:3" ht="15.75" customHeight="1" x14ac:dyDescent="0.15">
      <c r="C29" s="78"/>
    </row>
    <row r="30" spans="3:3" ht="15.75" customHeight="1" x14ac:dyDescent="0.15">
      <c r="C30" s="78"/>
    </row>
    <row r="31" spans="3:3" ht="15.75" customHeight="1" x14ac:dyDescent="0.15">
      <c r="C31" s="78"/>
    </row>
    <row r="32" spans="3:3" ht="15.75" customHeight="1" x14ac:dyDescent="0.15">
      <c r="C32" s="78"/>
    </row>
    <row r="33" spans="3:3" ht="15.75" customHeight="1" x14ac:dyDescent="0.15">
      <c r="C33" s="78"/>
    </row>
    <row r="34" spans="3:3" ht="15.75" customHeight="1" x14ac:dyDescent="0.15">
      <c r="C34" s="78"/>
    </row>
    <row r="35" spans="3:3" ht="15.75" customHeight="1" x14ac:dyDescent="0.15">
      <c r="C35" s="78"/>
    </row>
    <row r="36" spans="3:3" ht="15.75" customHeight="1" x14ac:dyDescent="0.15">
      <c r="C36" s="78"/>
    </row>
    <row r="37" spans="3:3" ht="15.75" customHeight="1" x14ac:dyDescent="0.15">
      <c r="C37" s="78"/>
    </row>
    <row r="38" spans="3:3" ht="15.75" customHeight="1" x14ac:dyDescent="0.15">
      <c r="C38" s="78"/>
    </row>
    <row r="39" spans="3:3" ht="15.75" customHeight="1" x14ac:dyDescent="0.15">
      <c r="C39" s="78"/>
    </row>
    <row r="40" spans="3:3" ht="15.75" customHeight="1" x14ac:dyDescent="0.15">
      <c r="C40" s="78"/>
    </row>
    <row r="41" spans="3:3" ht="15.75" customHeight="1" x14ac:dyDescent="0.15">
      <c r="C41" s="78"/>
    </row>
    <row r="42" spans="3:3" ht="15.75" customHeight="1" x14ac:dyDescent="0.15">
      <c r="C42" s="78"/>
    </row>
    <row r="43" spans="3:3" ht="13" x14ac:dyDescent="0.15">
      <c r="C43" s="78"/>
    </row>
    <row r="44" spans="3:3" ht="13" x14ac:dyDescent="0.15">
      <c r="C44" s="78"/>
    </row>
    <row r="45" spans="3:3" ht="13" x14ac:dyDescent="0.15">
      <c r="C45" s="78"/>
    </row>
    <row r="46" spans="3:3" ht="13" x14ac:dyDescent="0.15">
      <c r="C46" s="78"/>
    </row>
    <row r="47" spans="3:3" ht="13" x14ac:dyDescent="0.15">
      <c r="C47" s="78"/>
    </row>
    <row r="48" spans="3:3" ht="13" x14ac:dyDescent="0.15">
      <c r="C48" s="78"/>
    </row>
    <row r="49" spans="3:3" ht="13" x14ac:dyDescent="0.15">
      <c r="C49" s="78"/>
    </row>
    <row r="50" spans="3:3" ht="13" x14ac:dyDescent="0.15">
      <c r="C50" s="78"/>
    </row>
    <row r="51" spans="3:3" ht="13" x14ac:dyDescent="0.15">
      <c r="C51" s="78"/>
    </row>
    <row r="52" spans="3:3" ht="13" x14ac:dyDescent="0.15">
      <c r="C52" s="78"/>
    </row>
    <row r="53" spans="3:3" ht="13" x14ac:dyDescent="0.15">
      <c r="C53" s="78"/>
    </row>
    <row r="54" spans="3:3" ht="13" x14ac:dyDescent="0.15">
      <c r="C54" s="78"/>
    </row>
    <row r="55" spans="3:3" ht="13" x14ac:dyDescent="0.15">
      <c r="C55" s="78"/>
    </row>
    <row r="56" spans="3:3" ht="13" x14ac:dyDescent="0.15">
      <c r="C56" s="78"/>
    </row>
    <row r="57" spans="3:3" ht="13" x14ac:dyDescent="0.15">
      <c r="C57" s="78"/>
    </row>
    <row r="58" spans="3:3" ht="13" x14ac:dyDescent="0.15">
      <c r="C58" s="78"/>
    </row>
    <row r="59" spans="3:3" ht="13" x14ac:dyDescent="0.15">
      <c r="C59" s="78"/>
    </row>
    <row r="60" spans="3:3" ht="13" x14ac:dyDescent="0.15">
      <c r="C60" s="78"/>
    </row>
    <row r="61" spans="3:3" ht="13" x14ac:dyDescent="0.15">
      <c r="C61" s="78"/>
    </row>
    <row r="62" spans="3:3" ht="13" x14ac:dyDescent="0.15">
      <c r="C62" s="78"/>
    </row>
    <row r="63" spans="3:3" ht="13" x14ac:dyDescent="0.15">
      <c r="C63" s="78"/>
    </row>
    <row r="64" spans="3:3" ht="13" x14ac:dyDescent="0.15">
      <c r="C64" s="78"/>
    </row>
    <row r="65" spans="3:3" ht="13" x14ac:dyDescent="0.15">
      <c r="C65" s="78"/>
    </row>
    <row r="66" spans="3:3" ht="13" x14ac:dyDescent="0.15">
      <c r="C66" s="78"/>
    </row>
    <row r="67" spans="3:3" ht="13" x14ac:dyDescent="0.15">
      <c r="C67" s="78"/>
    </row>
    <row r="68" spans="3:3" ht="13" x14ac:dyDescent="0.15">
      <c r="C68" s="78"/>
    </row>
    <row r="69" spans="3:3" ht="13" x14ac:dyDescent="0.15">
      <c r="C69" s="78"/>
    </row>
    <row r="70" spans="3:3" ht="13" x14ac:dyDescent="0.15">
      <c r="C70" s="78"/>
    </row>
    <row r="71" spans="3:3" ht="13" x14ac:dyDescent="0.15">
      <c r="C71" s="78"/>
    </row>
    <row r="72" spans="3:3" ht="13" x14ac:dyDescent="0.15">
      <c r="C72" s="78"/>
    </row>
    <row r="73" spans="3:3" ht="13" x14ac:dyDescent="0.15">
      <c r="C73" s="78"/>
    </row>
    <row r="74" spans="3:3" ht="13" x14ac:dyDescent="0.15">
      <c r="C74" s="78"/>
    </row>
    <row r="75" spans="3:3" ht="13" x14ac:dyDescent="0.15">
      <c r="C75" s="78"/>
    </row>
    <row r="76" spans="3:3" ht="13" x14ac:dyDescent="0.15">
      <c r="C76" s="78"/>
    </row>
    <row r="77" spans="3:3" ht="13" x14ac:dyDescent="0.15">
      <c r="C77" s="78"/>
    </row>
    <row r="78" spans="3:3" ht="13" x14ac:dyDescent="0.15">
      <c r="C78" s="78"/>
    </row>
    <row r="79" spans="3:3" ht="13" x14ac:dyDescent="0.15">
      <c r="C79" s="78"/>
    </row>
    <row r="80" spans="3:3" ht="13" x14ac:dyDescent="0.15">
      <c r="C80" s="78"/>
    </row>
    <row r="81" spans="3:3" ht="13" x14ac:dyDescent="0.15">
      <c r="C81" s="78"/>
    </row>
    <row r="82" spans="3:3" ht="13" x14ac:dyDescent="0.15">
      <c r="C82" s="78"/>
    </row>
    <row r="83" spans="3:3" ht="13" x14ac:dyDescent="0.15">
      <c r="C83" s="78"/>
    </row>
    <row r="84" spans="3:3" ht="13" x14ac:dyDescent="0.15">
      <c r="C84" s="78"/>
    </row>
    <row r="85" spans="3:3" ht="13" x14ac:dyDescent="0.15">
      <c r="C85" s="78"/>
    </row>
    <row r="86" spans="3:3" ht="13" x14ac:dyDescent="0.15">
      <c r="C86" s="78"/>
    </row>
    <row r="87" spans="3:3" ht="13" x14ac:dyDescent="0.15">
      <c r="C87" s="78"/>
    </row>
    <row r="88" spans="3:3" ht="13" x14ac:dyDescent="0.15">
      <c r="C88" s="78"/>
    </row>
    <row r="89" spans="3:3" ht="13" x14ac:dyDescent="0.15">
      <c r="C89" s="78"/>
    </row>
    <row r="90" spans="3:3" ht="13" x14ac:dyDescent="0.15">
      <c r="C90" s="78"/>
    </row>
    <row r="91" spans="3:3" ht="13" x14ac:dyDescent="0.15">
      <c r="C91" s="78"/>
    </row>
    <row r="92" spans="3:3" ht="13" x14ac:dyDescent="0.15">
      <c r="C92" s="78"/>
    </row>
    <row r="93" spans="3:3" ht="13" x14ac:dyDescent="0.15">
      <c r="C93" s="78"/>
    </row>
    <row r="94" spans="3:3" ht="13" x14ac:dyDescent="0.15">
      <c r="C94" s="78"/>
    </row>
    <row r="95" spans="3:3" ht="13" x14ac:dyDescent="0.15">
      <c r="C95" s="78"/>
    </row>
    <row r="96" spans="3:3" ht="13" x14ac:dyDescent="0.15">
      <c r="C96" s="78"/>
    </row>
    <row r="97" spans="3:3" ht="13" x14ac:dyDescent="0.15">
      <c r="C97" s="78"/>
    </row>
    <row r="98" spans="3:3" ht="13" x14ac:dyDescent="0.15">
      <c r="C98" s="78"/>
    </row>
    <row r="99" spans="3:3" ht="13" x14ac:dyDescent="0.15">
      <c r="C99" s="78"/>
    </row>
    <row r="100" spans="3:3" ht="13" x14ac:dyDescent="0.15">
      <c r="C100" s="78"/>
    </row>
    <row r="101" spans="3:3" ht="13" x14ac:dyDescent="0.15">
      <c r="C101" s="78"/>
    </row>
    <row r="102" spans="3:3" ht="13" x14ac:dyDescent="0.15">
      <c r="C102" s="78"/>
    </row>
    <row r="103" spans="3:3" ht="13" x14ac:dyDescent="0.15">
      <c r="C103" s="78"/>
    </row>
    <row r="104" spans="3:3" ht="13" x14ac:dyDescent="0.15">
      <c r="C104" s="78"/>
    </row>
    <row r="105" spans="3:3" ht="13" x14ac:dyDescent="0.15">
      <c r="C105" s="78"/>
    </row>
    <row r="106" spans="3:3" ht="13" x14ac:dyDescent="0.15">
      <c r="C106" s="78"/>
    </row>
    <row r="107" spans="3:3" ht="13" x14ac:dyDescent="0.15">
      <c r="C107" s="78"/>
    </row>
    <row r="108" spans="3:3" ht="13" x14ac:dyDescent="0.15">
      <c r="C108" s="78"/>
    </row>
    <row r="109" spans="3:3" ht="13" x14ac:dyDescent="0.15">
      <c r="C109" s="78"/>
    </row>
    <row r="110" spans="3:3" ht="13" x14ac:dyDescent="0.15">
      <c r="C110" s="78"/>
    </row>
    <row r="111" spans="3:3" ht="13" x14ac:dyDescent="0.15">
      <c r="C111" s="78"/>
    </row>
    <row r="112" spans="3:3" ht="13" x14ac:dyDescent="0.15">
      <c r="C112" s="78"/>
    </row>
    <row r="113" spans="3:3" ht="13" x14ac:dyDescent="0.15">
      <c r="C113" s="78"/>
    </row>
    <row r="114" spans="3:3" ht="13" x14ac:dyDescent="0.15">
      <c r="C114" s="78"/>
    </row>
    <row r="115" spans="3:3" ht="13" x14ac:dyDescent="0.15">
      <c r="C115" s="78"/>
    </row>
    <row r="116" spans="3:3" ht="13" x14ac:dyDescent="0.15">
      <c r="C116" s="78"/>
    </row>
    <row r="117" spans="3:3" ht="13" x14ac:dyDescent="0.15">
      <c r="C117" s="78"/>
    </row>
    <row r="118" spans="3:3" ht="13" x14ac:dyDescent="0.15">
      <c r="C118" s="78"/>
    </row>
    <row r="119" spans="3:3" ht="13" x14ac:dyDescent="0.15">
      <c r="C119" s="78"/>
    </row>
    <row r="120" spans="3:3" ht="13" x14ac:dyDescent="0.15">
      <c r="C120" s="78"/>
    </row>
    <row r="121" spans="3:3" ht="13" x14ac:dyDescent="0.15">
      <c r="C121" s="78"/>
    </row>
    <row r="122" spans="3:3" ht="13" x14ac:dyDescent="0.15">
      <c r="C122" s="78"/>
    </row>
    <row r="123" spans="3:3" ht="13" x14ac:dyDescent="0.15">
      <c r="C123" s="78"/>
    </row>
    <row r="124" spans="3:3" ht="13" x14ac:dyDescent="0.15">
      <c r="C124" s="78"/>
    </row>
    <row r="125" spans="3:3" ht="13" x14ac:dyDescent="0.15">
      <c r="C125" s="78"/>
    </row>
    <row r="126" spans="3:3" ht="13" x14ac:dyDescent="0.15">
      <c r="C126" s="78"/>
    </row>
    <row r="127" spans="3:3" ht="13" x14ac:dyDescent="0.15">
      <c r="C127" s="78"/>
    </row>
    <row r="128" spans="3:3" ht="13" x14ac:dyDescent="0.15">
      <c r="C128" s="78"/>
    </row>
    <row r="129" spans="3:3" ht="13" x14ac:dyDescent="0.15">
      <c r="C129" s="78"/>
    </row>
    <row r="130" spans="3:3" ht="13" x14ac:dyDescent="0.15">
      <c r="C130" s="78"/>
    </row>
    <row r="131" spans="3:3" ht="13" x14ac:dyDescent="0.15">
      <c r="C131" s="78"/>
    </row>
    <row r="132" spans="3:3" ht="13" x14ac:dyDescent="0.15">
      <c r="C132" s="78"/>
    </row>
    <row r="133" spans="3:3" ht="13" x14ac:dyDescent="0.15">
      <c r="C133" s="78"/>
    </row>
    <row r="134" spans="3:3" ht="13" x14ac:dyDescent="0.15">
      <c r="C134" s="78"/>
    </row>
    <row r="135" spans="3:3" ht="13" x14ac:dyDescent="0.15">
      <c r="C135" s="78"/>
    </row>
    <row r="136" spans="3:3" ht="13" x14ac:dyDescent="0.15">
      <c r="C136" s="78"/>
    </row>
    <row r="137" spans="3:3" ht="13" x14ac:dyDescent="0.15">
      <c r="C137" s="78"/>
    </row>
    <row r="138" spans="3:3" ht="13" x14ac:dyDescent="0.15">
      <c r="C138" s="78"/>
    </row>
    <row r="139" spans="3:3" ht="13" x14ac:dyDescent="0.15">
      <c r="C139" s="78"/>
    </row>
    <row r="140" spans="3:3" ht="13" x14ac:dyDescent="0.15">
      <c r="C140" s="78"/>
    </row>
    <row r="141" spans="3:3" ht="13" x14ac:dyDescent="0.15">
      <c r="C141" s="78"/>
    </row>
    <row r="142" spans="3:3" ht="13" x14ac:dyDescent="0.15">
      <c r="C142" s="78"/>
    </row>
    <row r="143" spans="3:3" ht="13" x14ac:dyDescent="0.15">
      <c r="C143" s="78"/>
    </row>
    <row r="144" spans="3:3" ht="13" x14ac:dyDescent="0.15">
      <c r="C144" s="78"/>
    </row>
    <row r="145" spans="3:3" ht="13" x14ac:dyDescent="0.15">
      <c r="C145" s="78"/>
    </row>
    <row r="146" spans="3:3" ht="13" x14ac:dyDescent="0.15">
      <c r="C146" s="78"/>
    </row>
    <row r="147" spans="3:3" ht="13" x14ac:dyDescent="0.15">
      <c r="C147" s="78"/>
    </row>
    <row r="148" spans="3:3" ht="13" x14ac:dyDescent="0.15">
      <c r="C148" s="78"/>
    </row>
    <row r="149" spans="3:3" ht="13" x14ac:dyDescent="0.15">
      <c r="C149" s="78"/>
    </row>
    <row r="150" spans="3:3" ht="13" x14ac:dyDescent="0.15">
      <c r="C150" s="78"/>
    </row>
    <row r="151" spans="3:3" ht="13" x14ac:dyDescent="0.15">
      <c r="C151" s="78"/>
    </row>
    <row r="152" spans="3:3" ht="13" x14ac:dyDescent="0.15">
      <c r="C152" s="78"/>
    </row>
    <row r="153" spans="3:3" ht="13" x14ac:dyDescent="0.15">
      <c r="C153" s="78"/>
    </row>
    <row r="154" spans="3:3" ht="13" x14ac:dyDescent="0.15">
      <c r="C154" s="78"/>
    </row>
    <row r="155" spans="3:3" ht="13" x14ac:dyDescent="0.15">
      <c r="C155" s="78"/>
    </row>
    <row r="156" spans="3:3" ht="13" x14ac:dyDescent="0.15">
      <c r="C156" s="78"/>
    </row>
    <row r="157" spans="3:3" ht="13" x14ac:dyDescent="0.15">
      <c r="C157" s="78"/>
    </row>
    <row r="158" spans="3:3" ht="13" x14ac:dyDescent="0.15">
      <c r="C158" s="78"/>
    </row>
    <row r="159" spans="3:3" ht="13" x14ac:dyDescent="0.15">
      <c r="C159" s="78"/>
    </row>
    <row r="160" spans="3:3" ht="13" x14ac:dyDescent="0.15">
      <c r="C160" s="78"/>
    </row>
    <row r="161" spans="3:3" ht="13" x14ac:dyDescent="0.15">
      <c r="C161" s="78"/>
    </row>
    <row r="162" spans="3:3" ht="13" x14ac:dyDescent="0.15">
      <c r="C162" s="78"/>
    </row>
    <row r="163" spans="3:3" ht="13" x14ac:dyDescent="0.15">
      <c r="C163" s="78"/>
    </row>
    <row r="164" spans="3:3" ht="13" x14ac:dyDescent="0.15">
      <c r="C164" s="78"/>
    </row>
    <row r="165" spans="3:3" ht="13" x14ac:dyDescent="0.15">
      <c r="C165" s="78"/>
    </row>
    <row r="166" spans="3:3" ht="13" x14ac:dyDescent="0.15">
      <c r="C166" s="78"/>
    </row>
    <row r="167" spans="3:3" ht="13" x14ac:dyDescent="0.15">
      <c r="C167" s="78"/>
    </row>
    <row r="168" spans="3:3" ht="13" x14ac:dyDescent="0.15">
      <c r="C168" s="78"/>
    </row>
    <row r="169" spans="3:3" ht="13" x14ac:dyDescent="0.15">
      <c r="C169" s="78"/>
    </row>
    <row r="170" spans="3:3" ht="13" x14ac:dyDescent="0.15">
      <c r="C170" s="78"/>
    </row>
    <row r="171" spans="3:3" ht="13" x14ac:dyDescent="0.15">
      <c r="C171" s="78"/>
    </row>
    <row r="172" spans="3:3" ht="13" x14ac:dyDescent="0.15">
      <c r="C172" s="78"/>
    </row>
    <row r="173" spans="3:3" ht="13" x14ac:dyDescent="0.15">
      <c r="C173" s="78"/>
    </row>
    <row r="174" spans="3:3" ht="13" x14ac:dyDescent="0.15">
      <c r="C174" s="78"/>
    </row>
    <row r="175" spans="3:3" ht="13" x14ac:dyDescent="0.15">
      <c r="C175" s="78"/>
    </row>
    <row r="176" spans="3:3" ht="13" x14ac:dyDescent="0.15">
      <c r="C176" s="78"/>
    </row>
    <row r="177" spans="3:3" ht="13" x14ac:dyDescent="0.15">
      <c r="C177" s="78"/>
    </row>
    <row r="178" spans="3:3" ht="13" x14ac:dyDescent="0.15">
      <c r="C178" s="78"/>
    </row>
    <row r="179" spans="3:3" ht="13" x14ac:dyDescent="0.15">
      <c r="C179" s="78"/>
    </row>
    <row r="180" spans="3:3" ht="13" x14ac:dyDescent="0.15">
      <c r="C180" s="78"/>
    </row>
    <row r="181" spans="3:3" ht="13" x14ac:dyDescent="0.15">
      <c r="C181" s="78"/>
    </row>
    <row r="182" spans="3:3" ht="13" x14ac:dyDescent="0.15">
      <c r="C182" s="78"/>
    </row>
    <row r="183" spans="3:3" ht="13" x14ac:dyDescent="0.15">
      <c r="C183" s="78"/>
    </row>
    <row r="184" spans="3:3" ht="13" x14ac:dyDescent="0.15">
      <c r="C184" s="78"/>
    </row>
    <row r="185" spans="3:3" ht="13" x14ac:dyDescent="0.15">
      <c r="C185" s="78"/>
    </row>
    <row r="186" spans="3:3" ht="13" x14ac:dyDescent="0.15">
      <c r="C186" s="78"/>
    </row>
    <row r="187" spans="3:3" ht="13" x14ac:dyDescent="0.15">
      <c r="C187" s="78"/>
    </row>
    <row r="188" spans="3:3" ht="13" x14ac:dyDescent="0.15">
      <c r="C188" s="78"/>
    </row>
    <row r="189" spans="3:3" ht="13" x14ac:dyDescent="0.15">
      <c r="C189" s="78"/>
    </row>
    <row r="190" spans="3:3" ht="13" x14ac:dyDescent="0.15">
      <c r="C190" s="78"/>
    </row>
    <row r="191" spans="3:3" ht="13" x14ac:dyDescent="0.15">
      <c r="C191" s="78"/>
    </row>
    <row r="192" spans="3:3" ht="13" x14ac:dyDescent="0.15">
      <c r="C192" s="78"/>
    </row>
    <row r="193" spans="3:3" ht="13" x14ac:dyDescent="0.15">
      <c r="C193" s="78"/>
    </row>
    <row r="194" spans="3:3" ht="13" x14ac:dyDescent="0.15">
      <c r="C194" s="78"/>
    </row>
    <row r="195" spans="3:3" ht="13" x14ac:dyDescent="0.15">
      <c r="C195" s="78"/>
    </row>
    <row r="196" spans="3:3" ht="13" x14ac:dyDescent="0.15">
      <c r="C196" s="78"/>
    </row>
    <row r="197" spans="3:3" ht="13" x14ac:dyDescent="0.15">
      <c r="C197" s="78"/>
    </row>
    <row r="198" spans="3:3" ht="13" x14ac:dyDescent="0.15">
      <c r="C198" s="78"/>
    </row>
    <row r="199" spans="3:3" ht="13" x14ac:dyDescent="0.15">
      <c r="C199" s="78"/>
    </row>
    <row r="200" spans="3:3" ht="13" x14ac:dyDescent="0.15">
      <c r="C200" s="78"/>
    </row>
    <row r="201" spans="3:3" ht="13" x14ac:dyDescent="0.15">
      <c r="C201" s="78"/>
    </row>
    <row r="202" spans="3:3" ht="13" x14ac:dyDescent="0.15">
      <c r="C202" s="78"/>
    </row>
    <row r="203" spans="3:3" ht="13" x14ac:dyDescent="0.15">
      <c r="C203" s="78"/>
    </row>
    <row r="204" spans="3:3" ht="13" x14ac:dyDescent="0.15">
      <c r="C204" s="78"/>
    </row>
    <row r="205" spans="3:3" ht="13" x14ac:dyDescent="0.15">
      <c r="C205" s="78"/>
    </row>
    <row r="206" spans="3:3" ht="13" x14ac:dyDescent="0.15">
      <c r="C206" s="78"/>
    </row>
    <row r="207" spans="3:3" ht="13" x14ac:dyDescent="0.15">
      <c r="C207" s="78"/>
    </row>
    <row r="208" spans="3:3" ht="13" x14ac:dyDescent="0.15">
      <c r="C208" s="78"/>
    </row>
    <row r="209" spans="3:3" ht="13" x14ac:dyDescent="0.15">
      <c r="C209" s="78"/>
    </row>
    <row r="210" spans="3:3" ht="13" x14ac:dyDescent="0.15">
      <c r="C210" s="78"/>
    </row>
    <row r="211" spans="3:3" ht="13" x14ac:dyDescent="0.15">
      <c r="C211" s="78"/>
    </row>
    <row r="212" spans="3:3" ht="13" x14ac:dyDescent="0.15">
      <c r="C212" s="78"/>
    </row>
    <row r="213" spans="3:3" ht="13" x14ac:dyDescent="0.15">
      <c r="C213" s="78"/>
    </row>
    <row r="214" spans="3:3" ht="13" x14ac:dyDescent="0.15">
      <c r="C214" s="78"/>
    </row>
    <row r="215" spans="3:3" ht="13" x14ac:dyDescent="0.15">
      <c r="C215" s="78"/>
    </row>
    <row r="216" spans="3:3" ht="13" x14ac:dyDescent="0.15">
      <c r="C216" s="78"/>
    </row>
    <row r="217" spans="3:3" ht="13" x14ac:dyDescent="0.15">
      <c r="C217" s="78"/>
    </row>
    <row r="218" spans="3:3" ht="13" x14ac:dyDescent="0.15">
      <c r="C218" s="78"/>
    </row>
    <row r="219" spans="3:3" ht="13" x14ac:dyDescent="0.15">
      <c r="C219" s="78"/>
    </row>
    <row r="220" spans="3:3" ht="13" x14ac:dyDescent="0.15">
      <c r="C220" s="78"/>
    </row>
    <row r="221" spans="3:3" ht="13" x14ac:dyDescent="0.15">
      <c r="C221" s="78"/>
    </row>
    <row r="222" spans="3:3" ht="13" x14ac:dyDescent="0.15">
      <c r="C222" s="78"/>
    </row>
    <row r="223" spans="3:3" ht="13" x14ac:dyDescent="0.15">
      <c r="C223" s="78"/>
    </row>
    <row r="224" spans="3:3" ht="13" x14ac:dyDescent="0.15">
      <c r="C224" s="78"/>
    </row>
    <row r="225" spans="3:3" ht="13" x14ac:dyDescent="0.15">
      <c r="C225" s="78"/>
    </row>
    <row r="226" spans="3:3" ht="13" x14ac:dyDescent="0.15">
      <c r="C226" s="78"/>
    </row>
    <row r="227" spans="3:3" ht="13" x14ac:dyDescent="0.15">
      <c r="C227" s="78"/>
    </row>
    <row r="228" spans="3:3" ht="13" x14ac:dyDescent="0.15">
      <c r="C228" s="78"/>
    </row>
    <row r="229" spans="3:3" ht="13" x14ac:dyDescent="0.15">
      <c r="C229" s="78"/>
    </row>
    <row r="230" spans="3:3" ht="13" x14ac:dyDescent="0.15">
      <c r="C230" s="78"/>
    </row>
    <row r="231" spans="3:3" ht="13" x14ac:dyDescent="0.15">
      <c r="C231" s="78"/>
    </row>
    <row r="232" spans="3:3" ht="13" x14ac:dyDescent="0.15">
      <c r="C232" s="78"/>
    </row>
    <row r="233" spans="3:3" ht="13" x14ac:dyDescent="0.15">
      <c r="C233" s="78"/>
    </row>
    <row r="234" spans="3:3" ht="13" x14ac:dyDescent="0.15">
      <c r="C234" s="78"/>
    </row>
    <row r="235" spans="3:3" ht="13" x14ac:dyDescent="0.15">
      <c r="C235" s="78"/>
    </row>
    <row r="236" spans="3:3" ht="13" x14ac:dyDescent="0.15">
      <c r="C236" s="78"/>
    </row>
    <row r="237" spans="3:3" ht="13" x14ac:dyDescent="0.15">
      <c r="C237" s="78"/>
    </row>
    <row r="238" spans="3:3" ht="13" x14ac:dyDescent="0.15">
      <c r="C238" s="78"/>
    </row>
    <row r="239" spans="3:3" ht="13" x14ac:dyDescent="0.15">
      <c r="C239" s="78"/>
    </row>
    <row r="240" spans="3:3" ht="13" x14ac:dyDescent="0.15">
      <c r="C240" s="78"/>
    </row>
    <row r="241" spans="3:3" ht="13" x14ac:dyDescent="0.15">
      <c r="C241" s="78"/>
    </row>
    <row r="242" spans="3:3" ht="13" x14ac:dyDescent="0.15">
      <c r="C242" s="78"/>
    </row>
    <row r="243" spans="3:3" ht="13" x14ac:dyDescent="0.15">
      <c r="C243" s="78"/>
    </row>
    <row r="244" spans="3:3" ht="13" x14ac:dyDescent="0.15">
      <c r="C244" s="78"/>
    </row>
    <row r="245" spans="3:3" ht="13" x14ac:dyDescent="0.15">
      <c r="C245" s="78"/>
    </row>
    <row r="246" spans="3:3" ht="13" x14ac:dyDescent="0.15">
      <c r="C246" s="78"/>
    </row>
    <row r="247" spans="3:3" ht="13" x14ac:dyDescent="0.15">
      <c r="C247" s="78"/>
    </row>
    <row r="248" spans="3:3" ht="13" x14ac:dyDescent="0.15">
      <c r="C248" s="78"/>
    </row>
    <row r="249" spans="3:3" ht="13" x14ac:dyDescent="0.15">
      <c r="C249" s="78"/>
    </row>
    <row r="250" spans="3:3" ht="13" x14ac:dyDescent="0.15">
      <c r="C250" s="78"/>
    </row>
    <row r="251" spans="3:3" ht="13" x14ac:dyDescent="0.15">
      <c r="C251" s="78"/>
    </row>
    <row r="252" spans="3:3" ht="13" x14ac:dyDescent="0.15">
      <c r="C252" s="78"/>
    </row>
    <row r="253" spans="3:3" ht="13" x14ac:dyDescent="0.15">
      <c r="C253" s="78"/>
    </row>
    <row r="254" spans="3:3" ht="13" x14ac:dyDescent="0.15">
      <c r="C254" s="78"/>
    </row>
    <row r="255" spans="3:3" ht="13" x14ac:dyDescent="0.15">
      <c r="C255" s="78"/>
    </row>
    <row r="256" spans="3:3" ht="13" x14ac:dyDescent="0.15">
      <c r="C256" s="78"/>
    </row>
    <row r="257" spans="3:3" ht="13" x14ac:dyDescent="0.15">
      <c r="C257" s="78"/>
    </row>
    <row r="258" spans="3:3" ht="13" x14ac:dyDescent="0.15">
      <c r="C258" s="78"/>
    </row>
    <row r="259" spans="3:3" ht="13" x14ac:dyDescent="0.15">
      <c r="C259" s="78"/>
    </row>
    <row r="260" spans="3:3" ht="13" x14ac:dyDescent="0.15">
      <c r="C260" s="78"/>
    </row>
    <row r="261" spans="3:3" ht="13" x14ac:dyDescent="0.15">
      <c r="C261" s="78"/>
    </row>
    <row r="262" spans="3:3" ht="13" x14ac:dyDescent="0.15">
      <c r="C262" s="78"/>
    </row>
    <row r="263" spans="3:3" ht="13" x14ac:dyDescent="0.15">
      <c r="C263" s="78"/>
    </row>
    <row r="264" spans="3:3" ht="13" x14ac:dyDescent="0.15">
      <c r="C264" s="78"/>
    </row>
    <row r="265" spans="3:3" ht="13" x14ac:dyDescent="0.15">
      <c r="C265" s="78"/>
    </row>
    <row r="266" spans="3:3" ht="13" x14ac:dyDescent="0.15">
      <c r="C266" s="78"/>
    </row>
    <row r="267" spans="3:3" ht="13" x14ac:dyDescent="0.15">
      <c r="C267" s="78"/>
    </row>
    <row r="268" spans="3:3" ht="13" x14ac:dyDescent="0.15">
      <c r="C268" s="78"/>
    </row>
    <row r="269" spans="3:3" ht="13" x14ac:dyDescent="0.15">
      <c r="C269" s="78"/>
    </row>
    <row r="270" spans="3:3" ht="13" x14ac:dyDescent="0.15">
      <c r="C270" s="78"/>
    </row>
    <row r="271" spans="3:3" ht="13" x14ac:dyDescent="0.15">
      <c r="C271" s="78"/>
    </row>
    <row r="272" spans="3:3" ht="13" x14ac:dyDescent="0.15">
      <c r="C272" s="78"/>
    </row>
    <row r="273" spans="3:3" ht="13" x14ac:dyDescent="0.15">
      <c r="C273" s="78"/>
    </row>
    <row r="274" spans="3:3" ht="13" x14ac:dyDescent="0.15">
      <c r="C274" s="78"/>
    </row>
    <row r="275" spans="3:3" ht="13" x14ac:dyDescent="0.15">
      <c r="C275" s="78"/>
    </row>
    <row r="276" spans="3:3" ht="13" x14ac:dyDescent="0.15">
      <c r="C276" s="78"/>
    </row>
    <row r="277" spans="3:3" ht="13" x14ac:dyDescent="0.15">
      <c r="C277" s="78"/>
    </row>
    <row r="278" spans="3:3" ht="13" x14ac:dyDescent="0.15">
      <c r="C278" s="78"/>
    </row>
    <row r="279" spans="3:3" ht="13" x14ac:dyDescent="0.15">
      <c r="C279" s="78"/>
    </row>
    <row r="280" spans="3:3" ht="13" x14ac:dyDescent="0.15">
      <c r="C280" s="78"/>
    </row>
    <row r="281" spans="3:3" ht="13" x14ac:dyDescent="0.15">
      <c r="C281" s="78"/>
    </row>
    <row r="282" spans="3:3" ht="13" x14ac:dyDescent="0.15">
      <c r="C282" s="78"/>
    </row>
    <row r="283" spans="3:3" ht="13" x14ac:dyDescent="0.15">
      <c r="C283" s="78"/>
    </row>
    <row r="284" spans="3:3" ht="13" x14ac:dyDescent="0.15">
      <c r="C284" s="78"/>
    </row>
    <row r="285" spans="3:3" ht="13" x14ac:dyDescent="0.15">
      <c r="C285" s="78"/>
    </row>
    <row r="286" spans="3:3" ht="13" x14ac:dyDescent="0.15">
      <c r="C286" s="78"/>
    </row>
    <row r="287" spans="3:3" ht="13" x14ac:dyDescent="0.15">
      <c r="C287" s="78"/>
    </row>
    <row r="288" spans="3:3" ht="13" x14ac:dyDescent="0.15">
      <c r="C288" s="78"/>
    </row>
    <row r="289" spans="3:3" ht="13" x14ac:dyDescent="0.15">
      <c r="C289" s="78"/>
    </row>
    <row r="290" spans="3:3" ht="13" x14ac:dyDescent="0.15">
      <c r="C290" s="78"/>
    </row>
    <row r="291" spans="3:3" ht="13" x14ac:dyDescent="0.15">
      <c r="C291" s="78"/>
    </row>
    <row r="292" spans="3:3" ht="13" x14ac:dyDescent="0.15">
      <c r="C292" s="78"/>
    </row>
    <row r="293" spans="3:3" ht="13" x14ac:dyDescent="0.15">
      <c r="C293" s="78"/>
    </row>
    <row r="294" spans="3:3" ht="13" x14ac:dyDescent="0.15">
      <c r="C294" s="78"/>
    </row>
    <row r="295" spans="3:3" ht="13" x14ac:dyDescent="0.15">
      <c r="C295" s="78"/>
    </row>
    <row r="296" spans="3:3" ht="13" x14ac:dyDescent="0.15">
      <c r="C296" s="78"/>
    </row>
    <row r="297" spans="3:3" ht="13" x14ac:dyDescent="0.15">
      <c r="C297" s="78"/>
    </row>
    <row r="298" spans="3:3" ht="13" x14ac:dyDescent="0.15">
      <c r="C298" s="78"/>
    </row>
    <row r="299" spans="3:3" ht="13" x14ac:dyDescent="0.15">
      <c r="C299" s="78"/>
    </row>
    <row r="300" spans="3:3" ht="13" x14ac:dyDescent="0.15">
      <c r="C300" s="78"/>
    </row>
    <row r="301" spans="3:3" ht="13" x14ac:dyDescent="0.15">
      <c r="C301" s="78"/>
    </row>
    <row r="302" spans="3:3" ht="13" x14ac:dyDescent="0.15">
      <c r="C302" s="78"/>
    </row>
    <row r="303" spans="3:3" ht="13" x14ac:dyDescent="0.15">
      <c r="C303" s="78"/>
    </row>
    <row r="304" spans="3:3" ht="13" x14ac:dyDescent="0.15">
      <c r="C304" s="78"/>
    </row>
    <row r="305" spans="3:3" ht="13" x14ac:dyDescent="0.15">
      <c r="C305" s="78"/>
    </row>
    <row r="306" spans="3:3" ht="13" x14ac:dyDescent="0.15">
      <c r="C306" s="78"/>
    </row>
    <row r="307" spans="3:3" ht="13" x14ac:dyDescent="0.15">
      <c r="C307" s="78"/>
    </row>
    <row r="308" spans="3:3" ht="13" x14ac:dyDescent="0.15">
      <c r="C308" s="78"/>
    </row>
    <row r="309" spans="3:3" ht="13" x14ac:dyDescent="0.15">
      <c r="C309" s="78"/>
    </row>
    <row r="310" spans="3:3" ht="13" x14ac:dyDescent="0.15">
      <c r="C310" s="78"/>
    </row>
    <row r="311" spans="3:3" ht="13" x14ac:dyDescent="0.15">
      <c r="C311" s="78"/>
    </row>
    <row r="312" spans="3:3" ht="13" x14ac:dyDescent="0.15">
      <c r="C312" s="78"/>
    </row>
    <row r="313" spans="3:3" ht="13" x14ac:dyDescent="0.15">
      <c r="C313" s="78"/>
    </row>
    <row r="314" spans="3:3" ht="13" x14ac:dyDescent="0.15">
      <c r="C314" s="78"/>
    </row>
    <row r="315" spans="3:3" ht="13" x14ac:dyDescent="0.15">
      <c r="C315" s="78"/>
    </row>
    <row r="316" spans="3:3" ht="13" x14ac:dyDescent="0.15">
      <c r="C316" s="78"/>
    </row>
    <row r="317" spans="3:3" ht="13" x14ac:dyDescent="0.15">
      <c r="C317" s="78"/>
    </row>
    <row r="318" spans="3:3" ht="13" x14ac:dyDescent="0.15">
      <c r="C318" s="78"/>
    </row>
    <row r="319" spans="3:3" ht="13" x14ac:dyDescent="0.15">
      <c r="C319" s="78"/>
    </row>
    <row r="320" spans="3:3" ht="13" x14ac:dyDescent="0.15">
      <c r="C320" s="78"/>
    </row>
    <row r="321" spans="3:3" ht="13" x14ac:dyDescent="0.15">
      <c r="C321" s="78"/>
    </row>
    <row r="322" spans="3:3" ht="13" x14ac:dyDescent="0.15">
      <c r="C322" s="78"/>
    </row>
    <row r="323" spans="3:3" ht="13" x14ac:dyDescent="0.15">
      <c r="C323" s="78"/>
    </row>
    <row r="324" spans="3:3" ht="13" x14ac:dyDescent="0.15">
      <c r="C324" s="78"/>
    </row>
    <row r="325" spans="3:3" ht="13" x14ac:dyDescent="0.15">
      <c r="C325" s="78"/>
    </row>
    <row r="326" spans="3:3" ht="13" x14ac:dyDescent="0.15">
      <c r="C326" s="78"/>
    </row>
    <row r="327" spans="3:3" ht="13" x14ac:dyDescent="0.15">
      <c r="C327" s="78"/>
    </row>
    <row r="328" spans="3:3" ht="13" x14ac:dyDescent="0.15">
      <c r="C328" s="78"/>
    </row>
    <row r="329" spans="3:3" ht="13" x14ac:dyDescent="0.15">
      <c r="C329" s="78"/>
    </row>
    <row r="330" spans="3:3" ht="13" x14ac:dyDescent="0.15">
      <c r="C330" s="78"/>
    </row>
    <row r="331" spans="3:3" ht="13" x14ac:dyDescent="0.15">
      <c r="C331" s="78"/>
    </row>
    <row r="332" spans="3:3" ht="13" x14ac:dyDescent="0.15">
      <c r="C332" s="78"/>
    </row>
    <row r="333" spans="3:3" ht="13" x14ac:dyDescent="0.15">
      <c r="C333" s="78"/>
    </row>
    <row r="334" spans="3:3" ht="13" x14ac:dyDescent="0.15">
      <c r="C334" s="78"/>
    </row>
    <row r="335" spans="3:3" ht="13" x14ac:dyDescent="0.15">
      <c r="C335" s="78"/>
    </row>
    <row r="336" spans="3:3" ht="13" x14ac:dyDescent="0.15">
      <c r="C336" s="78"/>
    </row>
    <row r="337" spans="3:3" ht="13" x14ac:dyDescent="0.15">
      <c r="C337" s="78"/>
    </row>
    <row r="338" spans="3:3" ht="13" x14ac:dyDescent="0.15">
      <c r="C338" s="78"/>
    </row>
    <row r="339" spans="3:3" ht="13" x14ac:dyDescent="0.15">
      <c r="C339" s="78"/>
    </row>
    <row r="340" spans="3:3" ht="13" x14ac:dyDescent="0.15">
      <c r="C340" s="78"/>
    </row>
    <row r="341" spans="3:3" ht="13" x14ac:dyDescent="0.15">
      <c r="C341" s="78"/>
    </row>
    <row r="342" spans="3:3" ht="13" x14ac:dyDescent="0.15">
      <c r="C342" s="78"/>
    </row>
    <row r="343" spans="3:3" ht="13" x14ac:dyDescent="0.15">
      <c r="C343" s="78"/>
    </row>
    <row r="344" spans="3:3" ht="13" x14ac:dyDescent="0.15">
      <c r="C344" s="78"/>
    </row>
    <row r="345" spans="3:3" ht="13" x14ac:dyDescent="0.15">
      <c r="C345" s="78"/>
    </row>
    <row r="346" spans="3:3" ht="13" x14ac:dyDescent="0.15">
      <c r="C346" s="78"/>
    </row>
    <row r="347" spans="3:3" ht="13" x14ac:dyDescent="0.15">
      <c r="C347" s="78"/>
    </row>
    <row r="348" spans="3:3" ht="13" x14ac:dyDescent="0.15">
      <c r="C348" s="78"/>
    </row>
    <row r="349" spans="3:3" ht="13" x14ac:dyDescent="0.15">
      <c r="C349" s="78"/>
    </row>
    <row r="350" spans="3:3" ht="13" x14ac:dyDescent="0.15">
      <c r="C350" s="78"/>
    </row>
    <row r="351" spans="3:3" ht="13" x14ac:dyDescent="0.15">
      <c r="C351" s="78"/>
    </row>
    <row r="352" spans="3:3" ht="13" x14ac:dyDescent="0.15">
      <c r="C352" s="78"/>
    </row>
    <row r="353" spans="3:3" ht="13" x14ac:dyDescent="0.15">
      <c r="C353" s="78"/>
    </row>
    <row r="354" spans="3:3" ht="13" x14ac:dyDescent="0.15">
      <c r="C354" s="78"/>
    </row>
    <row r="355" spans="3:3" ht="13" x14ac:dyDescent="0.15">
      <c r="C355" s="78"/>
    </row>
    <row r="356" spans="3:3" ht="13" x14ac:dyDescent="0.15">
      <c r="C356" s="78"/>
    </row>
    <row r="357" spans="3:3" ht="13" x14ac:dyDescent="0.15">
      <c r="C357" s="78"/>
    </row>
    <row r="358" spans="3:3" ht="13" x14ac:dyDescent="0.15">
      <c r="C358" s="78"/>
    </row>
    <row r="359" spans="3:3" ht="13" x14ac:dyDescent="0.15">
      <c r="C359" s="78"/>
    </row>
    <row r="360" spans="3:3" ht="13" x14ac:dyDescent="0.15">
      <c r="C360" s="78"/>
    </row>
    <row r="361" spans="3:3" ht="13" x14ac:dyDescent="0.15">
      <c r="C361" s="78"/>
    </row>
    <row r="362" spans="3:3" ht="13" x14ac:dyDescent="0.15">
      <c r="C362" s="78"/>
    </row>
    <row r="363" spans="3:3" ht="13" x14ac:dyDescent="0.15">
      <c r="C363" s="78"/>
    </row>
    <row r="364" spans="3:3" ht="13" x14ac:dyDescent="0.15">
      <c r="C364" s="78"/>
    </row>
    <row r="365" spans="3:3" ht="13" x14ac:dyDescent="0.15">
      <c r="C365" s="78"/>
    </row>
    <row r="366" spans="3:3" ht="13" x14ac:dyDescent="0.15">
      <c r="C366" s="78"/>
    </row>
    <row r="367" spans="3:3" ht="13" x14ac:dyDescent="0.15">
      <c r="C367" s="78"/>
    </row>
    <row r="368" spans="3:3" ht="13" x14ac:dyDescent="0.15">
      <c r="C368" s="78"/>
    </row>
    <row r="369" spans="3:3" ht="13" x14ac:dyDescent="0.15">
      <c r="C369" s="78"/>
    </row>
    <row r="370" spans="3:3" ht="13" x14ac:dyDescent="0.15">
      <c r="C370" s="78"/>
    </row>
    <row r="371" spans="3:3" ht="13" x14ac:dyDescent="0.15">
      <c r="C371" s="78"/>
    </row>
    <row r="372" spans="3:3" ht="13" x14ac:dyDescent="0.15">
      <c r="C372" s="78"/>
    </row>
    <row r="373" spans="3:3" ht="13" x14ac:dyDescent="0.15">
      <c r="C373" s="78"/>
    </row>
    <row r="374" spans="3:3" ht="13" x14ac:dyDescent="0.15">
      <c r="C374" s="78"/>
    </row>
    <row r="375" spans="3:3" ht="13" x14ac:dyDescent="0.15">
      <c r="C375" s="78"/>
    </row>
    <row r="376" spans="3:3" ht="13" x14ac:dyDescent="0.15">
      <c r="C376" s="78"/>
    </row>
    <row r="377" spans="3:3" ht="13" x14ac:dyDescent="0.15">
      <c r="C377" s="78"/>
    </row>
    <row r="378" spans="3:3" ht="13" x14ac:dyDescent="0.15">
      <c r="C378" s="78"/>
    </row>
    <row r="379" spans="3:3" ht="13" x14ac:dyDescent="0.15">
      <c r="C379" s="78"/>
    </row>
    <row r="380" spans="3:3" ht="13" x14ac:dyDescent="0.15">
      <c r="C380" s="78"/>
    </row>
    <row r="381" spans="3:3" ht="13" x14ac:dyDescent="0.15">
      <c r="C381" s="78"/>
    </row>
    <row r="382" spans="3:3" ht="13" x14ac:dyDescent="0.15">
      <c r="C382" s="78"/>
    </row>
    <row r="383" spans="3:3" ht="13" x14ac:dyDescent="0.15">
      <c r="C383" s="78"/>
    </row>
    <row r="384" spans="3:3" ht="13" x14ac:dyDescent="0.15">
      <c r="C384" s="78"/>
    </row>
    <row r="385" spans="3:3" ht="13" x14ac:dyDescent="0.15">
      <c r="C385" s="78"/>
    </row>
    <row r="386" spans="3:3" ht="13" x14ac:dyDescent="0.15">
      <c r="C386" s="78"/>
    </row>
    <row r="387" spans="3:3" ht="13" x14ac:dyDescent="0.15">
      <c r="C387" s="78"/>
    </row>
    <row r="388" spans="3:3" ht="13" x14ac:dyDescent="0.15">
      <c r="C388" s="78"/>
    </row>
    <row r="389" spans="3:3" ht="13" x14ac:dyDescent="0.15">
      <c r="C389" s="78"/>
    </row>
    <row r="390" spans="3:3" ht="13" x14ac:dyDescent="0.15">
      <c r="C390" s="78"/>
    </row>
    <row r="391" spans="3:3" ht="13" x14ac:dyDescent="0.15">
      <c r="C391" s="78"/>
    </row>
    <row r="392" spans="3:3" ht="13" x14ac:dyDescent="0.15">
      <c r="C392" s="78"/>
    </row>
    <row r="393" spans="3:3" ht="13" x14ac:dyDescent="0.15">
      <c r="C393" s="78"/>
    </row>
    <row r="394" spans="3:3" ht="13" x14ac:dyDescent="0.15">
      <c r="C394" s="78"/>
    </row>
    <row r="395" spans="3:3" ht="13" x14ac:dyDescent="0.15">
      <c r="C395" s="78"/>
    </row>
    <row r="396" spans="3:3" ht="13" x14ac:dyDescent="0.15">
      <c r="C396" s="78"/>
    </row>
    <row r="397" spans="3:3" ht="13" x14ac:dyDescent="0.15">
      <c r="C397" s="78"/>
    </row>
    <row r="398" spans="3:3" ht="13" x14ac:dyDescent="0.15">
      <c r="C398" s="78"/>
    </row>
    <row r="399" spans="3:3" ht="13" x14ac:dyDescent="0.15">
      <c r="C399" s="78"/>
    </row>
    <row r="400" spans="3:3" ht="13" x14ac:dyDescent="0.15">
      <c r="C400" s="78"/>
    </row>
    <row r="401" spans="3:3" ht="13" x14ac:dyDescent="0.15">
      <c r="C401" s="78"/>
    </row>
    <row r="402" spans="3:3" ht="13" x14ac:dyDescent="0.15">
      <c r="C402" s="78"/>
    </row>
    <row r="403" spans="3:3" ht="13" x14ac:dyDescent="0.15">
      <c r="C403" s="78"/>
    </row>
    <row r="404" spans="3:3" ht="13" x14ac:dyDescent="0.15">
      <c r="C404" s="78"/>
    </row>
    <row r="405" spans="3:3" ht="13" x14ac:dyDescent="0.15">
      <c r="C405" s="78"/>
    </row>
    <row r="406" spans="3:3" ht="13" x14ac:dyDescent="0.15">
      <c r="C406" s="78"/>
    </row>
    <row r="407" spans="3:3" ht="13" x14ac:dyDescent="0.15">
      <c r="C407" s="78"/>
    </row>
    <row r="408" spans="3:3" ht="13" x14ac:dyDescent="0.15">
      <c r="C408" s="78"/>
    </row>
    <row r="409" spans="3:3" ht="13" x14ac:dyDescent="0.15">
      <c r="C409" s="78"/>
    </row>
    <row r="410" spans="3:3" ht="13" x14ac:dyDescent="0.15">
      <c r="C410" s="78"/>
    </row>
    <row r="411" spans="3:3" ht="13" x14ac:dyDescent="0.15">
      <c r="C411" s="78"/>
    </row>
    <row r="412" spans="3:3" ht="13" x14ac:dyDescent="0.15">
      <c r="C412" s="78"/>
    </row>
    <row r="413" spans="3:3" ht="13" x14ac:dyDescent="0.15">
      <c r="C413" s="78"/>
    </row>
    <row r="414" spans="3:3" ht="13" x14ac:dyDescent="0.15">
      <c r="C414" s="78"/>
    </row>
    <row r="415" spans="3:3" ht="13" x14ac:dyDescent="0.15">
      <c r="C415" s="78"/>
    </row>
    <row r="416" spans="3:3" ht="13" x14ac:dyDescent="0.15">
      <c r="C416" s="78"/>
    </row>
    <row r="417" spans="3:3" ht="13" x14ac:dyDescent="0.15">
      <c r="C417" s="78"/>
    </row>
    <row r="418" spans="3:3" ht="13" x14ac:dyDescent="0.15">
      <c r="C418" s="78"/>
    </row>
    <row r="419" spans="3:3" ht="13" x14ac:dyDescent="0.15">
      <c r="C419" s="78"/>
    </row>
    <row r="420" spans="3:3" ht="13" x14ac:dyDescent="0.15">
      <c r="C420" s="78"/>
    </row>
    <row r="421" spans="3:3" ht="13" x14ac:dyDescent="0.15">
      <c r="C421" s="78"/>
    </row>
    <row r="422" spans="3:3" ht="13" x14ac:dyDescent="0.15">
      <c r="C422" s="78"/>
    </row>
    <row r="423" spans="3:3" ht="13" x14ac:dyDescent="0.15">
      <c r="C423" s="78"/>
    </row>
    <row r="424" spans="3:3" ht="13" x14ac:dyDescent="0.15">
      <c r="C424" s="78"/>
    </row>
    <row r="425" spans="3:3" ht="13" x14ac:dyDescent="0.15">
      <c r="C425" s="78"/>
    </row>
    <row r="426" spans="3:3" ht="13" x14ac:dyDescent="0.15">
      <c r="C426" s="78"/>
    </row>
    <row r="427" spans="3:3" ht="13" x14ac:dyDescent="0.15">
      <c r="C427" s="78"/>
    </row>
    <row r="428" spans="3:3" ht="13" x14ac:dyDescent="0.15">
      <c r="C428" s="78"/>
    </row>
    <row r="429" spans="3:3" ht="13" x14ac:dyDescent="0.15">
      <c r="C429" s="78"/>
    </row>
    <row r="430" spans="3:3" ht="13" x14ac:dyDescent="0.15">
      <c r="C430" s="78"/>
    </row>
    <row r="431" spans="3:3" ht="13" x14ac:dyDescent="0.15">
      <c r="C431" s="78"/>
    </row>
    <row r="432" spans="3:3" ht="13" x14ac:dyDescent="0.15">
      <c r="C432" s="78"/>
    </row>
    <row r="433" spans="3:3" ht="13" x14ac:dyDescent="0.15">
      <c r="C433" s="78"/>
    </row>
    <row r="434" spans="3:3" ht="13" x14ac:dyDescent="0.15">
      <c r="C434" s="78"/>
    </row>
    <row r="435" spans="3:3" ht="13" x14ac:dyDescent="0.15">
      <c r="C435" s="78"/>
    </row>
    <row r="436" spans="3:3" ht="13" x14ac:dyDescent="0.15">
      <c r="C436" s="78"/>
    </row>
    <row r="437" spans="3:3" ht="13" x14ac:dyDescent="0.15">
      <c r="C437" s="78"/>
    </row>
    <row r="438" spans="3:3" ht="13" x14ac:dyDescent="0.15">
      <c r="C438" s="78"/>
    </row>
    <row r="439" spans="3:3" ht="13" x14ac:dyDescent="0.15">
      <c r="C439" s="78"/>
    </row>
    <row r="440" spans="3:3" ht="13" x14ac:dyDescent="0.15">
      <c r="C440" s="78"/>
    </row>
    <row r="441" spans="3:3" ht="13" x14ac:dyDescent="0.15">
      <c r="C441" s="78"/>
    </row>
    <row r="442" spans="3:3" ht="13" x14ac:dyDescent="0.15">
      <c r="C442" s="78"/>
    </row>
    <row r="443" spans="3:3" ht="13" x14ac:dyDescent="0.15">
      <c r="C443" s="78"/>
    </row>
    <row r="444" spans="3:3" ht="13" x14ac:dyDescent="0.15">
      <c r="C444" s="78"/>
    </row>
    <row r="445" spans="3:3" ht="13" x14ac:dyDescent="0.15">
      <c r="C445" s="78"/>
    </row>
    <row r="446" spans="3:3" ht="13" x14ac:dyDescent="0.15">
      <c r="C446" s="78"/>
    </row>
    <row r="447" spans="3:3" ht="13" x14ac:dyDescent="0.15">
      <c r="C447" s="78"/>
    </row>
    <row r="448" spans="3:3" ht="13" x14ac:dyDescent="0.15">
      <c r="C448" s="78"/>
    </row>
    <row r="449" spans="3:3" ht="13" x14ac:dyDescent="0.15">
      <c r="C449" s="78"/>
    </row>
    <row r="450" spans="3:3" ht="13" x14ac:dyDescent="0.15">
      <c r="C450" s="78"/>
    </row>
    <row r="451" spans="3:3" ht="13" x14ac:dyDescent="0.15">
      <c r="C451" s="78"/>
    </row>
    <row r="452" spans="3:3" ht="13" x14ac:dyDescent="0.15">
      <c r="C452" s="78"/>
    </row>
    <row r="453" spans="3:3" ht="13" x14ac:dyDescent="0.15">
      <c r="C453" s="78"/>
    </row>
    <row r="454" spans="3:3" ht="13" x14ac:dyDescent="0.15">
      <c r="C454" s="78"/>
    </row>
    <row r="455" spans="3:3" ht="13" x14ac:dyDescent="0.15">
      <c r="C455" s="78"/>
    </row>
    <row r="456" spans="3:3" ht="13" x14ac:dyDescent="0.15">
      <c r="C456" s="78"/>
    </row>
    <row r="457" spans="3:3" ht="13" x14ac:dyDescent="0.15">
      <c r="C457" s="78"/>
    </row>
    <row r="458" spans="3:3" ht="13" x14ac:dyDescent="0.15">
      <c r="C458" s="78"/>
    </row>
    <row r="459" spans="3:3" ht="13" x14ac:dyDescent="0.15">
      <c r="C459" s="78"/>
    </row>
    <row r="460" spans="3:3" ht="13" x14ac:dyDescent="0.15">
      <c r="C460" s="78"/>
    </row>
    <row r="461" spans="3:3" ht="13" x14ac:dyDescent="0.15">
      <c r="C461" s="78"/>
    </row>
    <row r="462" spans="3:3" ht="13" x14ac:dyDescent="0.15">
      <c r="C462" s="78"/>
    </row>
    <row r="463" spans="3:3" ht="13" x14ac:dyDescent="0.15">
      <c r="C463" s="78"/>
    </row>
    <row r="464" spans="3:3" ht="13" x14ac:dyDescent="0.15">
      <c r="C464" s="78"/>
    </row>
    <row r="465" spans="3:3" ht="13" x14ac:dyDescent="0.15">
      <c r="C465" s="78"/>
    </row>
    <row r="466" spans="3:3" ht="13" x14ac:dyDescent="0.15">
      <c r="C466" s="78"/>
    </row>
    <row r="467" spans="3:3" ht="13" x14ac:dyDescent="0.15">
      <c r="C467" s="78"/>
    </row>
    <row r="468" spans="3:3" ht="13" x14ac:dyDescent="0.15">
      <c r="C468" s="78"/>
    </row>
    <row r="469" spans="3:3" ht="13" x14ac:dyDescent="0.15">
      <c r="C469" s="78"/>
    </row>
    <row r="470" spans="3:3" ht="13" x14ac:dyDescent="0.15">
      <c r="C470" s="78"/>
    </row>
    <row r="471" spans="3:3" ht="13" x14ac:dyDescent="0.15">
      <c r="C471" s="78"/>
    </row>
    <row r="472" spans="3:3" ht="13" x14ac:dyDescent="0.15">
      <c r="C472" s="78"/>
    </row>
    <row r="473" spans="3:3" ht="13" x14ac:dyDescent="0.15">
      <c r="C473" s="78"/>
    </row>
    <row r="474" spans="3:3" ht="13" x14ac:dyDescent="0.15">
      <c r="C474" s="78"/>
    </row>
    <row r="475" spans="3:3" ht="13" x14ac:dyDescent="0.15">
      <c r="C475" s="78"/>
    </row>
    <row r="476" spans="3:3" ht="13" x14ac:dyDescent="0.15">
      <c r="C476" s="78"/>
    </row>
    <row r="477" spans="3:3" ht="13" x14ac:dyDescent="0.15">
      <c r="C477" s="78"/>
    </row>
    <row r="478" spans="3:3" ht="13" x14ac:dyDescent="0.15">
      <c r="C478" s="78"/>
    </row>
    <row r="479" spans="3:3" ht="13" x14ac:dyDescent="0.15">
      <c r="C479" s="78"/>
    </row>
    <row r="480" spans="3:3" ht="13" x14ac:dyDescent="0.15">
      <c r="C480" s="78"/>
    </row>
    <row r="481" spans="3:3" ht="13" x14ac:dyDescent="0.15">
      <c r="C481" s="78"/>
    </row>
    <row r="482" spans="3:3" ht="13" x14ac:dyDescent="0.15">
      <c r="C482" s="78"/>
    </row>
    <row r="483" spans="3:3" ht="13" x14ac:dyDescent="0.15">
      <c r="C483" s="78"/>
    </row>
    <row r="484" spans="3:3" ht="13" x14ac:dyDescent="0.15">
      <c r="C484" s="78"/>
    </row>
    <row r="485" spans="3:3" ht="13" x14ac:dyDescent="0.15">
      <c r="C485" s="78"/>
    </row>
    <row r="486" spans="3:3" ht="13" x14ac:dyDescent="0.15">
      <c r="C486" s="78"/>
    </row>
    <row r="487" spans="3:3" ht="13" x14ac:dyDescent="0.15">
      <c r="C487" s="78"/>
    </row>
    <row r="488" spans="3:3" ht="13" x14ac:dyDescent="0.15">
      <c r="C488" s="78"/>
    </row>
    <row r="489" spans="3:3" ht="13" x14ac:dyDescent="0.15">
      <c r="C489" s="78"/>
    </row>
    <row r="490" spans="3:3" ht="13" x14ac:dyDescent="0.15">
      <c r="C490" s="78"/>
    </row>
    <row r="491" spans="3:3" ht="13" x14ac:dyDescent="0.15">
      <c r="C491" s="78"/>
    </row>
    <row r="492" spans="3:3" ht="13" x14ac:dyDescent="0.15">
      <c r="C492" s="78"/>
    </row>
    <row r="493" spans="3:3" ht="13" x14ac:dyDescent="0.15">
      <c r="C493" s="78"/>
    </row>
    <row r="494" spans="3:3" ht="13" x14ac:dyDescent="0.15">
      <c r="C494" s="78"/>
    </row>
    <row r="495" spans="3:3" ht="13" x14ac:dyDescent="0.15">
      <c r="C495" s="78"/>
    </row>
    <row r="496" spans="3:3" ht="13" x14ac:dyDescent="0.15">
      <c r="C496" s="78"/>
    </row>
    <row r="497" spans="3:3" ht="13" x14ac:dyDescent="0.15">
      <c r="C497" s="78"/>
    </row>
    <row r="498" spans="3:3" ht="13" x14ac:dyDescent="0.15">
      <c r="C498" s="78"/>
    </row>
    <row r="499" spans="3:3" ht="13" x14ac:dyDescent="0.15">
      <c r="C499" s="78"/>
    </row>
    <row r="500" spans="3:3" ht="13" x14ac:dyDescent="0.15">
      <c r="C500" s="78"/>
    </row>
    <row r="501" spans="3:3" ht="13" x14ac:dyDescent="0.15">
      <c r="C501" s="78"/>
    </row>
    <row r="502" spans="3:3" ht="13" x14ac:dyDescent="0.15">
      <c r="C502" s="78"/>
    </row>
    <row r="503" spans="3:3" ht="13" x14ac:dyDescent="0.15">
      <c r="C503" s="78"/>
    </row>
    <row r="504" spans="3:3" ht="13" x14ac:dyDescent="0.15">
      <c r="C504" s="78"/>
    </row>
    <row r="505" spans="3:3" ht="13" x14ac:dyDescent="0.15">
      <c r="C505" s="78"/>
    </row>
    <row r="506" spans="3:3" ht="13" x14ac:dyDescent="0.15">
      <c r="C506" s="78"/>
    </row>
    <row r="507" spans="3:3" ht="13" x14ac:dyDescent="0.15">
      <c r="C507" s="78"/>
    </row>
    <row r="508" spans="3:3" ht="13" x14ac:dyDescent="0.15">
      <c r="C508" s="78"/>
    </row>
    <row r="509" spans="3:3" ht="13" x14ac:dyDescent="0.15">
      <c r="C509" s="78"/>
    </row>
    <row r="510" spans="3:3" ht="13" x14ac:dyDescent="0.15">
      <c r="C510" s="78"/>
    </row>
    <row r="511" spans="3:3" ht="13" x14ac:dyDescent="0.15">
      <c r="C511" s="78"/>
    </row>
    <row r="512" spans="3:3" ht="13" x14ac:dyDescent="0.15">
      <c r="C512" s="78"/>
    </row>
    <row r="513" spans="3:3" ht="13" x14ac:dyDescent="0.15">
      <c r="C513" s="78"/>
    </row>
    <row r="514" spans="3:3" ht="13" x14ac:dyDescent="0.15">
      <c r="C514" s="78"/>
    </row>
    <row r="515" spans="3:3" ht="13" x14ac:dyDescent="0.15">
      <c r="C515" s="78"/>
    </row>
    <row r="516" spans="3:3" ht="13" x14ac:dyDescent="0.15">
      <c r="C516" s="78"/>
    </row>
    <row r="517" spans="3:3" ht="13" x14ac:dyDescent="0.15">
      <c r="C517" s="78"/>
    </row>
    <row r="518" spans="3:3" ht="13" x14ac:dyDescent="0.15">
      <c r="C518" s="78"/>
    </row>
    <row r="519" spans="3:3" ht="13" x14ac:dyDescent="0.15">
      <c r="C519" s="78"/>
    </row>
    <row r="520" spans="3:3" ht="13" x14ac:dyDescent="0.15">
      <c r="C520" s="78"/>
    </row>
    <row r="521" spans="3:3" ht="13" x14ac:dyDescent="0.15">
      <c r="C521" s="78"/>
    </row>
    <row r="522" spans="3:3" ht="13" x14ac:dyDescent="0.15">
      <c r="C522" s="78"/>
    </row>
    <row r="523" spans="3:3" ht="13" x14ac:dyDescent="0.15">
      <c r="C523" s="78"/>
    </row>
    <row r="524" spans="3:3" ht="13" x14ac:dyDescent="0.15">
      <c r="C524" s="78"/>
    </row>
    <row r="525" spans="3:3" ht="13" x14ac:dyDescent="0.15">
      <c r="C525" s="78"/>
    </row>
    <row r="526" spans="3:3" ht="13" x14ac:dyDescent="0.15">
      <c r="C526" s="78"/>
    </row>
    <row r="527" spans="3:3" ht="13" x14ac:dyDescent="0.15">
      <c r="C527" s="78"/>
    </row>
    <row r="528" spans="3:3" ht="13" x14ac:dyDescent="0.15">
      <c r="C528" s="78"/>
    </row>
    <row r="529" spans="3:3" ht="13" x14ac:dyDescent="0.15">
      <c r="C529" s="78"/>
    </row>
    <row r="530" spans="3:3" ht="13" x14ac:dyDescent="0.15">
      <c r="C530" s="78"/>
    </row>
    <row r="531" spans="3:3" ht="13" x14ac:dyDescent="0.15">
      <c r="C531" s="78"/>
    </row>
    <row r="532" spans="3:3" ht="13" x14ac:dyDescent="0.15">
      <c r="C532" s="78"/>
    </row>
    <row r="533" spans="3:3" ht="13" x14ac:dyDescent="0.15">
      <c r="C533" s="78"/>
    </row>
    <row r="534" spans="3:3" ht="13" x14ac:dyDescent="0.15">
      <c r="C534" s="78"/>
    </row>
    <row r="535" spans="3:3" ht="13" x14ac:dyDescent="0.15">
      <c r="C535" s="78"/>
    </row>
    <row r="536" spans="3:3" ht="13" x14ac:dyDescent="0.15">
      <c r="C536" s="78"/>
    </row>
    <row r="537" spans="3:3" ht="13" x14ac:dyDescent="0.15">
      <c r="C537" s="78"/>
    </row>
    <row r="538" spans="3:3" ht="13" x14ac:dyDescent="0.15">
      <c r="C538" s="78"/>
    </row>
    <row r="539" spans="3:3" ht="13" x14ac:dyDescent="0.15">
      <c r="C539" s="78"/>
    </row>
    <row r="540" spans="3:3" ht="13" x14ac:dyDescent="0.15">
      <c r="C540" s="78"/>
    </row>
    <row r="541" spans="3:3" ht="13" x14ac:dyDescent="0.15">
      <c r="C541" s="78"/>
    </row>
    <row r="542" spans="3:3" ht="13" x14ac:dyDescent="0.15">
      <c r="C542" s="78"/>
    </row>
    <row r="543" spans="3:3" ht="13" x14ac:dyDescent="0.15">
      <c r="C543" s="78"/>
    </row>
    <row r="544" spans="3:3" ht="13" x14ac:dyDescent="0.15">
      <c r="C544" s="78"/>
    </row>
    <row r="545" spans="3:3" ht="13" x14ac:dyDescent="0.15">
      <c r="C545" s="78"/>
    </row>
    <row r="546" spans="3:3" ht="13" x14ac:dyDescent="0.15">
      <c r="C546" s="78"/>
    </row>
    <row r="547" spans="3:3" ht="13" x14ac:dyDescent="0.15">
      <c r="C547" s="78"/>
    </row>
    <row r="548" spans="3:3" ht="13" x14ac:dyDescent="0.15">
      <c r="C548" s="78"/>
    </row>
    <row r="549" spans="3:3" ht="13" x14ac:dyDescent="0.15">
      <c r="C549" s="78"/>
    </row>
    <row r="550" spans="3:3" ht="13" x14ac:dyDescent="0.15">
      <c r="C550" s="78"/>
    </row>
    <row r="551" spans="3:3" ht="13" x14ac:dyDescent="0.15">
      <c r="C551" s="78"/>
    </row>
    <row r="552" spans="3:3" ht="13" x14ac:dyDescent="0.15">
      <c r="C552" s="78"/>
    </row>
    <row r="553" spans="3:3" ht="13" x14ac:dyDescent="0.15">
      <c r="C553" s="78"/>
    </row>
    <row r="554" spans="3:3" ht="13" x14ac:dyDescent="0.15">
      <c r="C554" s="78"/>
    </row>
    <row r="555" spans="3:3" ht="13" x14ac:dyDescent="0.15">
      <c r="C555" s="78"/>
    </row>
    <row r="556" spans="3:3" ht="13" x14ac:dyDescent="0.15">
      <c r="C556" s="78"/>
    </row>
    <row r="557" spans="3:3" ht="13" x14ac:dyDescent="0.15">
      <c r="C557" s="78"/>
    </row>
    <row r="558" spans="3:3" ht="13" x14ac:dyDescent="0.15">
      <c r="C558" s="78"/>
    </row>
    <row r="559" spans="3:3" ht="13" x14ac:dyDescent="0.15">
      <c r="C559" s="78"/>
    </row>
    <row r="560" spans="3:3" ht="13" x14ac:dyDescent="0.15">
      <c r="C560" s="78"/>
    </row>
    <row r="561" spans="3:3" ht="13" x14ac:dyDescent="0.15">
      <c r="C561" s="78"/>
    </row>
    <row r="562" spans="3:3" ht="13" x14ac:dyDescent="0.15">
      <c r="C562" s="78"/>
    </row>
    <row r="563" spans="3:3" ht="13" x14ac:dyDescent="0.15">
      <c r="C563" s="78"/>
    </row>
    <row r="564" spans="3:3" ht="13" x14ac:dyDescent="0.15">
      <c r="C564" s="78"/>
    </row>
    <row r="565" spans="3:3" ht="13" x14ac:dyDescent="0.15">
      <c r="C565" s="78"/>
    </row>
    <row r="566" spans="3:3" ht="13" x14ac:dyDescent="0.15">
      <c r="C566" s="78"/>
    </row>
    <row r="567" spans="3:3" ht="13" x14ac:dyDescent="0.15">
      <c r="C567" s="78"/>
    </row>
    <row r="568" spans="3:3" ht="13" x14ac:dyDescent="0.15">
      <c r="C568" s="78"/>
    </row>
    <row r="569" spans="3:3" ht="13" x14ac:dyDescent="0.15">
      <c r="C569" s="78"/>
    </row>
    <row r="570" spans="3:3" ht="13" x14ac:dyDescent="0.15">
      <c r="C570" s="78"/>
    </row>
    <row r="571" spans="3:3" ht="13" x14ac:dyDescent="0.15">
      <c r="C571" s="78"/>
    </row>
    <row r="572" spans="3:3" ht="13" x14ac:dyDescent="0.15">
      <c r="C572" s="78"/>
    </row>
    <row r="573" spans="3:3" ht="13" x14ac:dyDescent="0.15">
      <c r="C573" s="78"/>
    </row>
    <row r="574" spans="3:3" ht="13" x14ac:dyDescent="0.15">
      <c r="C574" s="78"/>
    </row>
    <row r="575" spans="3:3" ht="13" x14ac:dyDescent="0.15">
      <c r="C575" s="78"/>
    </row>
    <row r="576" spans="3:3" ht="13" x14ac:dyDescent="0.15">
      <c r="C576" s="78"/>
    </row>
    <row r="577" spans="3:3" ht="13" x14ac:dyDescent="0.15">
      <c r="C577" s="78"/>
    </row>
    <row r="578" spans="3:3" ht="13" x14ac:dyDescent="0.15">
      <c r="C578" s="78"/>
    </row>
    <row r="579" spans="3:3" ht="13" x14ac:dyDescent="0.15">
      <c r="C579" s="78"/>
    </row>
    <row r="580" spans="3:3" ht="13" x14ac:dyDescent="0.15">
      <c r="C580" s="78"/>
    </row>
    <row r="581" spans="3:3" ht="13" x14ac:dyDescent="0.15">
      <c r="C581" s="78"/>
    </row>
    <row r="582" spans="3:3" ht="13" x14ac:dyDescent="0.15">
      <c r="C582" s="78"/>
    </row>
    <row r="583" spans="3:3" ht="13" x14ac:dyDescent="0.15">
      <c r="C583" s="78"/>
    </row>
    <row r="584" spans="3:3" ht="13" x14ac:dyDescent="0.15">
      <c r="C584" s="78"/>
    </row>
    <row r="585" spans="3:3" ht="13" x14ac:dyDescent="0.15">
      <c r="C585" s="78"/>
    </row>
    <row r="586" spans="3:3" ht="13" x14ac:dyDescent="0.15">
      <c r="C586" s="78"/>
    </row>
    <row r="587" spans="3:3" ht="13" x14ac:dyDescent="0.15">
      <c r="C587" s="78"/>
    </row>
    <row r="588" spans="3:3" ht="13" x14ac:dyDescent="0.15">
      <c r="C588" s="78"/>
    </row>
    <row r="589" spans="3:3" ht="13" x14ac:dyDescent="0.15">
      <c r="C589" s="78"/>
    </row>
    <row r="590" spans="3:3" ht="13" x14ac:dyDescent="0.15">
      <c r="C590" s="78"/>
    </row>
    <row r="591" spans="3:3" ht="13" x14ac:dyDescent="0.15">
      <c r="C591" s="78"/>
    </row>
    <row r="592" spans="3:3" ht="13" x14ac:dyDescent="0.15">
      <c r="C592" s="78"/>
    </row>
    <row r="593" spans="3:3" ht="13" x14ac:dyDescent="0.15">
      <c r="C593" s="78"/>
    </row>
    <row r="594" spans="3:3" ht="13" x14ac:dyDescent="0.15">
      <c r="C594" s="78"/>
    </row>
    <row r="595" spans="3:3" ht="13" x14ac:dyDescent="0.15">
      <c r="C595" s="78"/>
    </row>
    <row r="596" spans="3:3" ht="13" x14ac:dyDescent="0.15">
      <c r="C596" s="78"/>
    </row>
    <row r="597" spans="3:3" ht="13" x14ac:dyDescent="0.15">
      <c r="C597" s="78"/>
    </row>
    <row r="598" spans="3:3" ht="13" x14ac:dyDescent="0.15">
      <c r="C598" s="78"/>
    </row>
    <row r="599" spans="3:3" ht="13" x14ac:dyDescent="0.15">
      <c r="C599" s="78"/>
    </row>
    <row r="600" spans="3:3" ht="13" x14ac:dyDescent="0.15">
      <c r="C600" s="78"/>
    </row>
    <row r="601" spans="3:3" ht="13" x14ac:dyDescent="0.15">
      <c r="C601" s="78"/>
    </row>
    <row r="602" spans="3:3" ht="13" x14ac:dyDescent="0.15">
      <c r="C602" s="78"/>
    </row>
    <row r="603" spans="3:3" ht="13" x14ac:dyDescent="0.15">
      <c r="C603" s="78"/>
    </row>
    <row r="604" spans="3:3" ht="13" x14ac:dyDescent="0.15">
      <c r="C604" s="78"/>
    </row>
    <row r="605" spans="3:3" ht="13" x14ac:dyDescent="0.15">
      <c r="C605" s="78"/>
    </row>
    <row r="606" spans="3:3" ht="13" x14ac:dyDescent="0.15">
      <c r="C606" s="78"/>
    </row>
    <row r="607" spans="3:3" ht="13" x14ac:dyDescent="0.15">
      <c r="C607" s="78"/>
    </row>
    <row r="608" spans="3:3" ht="13" x14ac:dyDescent="0.15">
      <c r="C608" s="78"/>
    </row>
    <row r="609" spans="3:3" ht="13" x14ac:dyDescent="0.15">
      <c r="C609" s="78"/>
    </row>
    <row r="610" spans="3:3" ht="13" x14ac:dyDescent="0.15">
      <c r="C610" s="78"/>
    </row>
    <row r="611" spans="3:3" ht="13" x14ac:dyDescent="0.15">
      <c r="C611" s="78"/>
    </row>
    <row r="612" spans="3:3" ht="13" x14ac:dyDescent="0.15">
      <c r="C612" s="78"/>
    </row>
    <row r="613" spans="3:3" ht="13" x14ac:dyDescent="0.15">
      <c r="C613" s="78"/>
    </row>
    <row r="614" spans="3:3" ht="13" x14ac:dyDescent="0.15">
      <c r="C614" s="78"/>
    </row>
    <row r="615" spans="3:3" ht="13" x14ac:dyDescent="0.15">
      <c r="C615" s="78"/>
    </row>
    <row r="616" spans="3:3" ht="13" x14ac:dyDescent="0.15">
      <c r="C616" s="78"/>
    </row>
    <row r="617" spans="3:3" ht="13" x14ac:dyDescent="0.15">
      <c r="C617" s="78"/>
    </row>
    <row r="618" spans="3:3" ht="13" x14ac:dyDescent="0.15">
      <c r="C618" s="78"/>
    </row>
    <row r="619" spans="3:3" ht="13" x14ac:dyDescent="0.15">
      <c r="C619" s="78"/>
    </row>
    <row r="620" spans="3:3" ht="13" x14ac:dyDescent="0.15">
      <c r="C620" s="78"/>
    </row>
    <row r="621" spans="3:3" ht="13" x14ac:dyDescent="0.15">
      <c r="C621" s="78"/>
    </row>
    <row r="622" spans="3:3" ht="13" x14ac:dyDescent="0.15">
      <c r="C622" s="78"/>
    </row>
    <row r="623" spans="3:3" ht="13" x14ac:dyDescent="0.15">
      <c r="C623" s="78"/>
    </row>
    <row r="624" spans="3:3" ht="13" x14ac:dyDescent="0.15">
      <c r="C624" s="78"/>
    </row>
    <row r="625" spans="3:3" ht="13" x14ac:dyDescent="0.15">
      <c r="C625" s="78"/>
    </row>
    <row r="626" spans="3:3" ht="13" x14ac:dyDescent="0.15">
      <c r="C626" s="78"/>
    </row>
    <row r="627" spans="3:3" ht="13" x14ac:dyDescent="0.15">
      <c r="C627" s="78"/>
    </row>
    <row r="628" spans="3:3" ht="13" x14ac:dyDescent="0.15">
      <c r="C628" s="78"/>
    </row>
    <row r="629" spans="3:3" ht="13" x14ac:dyDescent="0.15">
      <c r="C629" s="78"/>
    </row>
    <row r="630" spans="3:3" ht="13" x14ac:dyDescent="0.15">
      <c r="C630" s="78"/>
    </row>
    <row r="631" spans="3:3" ht="13" x14ac:dyDescent="0.15">
      <c r="C631" s="78"/>
    </row>
    <row r="632" spans="3:3" ht="13" x14ac:dyDescent="0.15">
      <c r="C632" s="78"/>
    </row>
    <row r="633" spans="3:3" ht="13" x14ac:dyDescent="0.15">
      <c r="C633" s="78"/>
    </row>
    <row r="634" spans="3:3" ht="13" x14ac:dyDescent="0.15">
      <c r="C634" s="78"/>
    </row>
    <row r="635" spans="3:3" ht="13" x14ac:dyDescent="0.15">
      <c r="C635" s="78"/>
    </row>
    <row r="636" spans="3:3" ht="13" x14ac:dyDescent="0.15">
      <c r="C636" s="78"/>
    </row>
    <row r="637" spans="3:3" ht="13" x14ac:dyDescent="0.15">
      <c r="C637" s="78"/>
    </row>
    <row r="638" spans="3:3" ht="13" x14ac:dyDescent="0.15">
      <c r="C638" s="78"/>
    </row>
    <row r="639" spans="3:3" ht="13" x14ac:dyDescent="0.15">
      <c r="C639" s="78"/>
    </row>
    <row r="640" spans="3:3" ht="13" x14ac:dyDescent="0.15">
      <c r="C640" s="78"/>
    </row>
    <row r="641" spans="3:3" ht="13" x14ac:dyDescent="0.15">
      <c r="C641" s="78"/>
    </row>
    <row r="642" spans="3:3" ht="13" x14ac:dyDescent="0.15">
      <c r="C642" s="78"/>
    </row>
    <row r="643" spans="3:3" ht="13" x14ac:dyDescent="0.15">
      <c r="C643" s="78"/>
    </row>
    <row r="644" spans="3:3" ht="13" x14ac:dyDescent="0.15">
      <c r="C644" s="78"/>
    </row>
    <row r="645" spans="3:3" ht="13" x14ac:dyDescent="0.15">
      <c r="C645" s="78"/>
    </row>
    <row r="646" spans="3:3" ht="13" x14ac:dyDescent="0.15">
      <c r="C646" s="78"/>
    </row>
    <row r="647" spans="3:3" ht="13" x14ac:dyDescent="0.15">
      <c r="C647" s="78"/>
    </row>
    <row r="648" spans="3:3" ht="13" x14ac:dyDescent="0.15">
      <c r="C648" s="78"/>
    </row>
    <row r="649" spans="3:3" ht="13" x14ac:dyDescent="0.15">
      <c r="C649" s="78"/>
    </row>
    <row r="650" spans="3:3" ht="13" x14ac:dyDescent="0.15">
      <c r="C650" s="78"/>
    </row>
    <row r="651" spans="3:3" ht="13" x14ac:dyDescent="0.15">
      <c r="C651" s="78"/>
    </row>
    <row r="652" spans="3:3" ht="13" x14ac:dyDescent="0.15">
      <c r="C652" s="78"/>
    </row>
    <row r="653" spans="3:3" ht="13" x14ac:dyDescent="0.15">
      <c r="C653" s="78"/>
    </row>
    <row r="654" spans="3:3" ht="13" x14ac:dyDescent="0.15">
      <c r="C654" s="78"/>
    </row>
    <row r="655" spans="3:3" ht="13" x14ac:dyDescent="0.15">
      <c r="C655" s="78"/>
    </row>
    <row r="656" spans="3:3" ht="13" x14ac:dyDescent="0.15">
      <c r="C656" s="78"/>
    </row>
    <row r="657" spans="3:3" ht="13" x14ac:dyDescent="0.15">
      <c r="C657" s="78"/>
    </row>
    <row r="658" spans="3:3" ht="13" x14ac:dyDescent="0.15">
      <c r="C658" s="78"/>
    </row>
    <row r="659" spans="3:3" ht="13" x14ac:dyDescent="0.15">
      <c r="C659" s="78"/>
    </row>
    <row r="660" spans="3:3" ht="13" x14ac:dyDescent="0.15">
      <c r="C660" s="78"/>
    </row>
    <row r="661" spans="3:3" ht="13" x14ac:dyDescent="0.15">
      <c r="C661" s="78"/>
    </row>
    <row r="662" spans="3:3" ht="13" x14ac:dyDescent="0.15">
      <c r="C662" s="78"/>
    </row>
    <row r="663" spans="3:3" ht="13" x14ac:dyDescent="0.15">
      <c r="C663" s="78"/>
    </row>
    <row r="664" spans="3:3" ht="13" x14ac:dyDescent="0.15">
      <c r="C664" s="78"/>
    </row>
    <row r="665" spans="3:3" ht="13" x14ac:dyDescent="0.15">
      <c r="C665" s="78"/>
    </row>
    <row r="666" spans="3:3" ht="13" x14ac:dyDescent="0.15">
      <c r="C666" s="78"/>
    </row>
    <row r="667" spans="3:3" ht="13" x14ac:dyDescent="0.15">
      <c r="C667" s="78"/>
    </row>
    <row r="668" spans="3:3" ht="13" x14ac:dyDescent="0.15">
      <c r="C668" s="78"/>
    </row>
    <row r="669" spans="3:3" ht="13" x14ac:dyDescent="0.15">
      <c r="C669" s="78"/>
    </row>
    <row r="670" spans="3:3" ht="13" x14ac:dyDescent="0.15">
      <c r="C670" s="78"/>
    </row>
    <row r="671" spans="3:3" ht="13" x14ac:dyDescent="0.15">
      <c r="C671" s="78"/>
    </row>
    <row r="672" spans="3:3" ht="13" x14ac:dyDescent="0.15">
      <c r="C672" s="78"/>
    </row>
    <row r="673" spans="3:3" ht="13" x14ac:dyDescent="0.15">
      <c r="C673" s="78"/>
    </row>
    <row r="674" spans="3:3" ht="13" x14ac:dyDescent="0.15">
      <c r="C674" s="78"/>
    </row>
    <row r="675" spans="3:3" ht="13" x14ac:dyDescent="0.15">
      <c r="C675" s="78"/>
    </row>
    <row r="676" spans="3:3" ht="13" x14ac:dyDescent="0.15">
      <c r="C676" s="78"/>
    </row>
    <row r="677" spans="3:3" ht="13" x14ac:dyDescent="0.15">
      <c r="C677" s="78"/>
    </row>
    <row r="678" spans="3:3" ht="13" x14ac:dyDescent="0.15">
      <c r="C678" s="78"/>
    </row>
    <row r="679" spans="3:3" ht="13" x14ac:dyDescent="0.15">
      <c r="C679" s="78"/>
    </row>
    <row r="680" spans="3:3" ht="13" x14ac:dyDescent="0.15">
      <c r="C680" s="78"/>
    </row>
    <row r="681" spans="3:3" ht="13" x14ac:dyDescent="0.15">
      <c r="C681" s="78"/>
    </row>
    <row r="682" spans="3:3" ht="13" x14ac:dyDescent="0.15">
      <c r="C682" s="78"/>
    </row>
    <row r="683" spans="3:3" ht="13" x14ac:dyDescent="0.15">
      <c r="C683" s="78"/>
    </row>
    <row r="684" spans="3:3" ht="13" x14ac:dyDescent="0.15">
      <c r="C684" s="78"/>
    </row>
    <row r="685" spans="3:3" ht="13" x14ac:dyDescent="0.15">
      <c r="C685" s="78"/>
    </row>
    <row r="686" spans="3:3" ht="13" x14ac:dyDescent="0.15">
      <c r="C686" s="78"/>
    </row>
    <row r="687" spans="3:3" ht="13" x14ac:dyDescent="0.15">
      <c r="C687" s="78"/>
    </row>
    <row r="688" spans="3:3" ht="13" x14ac:dyDescent="0.15">
      <c r="C688" s="78"/>
    </row>
    <row r="689" spans="3:3" ht="13" x14ac:dyDescent="0.15">
      <c r="C689" s="78"/>
    </row>
    <row r="690" spans="3:3" ht="13" x14ac:dyDescent="0.15">
      <c r="C690" s="78"/>
    </row>
    <row r="691" spans="3:3" ht="13" x14ac:dyDescent="0.15">
      <c r="C691" s="78"/>
    </row>
    <row r="692" spans="3:3" ht="13" x14ac:dyDescent="0.15">
      <c r="C692" s="78"/>
    </row>
    <row r="693" spans="3:3" ht="13" x14ac:dyDescent="0.15">
      <c r="C693" s="78"/>
    </row>
    <row r="694" spans="3:3" ht="13" x14ac:dyDescent="0.15">
      <c r="C694" s="78"/>
    </row>
    <row r="695" spans="3:3" ht="13" x14ac:dyDescent="0.15">
      <c r="C695" s="78"/>
    </row>
    <row r="696" spans="3:3" ht="13" x14ac:dyDescent="0.15">
      <c r="C696" s="78"/>
    </row>
    <row r="697" spans="3:3" ht="13" x14ac:dyDescent="0.15">
      <c r="C697" s="78"/>
    </row>
    <row r="698" spans="3:3" ht="13" x14ac:dyDescent="0.15">
      <c r="C698" s="78"/>
    </row>
    <row r="699" spans="3:3" ht="13" x14ac:dyDescent="0.15">
      <c r="C699" s="78"/>
    </row>
    <row r="700" spans="3:3" ht="13" x14ac:dyDescent="0.15">
      <c r="C700" s="78"/>
    </row>
    <row r="701" spans="3:3" ht="13" x14ac:dyDescent="0.15">
      <c r="C701" s="78"/>
    </row>
    <row r="702" spans="3:3" ht="13" x14ac:dyDescent="0.15">
      <c r="C702" s="78"/>
    </row>
    <row r="703" spans="3:3" ht="13" x14ac:dyDescent="0.15">
      <c r="C703" s="78"/>
    </row>
    <row r="704" spans="3:3" ht="13" x14ac:dyDescent="0.15">
      <c r="C704" s="78"/>
    </row>
    <row r="705" spans="3:3" ht="13" x14ac:dyDescent="0.15">
      <c r="C705" s="78"/>
    </row>
    <row r="706" spans="3:3" ht="13" x14ac:dyDescent="0.15">
      <c r="C706" s="78"/>
    </row>
    <row r="707" spans="3:3" ht="13" x14ac:dyDescent="0.15">
      <c r="C707" s="78"/>
    </row>
    <row r="708" spans="3:3" ht="13" x14ac:dyDescent="0.15">
      <c r="C708" s="78"/>
    </row>
    <row r="709" spans="3:3" ht="13" x14ac:dyDescent="0.15">
      <c r="C709" s="78"/>
    </row>
    <row r="710" spans="3:3" ht="13" x14ac:dyDescent="0.15">
      <c r="C710" s="78"/>
    </row>
    <row r="711" spans="3:3" ht="13" x14ac:dyDescent="0.15">
      <c r="C711" s="78"/>
    </row>
    <row r="712" spans="3:3" ht="13" x14ac:dyDescent="0.15">
      <c r="C712" s="78"/>
    </row>
    <row r="713" spans="3:3" ht="13" x14ac:dyDescent="0.15">
      <c r="C713" s="78"/>
    </row>
    <row r="714" spans="3:3" ht="13" x14ac:dyDescent="0.15">
      <c r="C714" s="78"/>
    </row>
    <row r="715" spans="3:3" ht="13" x14ac:dyDescent="0.15">
      <c r="C715" s="78"/>
    </row>
    <row r="716" spans="3:3" ht="13" x14ac:dyDescent="0.15">
      <c r="C716" s="78"/>
    </row>
    <row r="717" spans="3:3" ht="13" x14ac:dyDescent="0.15">
      <c r="C717" s="78"/>
    </row>
    <row r="718" spans="3:3" ht="13" x14ac:dyDescent="0.15">
      <c r="C718" s="78"/>
    </row>
    <row r="719" spans="3:3" ht="13" x14ac:dyDescent="0.15">
      <c r="C719" s="78"/>
    </row>
    <row r="720" spans="3:3" ht="13" x14ac:dyDescent="0.15">
      <c r="C720" s="78"/>
    </row>
    <row r="721" spans="3:3" ht="13" x14ac:dyDescent="0.15">
      <c r="C721" s="78"/>
    </row>
    <row r="722" spans="3:3" ht="13" x14ac:dyDescent="0.15">
      <c r="C722" s="78"/>
    </row>
    <row r="723" spans="3:3" ht="13" x14ac:dyDescent="0.15">
      <c r="C723" s="78"/>
    </row>
    <row r="724" spans="3:3" ht="13" x14ac:dyDescent="0.15">
      <c r="C724" s="78"/>
    </row>
    <row r="725" spans="3:3" ht="13" x14ac:dyDescent="0.15">
      <c r="C725" s="78"/>
    </row>
    <row r="726" spans="3:3" ht="13" x14ac:dyDescent="0.15">
      <c r="C726" s="78"/>
    </row>
    <row r="727" spans="3:3" ht="13" x14ac:dyDescent="0.15">
      <c r="C727" s="78"/>
    </row>
    <row r="728" spans="3:3" ht="13" x14ac:dyDescent="0.15">
      <c r="C728" s="78"/>
    </row>
    <row r="729" spans="3:3" ht="13" x14ac:dyDescent="0.15">
      <c r="C729" s="78"/>
    </row>
    <row r="730" spans="3:3" ht="13" x14ac:dyDescent="0.15">
      <c r="C730" s="78"/>
    </row>
    <row r="731" spans="3:3" ht="13" x14ac:dyDescent="0.15">
      <c r="C731" s="78"/>
    </row>
    <row r="732" spans="3:3" ht="13" x14ac:dyDescent="0.15">
      <c r="C732" s="78"/>
    </row>
    <row r="733" spans="3:3" ht="13" x14ac:dyDescent="0.15">
      <c r="C733" s="78"/>
    </row>
    <row r="734" spans="3:3" ht="13" x14ac:dyDescent="0.15">
      <c r="C734" s="78"/>
    </row>
    <row r="735" spans="3:3" ht="13" x14ac:dyDescent="0.15">
      <c r="C735" s="78"/>
    </row>
    <row r="736" spans="3:3" ht="13" x14ac:dyDescent="0.15">
      <c r="C736" s="78"/>
    </row>
    <row r="737" spans="3:3" ht="13" x14ac:dyDescent="0.15">
      <c r="C737" s="78"/>
    </row>
    <row r="738" spans="3:3" ht="13" x14ac:dyDescent="0.15">
      <c r="C738" s="78"/>
    </row>
    <row r="739" spans="3:3" ht="13" x14ac:dyDescent="0.15">
      <c r="C739" s="78"/>
    </row>
    <row r="740" spans="3:3" ht="13" x14ac:dyDescent="0.15">
      <c r="C740" s="78"/>
    </row>
    <row r="741" spans="3:3" ht="13" x14ac:dyDescent="0.15">
      <c r="C741" s="78"/>
    </row>
    <row r="742" spans="3:3" ht="13" x14ac:dyDescent="0.15">
      <c r="C742" s="78"/>
    </row>
    <row r="743" spans="3:3" ht="13" x14ac:dyDescent="0.15">
      <c r="C743" s="78"/>
    </row>
    <row r="744" spans="3:3" ht="13" x14ac:dyDescent="0.15">
      <c r="C744" s="78"/>
    </row>
    <row r="745" spans="3:3" ht="13" x14ac:dyDescent="0.15">
      <c r="C745" s="78"/>
    </row>
    <row r="746" spans="3:3" ht="13" x14ac:dyDescent="0.15">
      <c r="C746" s="78"/>
    </row>
    <row r="747" spans="3:3" ht="13" x14ac:dyDescent="0.15">
      <c r="C747" s="78"/>
    </row>
    <row r="748" spans="3:3" ht="13" x14ac:dyDescent="0.15">
      <c r="C748" s="78"/>
    </row>
    <row r="749" spans="3:3" ht="13" x14ac:dyDescent="0.15">
      <c r="C749" s="78"/>
    </row>
    <row r="750" spans="3:3" ht="13" x14ac:dyDescent="0.15">
      <c r="C750" s="78"/>
    </row>
    <row r="751" spans="3:3" ht="13" x14ac:dyDescent="0.15">
      <c r="C751" s="78"/>
    </row>
    <row r="752" spans="3:3" ht="13" x14ac:dyDescent="0.15">
      <c r="C752" s="78"/>
    </row>
    <row r="753" spans="3:3" ht="13" x14ac:dyDescent="0.15">
      <c r="C753" s="78"/>
    </row>
    <row r="754" spans="3:3" ht="13" x14ac:dyDescent="0.15">
      <c r="C754" s="78"/>
    </row>
    <row r="755" spans="3:3" ht="13" x14ac:dyDescent="0.15">
      <c r="C755" s="78"/>
    </row>
    <row r="756" spans="3:3" ht="13" x14ac:dyDescent="0.15">
      <c r="C756" s="78"/>
    </row>
    <row r="757" spans="3:3" ht="13" x14ac:dyDescent="0.15">
      <c r="C757" s="78"/>
    </row>
    <row r="758" spans="3:3" ht="13" x14ac:dyDescent="0.15">
      <c r="C758" s="78"/>
    </row>
    <row r="759" spans="3:3" ht="13" x14ac:dyDescent="0.15">
      <c r="C759" s="78"/>
    </row>
    <row r="760" spans="3:3" ht="13" x14ac:dyDescent="0.15">
      <c r="C760" s="78"/>
    </row>
    <row r="761" spans="3:3" ht="13" x14ac:dyDescent="0.15">
      <c r="C761" s="78"/>
    </row>
    <row r="762" spans="3:3" ht="13" x14ac:dyDescent="0.15">
      <c r="C762" s="78"/>
    </row>
    <row r="763" spans="3:3" ht="13" x14ac:dyDescent="0.15">
      <c r="C763" s="78"/>
    </row>
    <row r="764" spans="3:3" ht="13" x14ac:dyDescent="0.15">
      <c r="C764" s="78"/>
    </row>
    <row r="765" spans="3:3" ht="13" x14ac:dyDescent="0.15">
      <c r="C765" s="78"/>
    </row>
    <row r="766" spans="3:3" ht="13" x14ac:dyDescent="0.15">
      <c r="C766" s="78"/>
    </row>
    <row r="767" spans="3:3" ht="13" x14ac:dyDescent="0.15">
      <c r="C767" s="78"/>
    </row>
    <row r="768" spans="3:3" ht="13" x14ac:dyDescent="0.15">
      <c r="C768" s="78"/>
    </row>
    <row r="769" spans="3:3" ht="13" x14ac:dyDescent="0.15">
      <c r="C769" s="78"/>
    </row>
    <row r="770" spans="3:3" ht="13" x14ac:dyDescent="0.15">
      <c r="C770" s="78"/>
    </row>
    <row r="771" spans="3:3" ht="13" x14ac:dyDescent="0.15">
      <c r="C771" s="78"/>
    </row>
    <row r="772" spans="3:3" ht="13" x14ac:dyDescent="0.15">
      <c r="C772" s="78"/>
    </row>
    <row r="773" spans="3:3" ht="13" x14ac:dyDescent="0.15">
      <c r="C773" s="78"/>
    </row>
    <row r="774" spans="3:3" ht="13" x14ac:dyDescent="0.15">
      <c r="C774" s="78"/>
    </row>
    <row r="775" spans="3:3" ht="13" x14ac:dyDescent="0.15">
      <c r="C775" s="78"/>
    </row>
    <row r="776" spans="3:3" ht="13" x14ac:dyDescent="0.15">
      <c r="C776" s="78"/>
    </row>
    <row r="777" spans="3:3" ht="13" x14ac:dyDescent="0.15">
      <c r="C777" s="78"/>
    </row>
    <row r="778" spans="3:3" ht="13" x14ac:dyDescent="0.15">
      <c r="C778" s="78"/>
    </row>
    <row r="779" spans="3:3" ht="13" x14ac:dyDescent="0.15">
      <c r="C779" s="78"/>
    </row>
    <row r="780" spans="3:3" ht="13" x14ac:dyDescent="0.15">
      <c r="C780" s="78"/>
    </row>
    <row r="781" spans="3:3" ht="13" x14ac:dyDescent="0.15">
      <c r="C781" s="78"/>
    </row>
    <row r="782" spans="3:3" ht="13" x14ac:dyDescent="0.15">
      <c r="C782" s="78"/>
    </row>
    <row r="783" spans="3:3" ht="13" x14ac:dyDescent="0.15">
      <c r="C783" s="78"/>
    </row>
    <row r="784" spans="3:3" ht="13" x14ac:dyDescent="0.15">
      <c r="C784" s="78"/>
    </row>
    <row r="785" spans="3:3" ht="13" x14ac:dyDescent="0.15">
      <c r="C785" s="78"/>
    </row>
    <row r="786" spans="3:3" ht="13" x14ac:dyDescent="0.15">
      <c r="C786" s="78"/>
    </row>
    <row r="787" spans="3:3" ht="13" x14ac:dyDescent="0.15">
      <c r="C787" s="78"/>
    </row>
    <row r="788" spans="3:3" ht="13" x14ac:dyDescent="0.15">
      <c r="C788" s="78"/>
    </row>
    <row r="789" spans="3:3" ht="13" x14ac:dyDescent="0.15">
      <c r="C789" s="78"/>
    </row>
    <row r="790" spans="3:3" ht="13" x14ac:dyDescent="0.15">
      <c r="C790" s="78"/>
    </row>
    <row r="791" spans="3:3" ht="13" x14ac:dyDescent="0.15">
      <c r="C791" s="78"/>
    </row>
    <row r="792" spans="3:3" ht="13" x14ac:dyDescent="0.15">
      <c r="C792" s="78"/>
    </row>
    <row r="793" spans="3:3" ht="13" x14ac:dyDescent="0.15">
      <c r="C793" s="78"/>
    </row>
    <row r="794" spans="3:3" ht="13" x14ac:dyDescent="0.15">
      <c r="C794" s="78"/>
    </row>
    <row r="795" spans="3:3" ht="13" x14ac:dyDescent="0.15">
      <c r="C795" s="78"/>
    </row>
    <row r="796" spans="3:3" ht="13" x14ac:dyDescent="0.15">
      <c r="C796" s="78"/>
    </row>
    <row r="797" spans="3:3" ht="13" x14ac:dyDescent="0.15">
      <c r="C797" s="78"/>
    </row>
    <row r="798" spans="3:3" ht="13" x14ac:dyDescent="0.15">
      <c r="C798" s="78"/>
    </row>
    <row r="799" spans="3:3" ht="13" x14ac:dyDescent="0.15">
      <c r="C799" s="78"/>
    </row>
    <row r="800" spans="3:3" ht="13" x14ac:dyDescent="0.15">
      <c r="C800" s="78"/>
    </row>
    <row r="801" spans="3:3" ht="13" x14ac:dyDescent="0.15">
      <c r="C801" s="78"/>
    </row>
    <row r="802" spans="3:3" ht="13" x14ac:dyDescent="0.15">
      <c r="C802" s="78"/>
    </row>
    <row r="803" spans="3:3" ht="13" x14ac:dyDescent="0.15">
      <c r="C803" s="78"/>
    </row>
    <row r="804" spans="3:3" ht="13" x14ac:dyDescent="0.15">
      <c r="C804" s="78"/>
    </row>
    <row r="805" spans="3:3" ht="13" x14ac:dyDescent="0.15">
      <c r="C805" s="78"/>
    </row>
    <row r="806" spans="3:3" ht="13" x14ac:dyDescent="0.15">
      <c r="C806" s="78"/>
    </row>
    <row r="807" spans="3:3" ht="13" x14ac:dyDescent="0.15">
      <c r="C807" s="78"/>
    </row>
    <row r="808" spans="3:3" ht="13" x14ac:dyDescent="0.15">
      <c r="C808" s="78"/>
    </row>
    <row r="809" spans="3:3" ht="13" x14ac:dyDescent="0.15">
      <c r="C809" s="78"/>
    </row>
    <row r="810" spans="3:3" ht="13" x14ac:dyDescent="0.15">
      <c r="C810" s="78"/>
    </row>
    <row r="811" spans="3:3" ht="13" x14ac:dyDescent="0.15">
      <c r="C811" s="78"/>
    </row>
    <row r="812" spans="3:3" ht="13" x14ac:dyDescent="0.15">
      <c r="C812" s="78"/>
    </row>
    <row r="813" spans="3:3" ht="13" x14ac:dyDescent="0.15">
      <c r="C813" s="78"/>
    </row>
    <row r="814" spans="3:3" ht="13" x14ac:dyDescent="0.15">
      <c r="C814" s="78"/>
    </row>
    <row r="815" spans="3:3" ht="13" x14ac:dyDescent="0.15">
      <c r="C815" s="78"/>
    </row>
    <row r="816" spans="3:3" ht="13" x14ac:dyDescent="0.15">
      <c r="C816" s="78"/>
    </row>
    <row r="817" spans="3:3" ht="13" x14ac:dyDescent="0.15">
      <c r="C817" s="78"/>
    </row>
    <row r="818" spans="3:3" ht="13" x14ac:dyDescent="0.15">
      <c r="C818" s="78"/>
    </row>
    <row r="819" spans="3:3" ht="13" x14ac:dyDescent="0.15">
      <c r="C819" s="78"/>
    </row>
    <row r="820" spans="3:3" ht="13" x14ac:dyDescent="0.15">
      <c r="C820" s="78"/>
    </row>
    <row r="821" spans="3:3" ht="13" x14ac:dyDescent="0.15">
      <c r="C821" s="78"/>
    </row>
    <row r="822" spans="3:3" ht="13" x14ac:dyDescent="0.15">
      <c r="C822" s="78"/>
    </row>
    <row r="823" spans="3:3" ht="13" x14ac:dyDescent="0.15">
      <c r="C823" s="78"/>
    </row>
    <row r="824" spans="3:3" ht="13" x14ac:dyDescent="0.15">
      <c r="C824" s="78"/>
    </row>
    <row r="825" spans="3:3" ht="13" x14ac:dyDescent="0.15">
      <c r="C825" s="78"/>
    </row>
    <row r="826" spans="3:3" ht="13" x14ac:dyDescent="0.15">
      <c r="C826" s="78"/>
    </row>
    <row r="827" spans="3:3" ht="13" x14ac:dyDescent="0.15">
      <c r="C827" s="78"/>
    </row>
    <row r="828" spans="3:3" ht="13" x14ac:dyDescent="0.15">
      <c r="C828" s="78"/>
    </row>
    <row r="829" spans="3:3" ht="13" x14ac:dyDescent="0.15">
      <c r="C829" s="78"/>
    </row>
    <row r="830" spans="3:3" ht="13" x14ac:dyDescent="0.15">
      <c r="C830" s="78"/>
    </row>
    <row r="831" spans="3:3" ht="13" x14ac:dyDescent="0.15">
      <c r="C831" s="78"/>
    </row>
    <row r="832" spans="3:3" ht="13" x14ac:dyDescent="0.15">
      <c r="C832" s="78"/>
    </row>
    <row r="833" spans="3:3" ht="13" x14ac:dyDescent="0.15">
      <c r="C833" s="78"/>
    </row>
    <row r="834" spans="3:3" ht="13" x14ac:dyDescent="0.15">
      <c r="C834" s="78"/>
    </row>
    <row r="835" spans="3:3" ht="13" x14ac:dyDescent="0.15">
      <c r="C835" s="78"/>
    </row>
    <row r="836" spans="3:3" ht="13" x14ac:dyDescent="0.15">
      <c r="C836" s="78"/>
    </row>
    <row r="837" spans="3:3" ht="13" x14ac:dyDescent="0.15">
      <c r="C837" s="78"/>
    </row>
    <row r="838" spans="3:3" ht="13" x14ac:dyDescent="0.15">
      <c r="C838" s="78"/>
    </row>
    <row r="839" spans="3:3" ht="13" x14ac:dyDescent="0.15">
      <c r="C839" s="78"/>
    </row>
    <row r="840" spans="3:3" ht="13" x14ac:dyDescent="0.15">
      <c r="C840" s="78"/>
    </row>
    <row r="841" spans="3:3" ht="13" x14ac:dyDescent="0.15">
      <c r="C841" s="78"/>
    </row>
    <row r="842" spans="3:3" ht="13" x14ac:dyDescent="0.15">
      <c r="C842" s="78"/>
    </row>
    <row r="843" spans="3:3" ht="13" x14ac:dyDescent="0.15">
      <c r="C843" s="78"/>
    </row>
    <row r="844" spans="3:3" ht="13" x14ac:dyDescent="0.15">
      <c r="C844" s="78"/>
    </row>
    <row r="845" spans="3:3" ht="13" x14ac:dyDescent="0.15">
      <c r="C845" s="78"/>
    </row>
    <row r="846" spans="3:3" ht="13" x14ac:dyDescent="0.15">
      <c r="C846" s="78"/>
    </row>
    <row r="847" spans="3:3" ht="13" x14ac:dyDescent="0.15">
      <c r="C847" s="78"/>
    </row>
    <row r="848" spans="3:3" ht="13" x14ac:dyDescent="0.15">
      <c r="C848" s="78"/>
    </row>
    <row r="849" spans="3:3" ht="13" x14ac:dyDescent="0.15">
      <c r="C849" s="78"/>
    </row>
    <row r="850" spans="3:3" ht="13" x14ac:dyDescent="0.15">
      <c r="C850" s="78"/>
    </row>
    <row r="851" spans="3:3" ht="13" x14ac:dyDescent="0.15">
      <c r="C851" s="78"/>
    </row>
    <row r="852" spans="3:3" ht="13" x14ac:dyDescent="0.15">
      <c r="C852" s="78"/>
    </row>
    <row r="853" spans="3:3" ht="13" x14ac:dyDescent="0.15">
      <c r="C853" s="78"/>
    </row>
    <row r="854" spans="3:3" ht="13" x14ac:dyDescent="0.15">
      <c r="C854" s="78"/>
    </row>
    <row r="855" spans="3:3" ht="13" x14ac:dyDescent="0.15">
      <c r="C855" s="78"/>
    </row>
    <row r="856" spans="3:3" ht="13" x14ac:dyDescent="0.15">
      <c r="C856" s="78"/>
    </row>
    <row r="857" spans="3:3" ht="13" x14ac:dyDescent="0.15">
      <c r="C857" s="78"/>
    </row>
    <row r="858" spans="3:3" ht="13" x14ac:dyDescent="0.15">
      <c r="C858" s="78"/>
    </row>
    <row r="859" spans="3:3" ht="13" x14ac:dyDescent="0.15">
      <c r="C859" s="78"/>
    </row>
    <row r="860" spans="3:3" ht="13" x14ac:dyDescent="0.15">
      <c r="C860" s="78"/>
    </row>
    <row r="861" spans="3:3" ht="13" x14ac:dyDescent="0.15">
      <c r="C861" s="78"/>
    </row>
    <row r="862" spans="3:3" ht="13" x14ac:dyDescent="0.15">
      <c r="C862" s="78"/>
    </row>
    <row r="863" spans="3:3" ht="13" x14ac:dyDescent="0.15">
      <c r="C863" s="78"/>
    </row>
    <row r="864" spans="3:3" ht="13" x14ac:dyDescent="0.15">
      <c r="C864" s="78"/>
    </row>
    <row r="865" spans="3:3" ht="13" x14ac:dyDescent="0.15">
      <c r="C865" s="78"/>
    </row>
    <row r="866" spans="3:3" ht="13" x14ac:dyDescent="0.15">
      <c r="C866" s="78"/>
    </row>
    <row r="867" spans="3:3" ht="13" x14ac:dyDescent="0.15">
      <c r="C867" s="78"/>
    </row>
    <row r="868" spans="3:3" ht="13" x14ac:dyDescent="0.15">
      <c r="C868" s="78"/>
    </row>
    <row r="869" spans="3:3" ht="13" x14ac:dyDescent="0.15">
      <c r="C869" s="78"/>
    </row>
    <row r="870" spans="3:3" ht="13" x14ac:dyDescent="0.15">
      <c r="C870" s="78"/>
    </row>
    <row r="871" spans="3:3" ht="13" x14ac:dyDescent="0.15">
      <c r="C871" s="78"/>
    </row>
    <row r="872" spans="3:3" ht="13" x14ac:dyDescent="0.15">
      <c r="C872" s="78"/>
    </row>
    <row r="873" spans="3:3" ht="13" x14ac:dyDescent="0.15">
      <c r="C873" s="78"/>
    </row>
    <row r="874" spans="3:3" ht="13" x14ac:dyDescent="0.15">
      <c r="C874" s="78"/>
    </row>
    <row r="875" spans="3:3" ht="13" x14ac:dyDescent="0.15">
      <c r="C875" s="78"/>
    </row>
    <row r="876" spans="3:3" ht="13" x14ac:dyDescent="0.15">
      <c r="C876" s="78"/>
    </row>
    <row r="877" spans="3:3" ht="13" x14ac:dyDescent="0.15">
      <c r="C877" s="78"/>
    </row>
    <row r="878" spans="3:3" ht="13" x14ac:dyDescent="0.15">
      <c r="C878" s="78"/>
    </row>
    <row r="879" spans="3:3" ht="13" x14ac:dyDescent="0.15">
      <c r="C879" s="78"/>
    </row>
    <row r="880" spans="3:3" ht="13" x14ac:dyDescent="0.15">
      <c r="C880" s="78"/>
    </row>
    <row r="881" spans="3:3" ht="13" x14ac:dyDescent="0.15">
      <c r="C881" s="78"/>
    </row>
    <row r="882" spans="3:3" ht="13" x14ac:dyDescent="0.15">
      <c r="C882" s="78"/>
    </row>
    <row r="883" spans="3:3" ht="13" x14ac:dyDescent="0.15">
      <c r="C883" s="78"/>
    </row>
    <row r="884" spans="3:3" ht="13" x14ac:dyDescent="0.15">
      <c r="C884" s="78"/>
    </row>
    <row r="885" spans="3:3" ht="13" x14ac:dyDescent="0.15">
      <c r="C885" s="78"/>
    </row>
    <row r="886" spans="3:3" ht="13" x14ac:dyDescent="0.15">
      <c r="C886" s="78"/>
    </row>
    <row r="887" spans="3:3" ht="13" x14ac:dyDescent="0.15">
      <c r="C887" s="78"/>
    </row>
    <row r="888" spans="3:3" ht="13" x14ac:dyDescent="0.15">
      <c r="C888" s="78"/>
    </row>
    <row r="889" spans="3:3" ht="13" x14ac:dyDescent="0.15">
      <c r="C889" s="78"/>
    </row>
    <row r="890" spans="3:3" ht="13" x14ac:dyDescent="0.15">
      <c r="C890" s="78"/>
    </row>
    <row r="891" spans="3:3" ht="13" x14ac:dyDescent="0.15">
      <c r="C891" s="78"/>
    </row>
    <row r="892" spans="3:3" ht="13" x14ac:dyDescent="0.15">
      <c r="C892" s="78"/>
    </row>
    <row r="893" spans="3:3" ht="13" x14ac:dyDescent="0.15">
      <c r="C893" s="78"/>
    </row>
    <row r="894" spans="3:3" ht="13" x14ac:dyDescent="0.15">
      <c r="C894" s="78"/>
    </row>
    <row r="895" spans="3:3" ht="13" x14ac:dyDescent="0.15">
      <c r="C895" s="78"/>
    </row>
    <row r="896" spans="3:3" ht="13" x14ac:dyDescent="0.15">
      <c r="C896" s="78"/>
    </row>
    <row r="897" spans="3:3" ht="13" x14ac:dyDescent="0.15">
      <c r="C897" s="78"/>
    </row>
    <row r="898" spans="3:3" ht="13" x14ac:dyDescent="0.15">
      <c r="C898" s="78"/>
    </row>
    <row r="899" spans="3:3" ht="13" x14ac:dyDescent="0.15">
      <c r="C899" s="78"/>
    </row>
    <row r="900" spans="3:3" ht="13" x14ac:dyDescent="0.15">
      <c r="C900" s="78"/>
    </row>
    <row r="901" spans="3:3" ht="13" x14ac:dyDescent="0.15">
      <c r="C901" s="78"/>
    </row>
    <row r="902" spans="3:3" ht="13" x14ac:dyDescent="0.15">
      <c r="C902" s="78"/>
    </row>
    <row r="903" spans="3:3" ht="13" x14ac:dyDescent="0.15">
      <c r="C903" s="78"/>
    </row>
    <row r="904" spans="3:3" ht="13" x14ac:dyDescent="0.15">
      <c r="C904" s="78"/>
    </row>
    <row r="905" spans="3:3" ht="13" x14ac:dyDescent="0.15">
      <c r="C905" s="78"/>
    </row>
    <row r="906" spans="3:3" ht="13" x14ac:dyDescent="0.15">
      <c r="C906" s="78"/>
    </row>
    <row r="907" spans="3:3" ht="13" x14ac:dyDescent="0.15">
      <c r="C907" s="78"/>
    </row>
    <row r="908" spans="3:3" ht="13" x14ac:dyDescent="0.15">
      <c r="C908" s="78"/>
    </row>
    <row r="909" spans="3:3" ht="13" x14ac:dyDescent="0.15">
      <c r="C909" s="78"/>
    </row>
    <row r="910" spans="3:3" ht="13" x14ac:dyDescent="0.15">
      <c r="C910" s="78"/>
    </row>
    <row r="911" spans="3:3" ht="13" x14ac:dyDescent="0.15">
      <c r="C911" s="78"/>
    </row>
    <row r="912" spans="3:3" ht="13" x14ac:dyDescent="0.15">
      <c r="C912" s="78"/>
    </row>
    <row r="913" spans="3:3" ht="13" x14ac:dyDescent="0.15">
      <c r="C913" s="78"/>
    </row>
    <row r="914" spans="3:3" ht="13" x14ac:dyDescent="0.15">
      <c r="C914" s="78"/>
    </row>
    <row r="915" spans="3:3" ht="13" x14ac:dyDescent="0.15">
      <c r="C915" s="78"/>
    </row>
    <row r="916" spans="3:3" ht="13" x14ac:dyDescent="0.15">
      <c r="C916" s="78"/>
    </row>
    <row r="917" spans="3:3" ht="13" x14ac:dyDescent="0.15">
      <c r="C917" s="78"/>
    </row>
    <row r="918" spans="3:3" ht="13" x14ac:dyDescent="0.15">
      <c r="C918" s="78"/>
    </row>
    <row r="919" spans="3:3" ht="13" x14ac:dyDescent="0.15">
      <c r="C919" s="78"/>
    </row>
    <row r="920" spans="3:3" ht="13" x14ac:dyDescent="0.15">
      <c r="C920" s="78"/>
    </row>
    <row r="921" spans="3:3" ht="13" x14ac:dyDescent="0.15">
      <c r="C921" s="78"/>
    </row>
    <row r="922" spans="3:3" ht="13" x14ac:dyDescent="0.15">
      <c r="C922" s="78"/>
    </row>
    <row r="923" spans="3:3" ht="13" x14ac:dyDescent="0.15">
      <c r="C923" s="78"/>
    </row>
    <row r="924" spans="3:3" ht="13" x14ac:dyDescent="0.15">
      <c r="C924" s="78"/>
    </row>
    <row r="925" spans="3:3" ht="13" x14ac:dyDescent="0.15">
      <c r="C925" s="78"/>
    </row>
    <row r="926" spans="3:3" ht="13" x14ac:dyDescent="0.15">
      <c r="C926" s="78"/>
    </row>
    <row r="927" spans="3:3" ht="13" x14ac:dyDescent="0.15">
      <c r="C927" s="78"/>
    </row>
    <row r="928" spans="3:3" ht="13" x14ac:dyDescent="0.15">
      <c r="C928" s="78"/>
    </row>
    <row r="929" spans="3:3" ht="13" x14ac:dyDescent="0.15">
      <c r="C929" s="78"/>
    </row>
    <row r="930" spans="3:3" ht="13" x14ac:dyDescent="0.15">
      <c r="C930" s="78"/>
    </row>
    <row r="931" spans="3:3" ht="13" x14ac:dyDescent="0.15">
      <c r="C931" s="78"/>
    </row>
    <row r="932" spans="3:3" ht="13" x14ac:dyDescent="0.15">
      <c r="C932" s="78"/>
    </row>
    <row r="933" spans="3:3" ht="13" x14ac:dyDescent="0.15">
      <c r="C933" s="78"/>
    </row>
    <row r="934" spans="3:3" ht="13" x14ac:dyDescent="0.15">
      <c r="C934" s="78"/>
    </row>
    <row r="935" spans="3:3" ht="13" x14ac:dyDescent="0.15">
      <c r="C935" s="78"/>
    </row>
    <row r="936" spans="3:3" ht="13" x14ac:dyDescent="0.15">
      <c r="C936" s="78"/>
    </row>
    <row r="937" spans="3:3" ht="13" x14ac:dyDescent="0.15">
      <c r="C937" s="78"/>
    </row>
    <row r="938" spans="3:3" ht="13" x14ac:dyDescent="0.15">
      <c r="C938" s="78"/>
    </row>
    <row r="939" spans="3:3" ht="13" x14ac:dyDescent="0.15">
      <c r="C939" s="78"/>
    </row>
    <row r="940" spans="3:3" ht="13" x14ac:dyDescent="0.15">
      <c r="C940" s="78"/>
    </row>
    <row r="941" spans="3:3" ht="13" x14ac:dyDescent="0.15">
      <c r="C941" s="78"/>
    </row>
    <row r="942" spans="3:3" ht="13" x14ac:dyDescent="0.15">
      <c r="C942" s="78"/>
    </row>
    <row r="943" spans="3:3" ht="13" x14ac:dyDescent="0.15">
      <c r="C943" s="78"/>
    </row>
    <row r="944" spans="3:3" ht="13" x14ac:dyDescent="0.15">
      <c r="C944" s="78"/>
    </row>
    <row r="945" spans="3:3" ht="13" x14ac:dyDescent="0.15">
      <c r="C945" s="78"/>
    </row>
    <row r="946" spans="3:3" ht="13" x14ac:dyDescent="0.15">
      <c r="C946" s="78"/>
    </row>
    <row r="947" spans="3:3" ht="13" x14ac:dyDescent="0.15">
      <c r="C947" s="78"/>
    </row>
    <row r="948" spans="3:3" ht="13" x14ac:dyDescent="0.15">
      <c r="C948" s="78"/>
    </row>
    <row r="949" spans="3:3" ht="13" x14ac:dyDescent="0.15">
      <c r="C949" s="78"/>
    </row>
    <row r="950" spans="3:3" ht="13" x14ac:dyDescent="0.15">
      <c r="C950" s="78"/>
    </row>
    <row r="951" spans="3:3" ht="13" x14ac:dyDescent="0.15">
      <c r="C951" s="78"/>
    </row>
    <row r="952" spans="3:3" ht="13" x14ac:dyDescent="0.15">
      <c r="C952" s="78"/>
    </row>
    <row r="953" spans="3:3" ht="13" x14ac:dyDescent="0.15">
      <c r="C953" s="78"/>
    </row>
    <row r="954" spans="3:3" ht="13" x14ac:dyDescent="0.15">
      <c r="C954" s="78"/>
    </row>
    <row r="955" spans="3:3" ht="13" x14ac:dyDescent="0.15">
      <c r="C955" s="78"/>
    </row>
    <row r="956" spans="3:3" ht="13" x14ac:dyDescent="0.15">
      <c r="C956" s="78"/>
    </row>
    <row r="957" spans="3:3" ht="13" x14ac:dyDescent="0.15">
      <c r="C957" s="78"/>
    </row>
    <row r="958" spans="3:3" ht="13" x14ac:dyDescent="0.15">
      <c r="C958" s="78"/>
    </row>
    <row r="959" spans="3:3" ht="13" x14ac:dyDescent="0.15">
      <c r="C959" s="78"/>
    </row>
    <row r="960" spans="3:3" ht="13" x14ac:dyDescent="0.15">
      <c r="C960" s="78"/>
    </row>
    <row r="961" spans="3:3" ht="13" x14ac:dyDescent="0.15">
      <c r="C961" s="78"/>
    </row>
    <row r="962" spans="3:3" ht="13" x14ac:dyDescent="0.15">
      <c r="C962" s="78"/>
    </row>
    <row r="963" spans="3:3" ht="13" x14ac:dyDescent="0.15">
      <c r="C963" s="78"/>
    </row>
    <row r="964" spans="3:3" ht="13" x14ac:dyDescent="0.15">
      <c r="C964" s="78"/>
    </row>
    <row r="965" spans="3:3" ht="13" x14ac:dyDescent="0.15">
      <c r="C965" s="78"/>
    </row>
    <row r="966" spans="3:3" ht="13" x14ac:dyDescent="0.15">
      <c r="C966" s="78"/>
    </row>
    <row r="967" spans="3:3" ht="13" x14ac:dyDescent="0.15">
      <c r="C967" s="78"/>
    </row>
    <row r="968" spans="3:3" ht="13" x14ac:dyDescent="0.15">
      <c r="C968" s="78"/>
    </row>
    <row r="969" spans="3:3" ht="13" x14ac:dyDescent="0.15">
      <c r="C969" s="78"/>
    </row>
    <row r="970" spans="3:3" ht="13" x14ac:dyDescent="0.15">
      <c r="C970" s="78"/>
    </row>
    <row r="971" spans="3:3" ht="13" x14ac:dyDescent="0.15">
      <c r="C971" s="78"/>
    </row>
    <row r="972" spans="3:3" ht="13" x14ac:dyDescent="0.15">
      <c r="C972" s="78"/>
    </row>
    <row r="973" spans="3:3" ht="13" x14ac:dyDescent="0.15">
      <c r="C973" s="78"/>
    </row>
    <row r="974" spans="3:3" ht="13" x14ac:dyDescent="0.15">
      <c r="C974" s="78"/>
    </row>
    <row r="975" spans="3:3" ht="13" x14ac:dyDescent="0.15">
      <c r="C975" s="78"/>
    </row>
    <row r="976" spans="3:3" ht="13" x14ac:dyDescent="0.15">
      <c r="C976" s="78"/>
    </row>
    <row r="977" spans="3:3" ht="13" x14ac:dyDescent="0.15">
      <c r="C977" s="78"/>
    </row>
    <row r="978" spans="3:3" ht="13" x14ac:dyDescent="0.15">
      <c r="C978" s="78"/>
    </row>
    <row r="979" spans="3:3" ht="13" x14ac:dyDescent="0.15">
      <c r="C979" s="78"/>
    </row>
    <row r="980" spans="3:3" ht="13" x14ac:dyDescent="0.15">
      <c r="C980" s="78"/>
    </row>
    <row r="981" spans="3:3" ht="13" x14ac:dyDescent="0.15">
      <c r="C981" s="78"/>
    </row>
    <row r="982" spans="3:3" ht="13" x14ac:dyDescent="0.15">
      <c r="C982" s="78"/>
    </row>
    <row r="983" spans="3:3" ht="13" x14ac:dyDescent="0.15">
      <c r="C983" s="78"/>
    </row>
    <row r="984" spans="3:3" ht="13" x14ac:dyDescent="0.15">
      <c r="C984" s="78"/>
    </row>
    <row r="985" spans="3:3" ht="13" x14ac:dyDescent="0.15">
      <c r="C985" s="78"/>
    </row>
    <row r="986" spans="3:3" ht="13" x14ac:dyDescent="0.15">
      <c r="C986" s="78"/>
    </row>
    <row r="987" spans="3:3" ht="13" x14ac:dyDescent="0.15">
      <c r="C987" s="78"/>
    </row>
    <row r="988" spans="3:3" ht="13" x14ac:dyDescent="0.15">
      <c r="C988" s="78"/>
    </row>
    <row r="989" spans="3:3" ht="13" x14ac:dyDescent="0.15">
      <c r="C989" s="78"/>
    </row>
    <row r="990" spans="3:3" ht="13" x14ac:dyDescent="0.15">
      <c r="C990" s="78"/>
    </row>
    <row r="991" spans="3:3" ht="13" x14ac:dyDescent="0.15">
      <c r="C991" s="78"/>
    </row>
    <row r="992" spans="3:3" ht="13" x14ac:dyDescent="0.15">
      <c r="C992" s="78"/>
    </row>
    <row r="993" spans="3:3" ht="13" x14ac:dyDescent="0.15">
      <c r="C993" s="78"/>
    </row>
    <row r="994" spans="3:3" ht="13" x14ac:dyDescent="0.15">
      <c r="C994" s="78"/>
    </row>
    <row r="995" spans="3:3" ht="13" x14ac:dyDescent="0.15">
      <c r="C995" s="78"/>
    </row>
    <row r="996" spans="3:3" ht="13" x14ac:dyDescent="0.15">
      <c r="C996" s="78"/>
    </row>
    <row r="997" spans="3:3" ht="13" x14ac:dyDescent="0.15">
      <c r="C997" s="78"/>
    </row>
    <row r="998" spans="3:3" ht="13" x14ac:dyDescent="0.15">
      <c r="C998" s="78"/>
    </row>
    <row r="999" spans="3:3" ht="13" x14ac:dyDescent="0.15">
      <c r="C999" s="78"/>
    </row>
    <row r="1000" spans="3:3" ht="13" x14ac:dyDescent="0.15">
      <c r="C1000" s="7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tabSelected="1" workbookViewId="0">
      <selection activeCell="E10" sqref="E10"/>
    </sheetView>
  </sheetViews>
  <sheetFormatPr baseColWidth="10" defaultColWidth="14.5" defaultRowHeight="15.75" customHeight="1" x14ac:dyDescent="0.15"/>
  <sheetData>
    <row r="1" spans="1:5" ht="15.75" customHeight="1" x14ac:dyDescent="0.15">
      <c r="A1" s="79" t="s">
        <v>35</v>
      </c>
      <c r="B1" s="79" t="s">
        <v>36</v>
      </c>
      <c r="C1" s="80" t="s">
        <v>37</v>
      </c>
      <c r="D1" s="81" t="s">
        <v>38</v>
      </c>
      <c r="E1" s="79" t="s">
        <v>39</v>
      </c>
    </row>
    <row r="2" spans="1:5" ht="15.75" customHeight="1" x14ac:dyDescent="0.15">
      <c r="A2" s="50" t="s">
        <v>1</v>
      </c>
      <c r="B2" s="51">
        <f>SUM('TD v MW'!B47+'TD v MW'!C47+'TD v MW'!I47+'TM v DW'!B40+'TM v DW'!C40+'TM v DW'!I40+'TW v MD'!B48+'TW v MD'!C48+'TW v MD'!I48)</f>
        <v>473</v>
      </c>
      <c r="C2" s="51">
        <f>SUM('TD v MW'!C47+'TM v DW'!C40+'TW v MD'!C48)</f>
        <v>10</v>
      </c>
      <c r="D2" s="51">
        <f>SUM('TD v MW'!I47+'TM v DW'!I40+'TW v MD'!I48)</f>
        <v>41</v>
      </c>
      <c r="E2" s="51">
        <f>SUM('TD v MW'!F47+'TM v DW'!F40)+'TW v MD'!F48</f>
        <v>30</v>
      </c>
    </row>
    <row r="3" spans="1:5" ht="15.75" customHeight="1" x14ac:dyDescent="0.15">
      <c r="A3" s="50" t="s">
        <v>3</v>
      </c>
      <c r="B3" s="51">
        <f>SUM('TD v MW'!L47+'TD v MW'!M47+'TD v MW'!Q47+'TM v DW'!L40+'TM v DW'!M40+'TM v DW'!Q40+'TW v MD'!D48+'TW v MD'!E48+'TW v MD'!I48)</f>
        <v>451</v>
      </c>
      <c r="C3" s="51">
        <f>SUM('TD v MW'!M47+'TM v DW'!M40)+'TW v MD'!E48</f>
        <v>8</v>
      </c>
      <c r="D3" s="51">
        <f>SUM('TD v MW'!Q47+'TM v DW'!Q40)+'TW v MD'!I48</f>
        <v>40</v>
      </c>
      <c r="E3" s="51">
        <f>SUM('TD v MW'!N47+'TM v DW'!N40)+'TW v MD'!F48</f>
        <v>25</v>
      </c>
    </row>
    <row r="4" spans="1:5" ht="15.75" customHeight="1" x14ac:dyDescent="0.15">
      <c r="A4" s="50" t="s">
        <v>4</v>
      </c>
      <c r="B4" s="51">
        <f>SUM('TD v MW'!J47+'TD v MW'!K47+'TD v MW'!Q47+'TM v DW'!D40+'TM v DW'!E40+'TM v DW'!I40+'TW v MD'!J48+'TW v MD'!K48+'TW v MD'!Q48)</f>
        <v>506</v>
      </c>
      <c r="C4" s="51">
        <f>SUM('TD v MW'!K47+'TM v DW'!E40)+'TW v MD'!K48</f>
        <v>20</v>
      </c>
      <c r="D4" s="51">
        <f>SUM('TD v MW'!Q47+'TM v DW'!I40)+'TW v MD'!Q48</f>
        <v>38</v>
      </c>
      <c r="E4" s="51">
        <f>SUM('TD v MW'!N47+'TM v DW'!F40)+'TW v MD'!N48</f>
        <v>26</v>
      </c>
    </row>
    <row r="5" spans="1:5" ht="15.75" customHeight="1" x14ac:dyDescent="0.15">
      <c r="A5" s="50" t="s">
        <v>5</v>
      </c>
      <c r="B5" s="51">
        <f>SUM('TD v MW'!D47+'TD v MW'!E47+'TD v MW'!I47+'TM v DW'!J40+'TM v DW'!K40+'TM v DW'!Q40+'TW v MD'!L48+'TW v MD'!M48+'TW v MD'!Q48)</f>
        <v>461</v>
      </c>
      <c r="C5" s="51">
        <f>SUM('TD v MW'!E47+'TM v DW'!K40)+'TW v MD'!M48</f>
        <v>3</v>
      </c>
      <c r="D5" s="51">
        <f>SUM('TD v MW'!I47+'TM v DW'!Q40)+'TW v MD'!Q48</f>
        <v>45</v>
      </c>
      <c r="E5" s="51">
        <f>SUM('TD v MW'!F47+'TM v DW'!N40)+'TW v MD'!N48</f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1:F25"/>
  <sheetViews>
    <sheetView topLeftCell="A2" workbookViewId="0">
      <selection activeCell="D21" sqref="D21"/>
    </sheetView>
  </sheetViews>
  <sheetFormatPr baseColWidth="10" defaultColWidth="14.5" defaultRowHeight="15.75" customHeight="1" x14ac:dyDescent="0.15"/>
  <sheetData>
    <row r="21" spans="1:6" ht="15.75" customHeight="1" x14ac:dyDescent="0.15">
      <c r="A21" s="79" t="s">
        <v>35</v>
      </c>
      <c r="B21" s="79" t="s">
        <v>36</v>
      </c>
      <c r="C21" s="80" t="s">
        <v>37</v>
      </c>
      <c r="D21" s="81" t="s">
        <v>38</v>
      </c>
      <c r="E21" s="79" t="s">
        <v>39</v>
      </c>
      <c r="F21" s="71" t="s">
        <v>40</v>
      </c>
    </row>
    <row r="22" spans="1:6" ht="15.75" customHeight="1" x14ac:dyDescent="0.15">
      <c r="A22" s="50" t="s">
        <v>1</v>
      </c>
      <c r="B22" s="51">
        <f>SUM('TW v MD'!B78+'TW v MD'!C78+'TW v MD'!H78+'TW v MD'!I78+'TM v DW'!B66+'TM v DW'!C66+'TM v DW'!H66+'TM v DW'!I66+'TD v MW'!B80+'TD v MW'!C80+'TD v MW'!H80+'TD v MW'!I80)</f>
        <v>455</v>
      </c>
      <c r="C22" s="51">
        <f>SUM('TM v DW'!C66+'TW v MD'!C78+'TD v MW'!C80)</f>
        <v>6</v>
      </c>
      <c r="D22" s="51">
        <f>SUM('TM v DW'!I66+'TW v MD'!I78+'TD v MW'!I80)</f>
        <v>35</v>
      </c>
      <c r="E22" s="51">
        <f>SUM('TM v DW'!F66+'TW v MD'!F78+'TD v MW'!F80)</f>
        <v>20</v>
      </c>
      <c r="F22" s="26">
        <f>SUM('TM v DW'!H66+'TW v MD'!H78+'TD v MW'!H80)</f>
        <v>23</v>
      </c>
    </row>
    <row r="23" spans="1:6" ht="15.75" customHeight="1" x14ac:dyDescent="0.15">
      <c r="A23" s="50" t="s">
        <v>3</v>
      </c>
      <c r="B23" s="51">
        <f>SUM('TM v DW'!L66+'TM v DW'!M66+'TM v DW'!P66+'TM v DW'!Q66+'TW v MD'!D78+'TW v MD'!E78+'TW v MD'!H78+'TW v MD'!I78+'TD v MW'!L80+'TD v MW'!M80+'TD v MW'!P80+'TD v MW'!Q80)</f>
        <v>503</v>
      </c>
      <c r="C23" s="51">
        <f>SUM('TM v DW'!M66+'TW v MD'!E78+'TD v MW'!M80)</f>
        <v>14</v>
      </c>
      <c r="D23" s="51">
        <f>SUM('TM v DW'!Q66+'TW v MD'!I78+'TD v MW'!Q80)</f>
        <v>35</v>
      </c>
      <c r="E23" s="51">
        <f>SUM('TM v DW'!N66+'TW v MD'!F78+'TD v MW'!N80)</f>
        <v>30</v>
      </c>
      <c r="F23" s="26">
        <f>SUM('TM v DW'!P66+'TW v MD'!H78+'TD v MW'!P80)</f>
        <v>25</v>
      </c>
    </row>
    <row r="24" spans="1:6" ht="15.75" customHeight="1" x14ac:dyDescent="0.15">
      <c r="A24" s="50" t="s">
        <v>4</v>
      </c>
      <c r="B24" s="51">
        <f>SUM('TM v DW'!D66+'TM v DW'!E66+'TM v DW'!H66+'TM v DW'!I66+'TW v MD'!J78+'TW v MD'!K78+'TW v MD'!P78+'TW v MD'!Q78)+'TD v MW'!J80+'TD v MW'!K80+'TD v MW'!P80+'TD v MW'!Q80</f>
        <v>479</v>
      </c>
      <c r="C24" s="51">
        <f>SUM('TM v DW'!E66+'TW v MD'!K78+'TD v MW'!K80)</f>
        <v>15</v>
      </c>
      <c r="D24" s="51">
        <f>SUM('TM v DW'!I66+'TW v MD'!Q78+'TD v MW'!Q80)</f>
        <v>28</v>
      </c>
      <c r="E24" s="51">
        <f>SUM('TM v DW'!F66+'TW v MD'!N78+'TD v MW'!N80)</f>
        <v>26</v>
      </c>
      <c r="F24" s="26">
        <f>SUM('TM v DW'!H66+'TW v MD'!P78+'TD v MW'!P80)</f>
        <v>30</v>
      </c>
    </row>
    <row r="25" spans="1:6" ht="15.75" customHeight="1" x14ac:dyDescent="0.15">
      <c r="A25" s="50" t="s">
        <v>5</v>
      </c>
      <c r="B25" s="51">
        <f>SUM('TM v DW'!J66+'TM v DW'!K66+'TM v DW'!P66+'TM v DW'!Q66+'TW v MD'!L78+'TW v MD'!M78+'TW v MD'!P78+'TW v MD'!Q78+'TD v MW'!D80+'TD v MW'!E80+'TD v MW'!H80+'TD v MW'!I80)</f>
        <v>456</v>
      </c>
      <c r="C25" s="51">
        <f>SUM('TM v DW'!K66+'TW v MD'!M78+'TD v MW'!E80)</f>
        <v>6</v>
      </c>
      <c r="D25" s="51">
        <f>SUM('TM v DW'!Q66+'TW v MD'!Q78+'TD v MW'!Q80)</f>
        <v>35</v>
      </c>
      <c r="E25" s="51">
        <f>SUM('TM v DW'!N66+'TW v MD'!N78+'TD v MW'!F80)</f>
        <v>24</v>
      </c>
      <c r="F25" s="26">
        <f>SUM('TM v DW'!P66+'TW v MD'!P78+'TD v MW'!H80)</f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79" t="s">
        <v>35</v>
      </c>
      <c r="B1" s="79" t="s">
        <v>36</v>
      </c>
      <c r="C1" s="80" t="s">
        <v>37</v>
      </c>
      <c r="D1" s="81" t="s">
        <v>38</v>
      </c>
      <c r="E1" s="79" t="s">
        <v>39</v>
      </c>
      <c r="F1" s="71" t="s">
        <v>40</v>
      </c>
    </row>
    <row r="2" spans="1:6" ht="15.75" customHeight="1" x14ac:dyDescent="0.15">
      <c r="A2" s="50" t="s">
        <v>1</v>
      </c>
      <c r="B2" s="51">
        <f>SUM('TD v MW'!B110+'TD v MW'!C110+'TD v MW'!H110+'TD v MW'!I110+'TW v MD'!B106+'TW v MD'!C106+'TW v MD'!H106+'TW v MD'!I106+'TM v DW'!B100+'TM v DW'!C100+'TM v DW'!H100+'TM v DW'!I100)</f>
        <v>488</v>
      </c>
      <c r="C2" s="51">
        <f>SUM('TD v MW'!C110+'TW v MD'!C106)+'TM v DW'!C100</f>
        <v>16</v>
      </c>
      <c r="D2" s="51">
        <f>SUM('TD v MW'!I110+'TW v MD'!I106)+'TM v DW'!I100</f>
        <v>31</v>
      </c>
      <c r="E2" s="51">
        <f>SUM('TD v MW'!F110+'TW v MD'!F106)+'TM v DW'!F100</f>
        <v>29</v>
      </c>
      <c r="F2" s="26">
        <f>SUM('TD v MW'!H110+'TW v MD'!H106)+'TM v DW'!H100</f>
        <v>26</v>
      </c>
    </row>
    <row r="3" spans="1:6" ht="15.75" customHeight="1" x14ac:dyDescent="0.15">
      <c r="A3" s="50" t="s">
        <v>3</v>
      </c>
      <c r="B3" s="51">
        <f>SUM('TD v MW'!L110+'TD v MW'!M110+'TD v MW'!P110+'TD v MW'!Q110+'TW v MD'!D106+'TW v MD'!E106+'TW v MD'!H106+'TW v MD'!I106+'TM v DW'!L100+'TM v DW'!M100+'TM v DW'!P100+'TM v DW'!Q100)</f>
        <v>508</v>
      </c>
      <c r="C3" s="51">
        <f>SUM('TD v MW'!M110+'TW v MD'!E106)+'TM v DW'!M100</f>
        <v>16</v>
      </c>
      <c r="D3" s="51">
        <f>SUM('TD v MW'!Q110+'TW v MD'!I106)+'TM v DW'!Q100</f>
        <v>36</v>
      </c>
      <c r="E3" s="51">
        <f>SUM('TD v MW'!N110+'TW v MD'!F106)+'TM v DW'!N100</f>
        <v>27</v>
      </c>
      <c r="F3" s="26">
        <f>SUM('TD v MW'!P110+'TW v MD'!H106)+'TM v DW'!P100</f>
        <v>20</v>
      </c>
    </row>
    <row r="4" spans="1:6" ht="15.75" customHeight="1" x14ac:dyDescent="0.15">
      <c r="A4" s="50" t="s">
        <v>4</v>
      </c>
      <c r="B4" s="51">
        <f>SUM('TD v MW'!J110+'TD v MW'!K110+'TD v MW'!P110+'TD v MW'!Q110+'TW v MD'!J106+'TW v MD'!K106+'TW v MD'!P106+'TW v MD'!Q106+'TM v DW'!D100+'TM v DW'!E100+'TM v DW'!H100+'TM v DW'!I100)</f>
        <v>473</v>
      </c>
      <c r="C4" s="51">
        <f>SUM('TD v MW'!K110+'TW v MD'!K106)+'TM v DW'!E100</f>
        <v>14</v>
      </c>
      <c r="D4" s="51">
        <f>SUM('TD v MW'!Q110)+'TW v MD'!Q106+'TM v DW'!Q100</f>
        <v>32</v>
      </c>
      <c r="E4" s="51">
        <f>SUM('TD v MW'!N110+'TW v MD'!N106)+'TM v DW'!F100</f>
        <v>22</v>
      </c>
      <c r="F4" s="26">
        <f>SUM('TD v MW'!P110+'TW v MD'!P106)+'TM v DW'!H100</f>
        <v>18</v>
      </c>
    </row>
    <row r="5" spans="1:6" ht="15.75" customHeight="1" x14ac:dyDescent="0.15">
      <c r="A5" s="50" t="s">
        <v>5</v>
      </c>
      <c r="B5" s="51">
        <f>SUM('TD v MW'!D110+'TD v MW'!E110+'TD v MW'!H110+'TD v MW'!I110+'TW v MD'!L106+'TW v MD'!M106+'TW v MD'!P106+'TW v MD'!Q106+'TM v DW'!J100+'TM v DW'!K100+'TM v DW'!P100+'TM v DW'!Q100)</f>
        <v>480</v>
      </c>
      <c r="C5" s="51">
        <f>SUM('TD v MW'!E110+'TW v MD'!M106)+'TM v DW'!K100</f>
        <v>10</v>
      </c>
      <c r="D5" s="51">
        <f>SUM('TD v MW'!I110+'TW v MD'!Q106)+'TM v DW'!Q100</f>
        <v>24</v>
      </c>
      <c r="E5" s="51">
        <f>SUM('TD v MW'!F110+'TW v MD'!N106)+'TM v DW'!N100</f>
        <v>26</v>
      </c>
      <c r="F5" s="26">
        <f>SUM('TD v MW'!H110+'TW v MD'!P106)+'TM v DW'!P100</f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cols>
    <col min="1" max="1" width="13.5" customWidth="1"/>
    <col min="2" max="2" width="12" customWidth="1"/>
    <col min="3" max="3" width="13.33203125" customWidth="1"/>
    <col min="4" max="4" width="16.83203125" customWidth="1"/>
    <col min="5" max="5" width="8.5" customWidth="1"/>
    <col min="6" max="6" width="15.33203125" customWidth="1"/>
  </cols>
  <sheetData>
    <row r="1" spans="1:6" ht="15.75" customHeight="1" x14ac:dyDescent="0.25">
      <c r="A1" s="82" t="s">
        <v>41</v>
      </c>
      <c r="B1" s="82" t="s">
        <v>36</v>
      </c>
      <c r="C1" s="82" t="s">
        <v>37</v>
      </c>
      <c r="D1" s="82" t="s">
        <v>42</v>
      </c>
      <c r="E1" s="82" t="s">
        <v>43</v>
      </c>
      <c r="F1" s="82" t="s">
        <v>40</v>
      </c>
    </row>
    <row r="2" spans="1:6" ht="15.75" customHeight="1" x14ac:dyDescent="0.25">
      <c r="A2" s="83" t="s">
        <v>1</v>
      </c>
      <c r="B2" s="84">
        <f>SUM('TM v DW'!B132+'TM v DW'!C132+'TM v DW'!H132+'TM v DW'!I132+'TW v MD'!B136+'TW v MD'!C136+'TW v MD'!H136+'TW v MD'!I136+'TD v MW'!B142+'TD v MW'!C142+'TD v MW'!H142+'TD v MW'!I142+E2)</f>
        <v>508</v>
      </c>
      <c r="C2" s="84">
        <f>SUM('TM v DW'!C132+'TW v MD'!C136+'TD v MW'!C142)</f>
        <v>11</v>
      </c>
      <c r="D2" s="84">
        <f>SUM('TM v DW'!I132+'TW v MD'!I136+'TD v MW'!I142)</f>
        <v>29</v>
      </c>
      <c r="E2" s="84">
        <f>SUM('TM v DW'!F132+'TW v MD'!F136+'TD v MW'!F142)</f>
        <v>29</v>
      </c>
      <c r="F2" s="84">
        <f>SUM('TM v DW'!H132+'TW v MD'!H136+'TD v MW'!H142)</f>
        <v>13</v>
      </c>
    </row>
    <row r="3" spans="1:6" ht="15.75" customHeight="1" x14ac:dyDescent="0.25">
      <c r="A3" s="83" t="s">
        <v>3</v>
      </c>
      <c r="B3" s="84">
        <f>SUM('TM v DW'!L132+'TM v DW'!M132+'TM v DW'!P132+'TM v DW'!Q132+'TW v MD'!D136+'TW v MD'!E136+'TW v MD'!H136+'TW v MD'!I136+'TD v MW'!L142+'TD v MW'!M142+'TD v MW'!P142+'TD v MW'!Q142+E3)</f>
        <v>488</v>
      </c>
      <c r="C3" s="84">
        <f>SUM('TM v DW'!M132+'TW v MD'!E136+'TD v MW'!M142)</f>
        <v>14</v>
      </c>
      <c r="D3" s="84">
        <f>SUM('TM v DW'!Q132+'TW v MD'!I136+'TD v MW'!Q142)</f>
        <v>24</v>
      </c>
      <c r="E3" s="84">
        <f>SUM('TM v DW'!N132+'TW v MD'!F136+'TD v MW'!N142)</f>
        <v>21</v>
      </c>
      <c r="F3" s="83">
        <f>SUM('TM v DW'!P132+'TW v MD'!H136+'TD v MW'!P142)</f>
        <v>18</v>
      </c>
    </row>
    <row r="4" spans="1:6" ht="15.75" customHeight="1" x14ac:dyDescent="0.25">
      <c r="A4" s="83" t="s">
        <v>4</v>
      </c>
      <c r="B4" s="84">
        <f>SUM('TM v DW'!D132+'TM v DW'!E132+'TM v DW'!H132+'TM v DW'!I132+'TW v MD'!J136+'TW v MD'!K136+'TW v MD'!P136+'TW v MD'!Q136+'TD v MW'!J142+'TD v MW'!K142+'TD v MW'!P142+'TD v MW'!Q142+E4)</f>
        <v>482</v>
      </c>
      <c r="C4" s="84">
        <f>SUM('TM v DW'!E132+'TW v MD'!K136+'TD v MW'!K142)</f>
        <v>14</v>
      </c>
      <c r="D4" s="84">
        <f>SUM('TM v DW'!I132+'TW v MD'!Q136+'TD v MW'!Q142)</f>
        <v>29</v>
      </c>
      <c r="E4" s="84">
        <f>SUM('TM v DW'!F132+'TW v MD'!N136+'TD v MW'!N142)</f>
        <v>24</v>
      </c>
      <c r="F4" s="84">
        <f>SUM('TM v DW'!H132+'TW v MD'!P136+'TD v MW'!P142)</f>
        <v>16</v>
      </c>
    </row>
    <row r="5" spans="1:6" ht="15.75" customHeight="1" x14ac:dyDescent="0.25">
      <c r="A5" s="83" t="s">
        <v>5</v>
      </c>
      <c r="B5" s="84">
        <f>SUM('TM v DW'!J132+'TM v DW'!K132+'TM v DW'!P132+'TM v DW'!Q132+'TW v MD'!L136+'TW v MD'!M136+'TW v MD'!P136+'TW v MD'!Q136+'TD v MW'!D142+'TD v MW'!E142+'TD v MW'!H142+'TD v MW'!I142+E5)</f>
        <v>480</v>
      </c>
      <c r="C5" s="84">
        <f>SUM('TM v DW'!K132+'TW v MD'!M136+'TD v MW'!E142)</f>
        <v>3</v>
      </c>
      <c r="D5" s="84">
        <f>SUM('TM v DW'!Q132+'TW v MD'!Q136+'TD v MW'!I142)</f>
        <v>30</v>
      </c>
      <c r="E5" s="84">
        <f>SUM('TM v DW'!N132+'TW v MD'!N136+'TD v MW'!F142)</f>
        <v>26</v>
      </c>
      <c r="F5" s="84">
        <f>SUM('TM v DW'!P132+'TW v MD'!P136+'TD v MW'!H142)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TM v DW</vt:lpstr>
      <vt:lpstr>TW v MD</vt:lpstr>
      <vt:lpstr>TD v MW</vt:lpstr>
      <vt:lpstr>FIRST 500</vt:lpstr>
      <vt:lpstr>NEXT 500</vt:lpstr>
      <vt:lpstr>The Next Next 500</vt:lpstr>
      <vt:lpstr>The Next Next, Next 500</vt:lpstr>
      <vt:lpstr>The Next Next Next, Next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Sage</cp:lastModifiedBy>
  <dcterms:modified xsi:type="dcterms:W3CDTF">2019-08-21T21:28:42Z</dcterms:modified>
</cp:coreProperties>
</file>