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ustafa\Desktop\"/>
    </mc:Choice>
  </mc:AlternateContent>
  <xr:revisionPtr revIDLastSave="0" documentId="13_ncr:1_{CBE6A285-A60B-4D08-94B3-A9C5ED5507F7}" xr6:coauthVersionLast="47" xr6:coauthVersionMax="47" xr10:uidLastSave="{00000000-0000-0000-0000-000000000000}"/>
  <bookViews>
    <workbookView xWindow="-108" yWindow="-108" windowWidth="23256" windowHeight="12576" tabRatio="676" xr2:uid="{00000000-000D-0000-FFFF-FFFF00000000}"/>
  </bookViews>
  <sheets>
    <sheet name="Data" sheetId="10" r:id="rId1"/>
    <sheet name="PSO Algorithm" sheetId="15" r:id="rId2"/>
    <sheet name="GRO Algorithm" sheetId="14" r:id="rId3"/>
    <sheet name="DO Algorithm" sheetId="13" r:id="rId4"/>
    <sheet name="Real Instantaneous Peak Load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0" l="1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</calcChain>
</file>

<file path=xl/sharedStrings.xml><?xml version="1.0" encoding="utf-8"?>
<sst xmlns="http://schemas.openxmlformats.org/spreadsheetml/2006/main" count="396" uniqueCount="260">
  <si>
    <t>Years</t>
  </si>
  <si>
    <t>Instantaneous Peak Load (MW)</t>
  </si>
  <si>
    <t xml:space="preserve">Imports </t>
  </si>
  <si>
    <t>Export</t>
  </si>
  <si>
    <t>GDP</t>
  </si>
  <si>
    <t>Population</t>
  </si>
  <si>
    <t>SVR_Prediction</t>
  </si>
  <si>
    <t>MLR_Prediction</t>
  </si>
  <si>
    <t>PSO_Prediction</t>
  </si>
  <si>
    <t>GRO_Prediction</t>
  </si>
  <si>
    <t>DO_Prediction</t>
  </si>
  <si>
    <t>% clear all</t>
  </si>
  <si>
    <t>% close all</t>
  </si>
  <si>
    <t>% clc</t>
  </si>
  <si>
    <r>
      <t xml:space="preserve"> </t>
    </r>
    <r>
      <rPr>
        <sz val="10"/>
        <color rgb="FF3C763D"/>
        <rFont val="Courier New"/>
        <family val="3"/>
      </rPr>
      <t>%tg=Best_pos</t>
    </r>
  </si>
  <si>
    <r>
      <t>VarName=xlsread(</t>
    </r>
    <r>
      <rPr>
        <sz val="10"/>
        <color rgb="FFA020F0"/>
        <rFont val="Courier New"/>
        <family val="3"/>
      </rPr>
      <t>"ekim.xlsx"</t>
    </r>
    <r>
      <rPr>
        <sz val="10"/>
        <color rgb="FF000000"/>
        <rFont val="Courier New"/>
        <family val="3"/>
      </rPr>
      <t>)</t>
    </r>
  </si>
  <si>
    <t>VarName1=VarName(:,1);</t>
  </si>
  <si>
    <t>VarName2=VarName(:,2);</t>
  </si>
  <si>
    <t>VarName3=VarName(:,3);</t>
  </si>
  <si>
    <t>VarName4=VarName(:,4);</t>
  </si>
  <si>
    <t>VarName5=VarName(:,5);</t>
  </si>
  <si>
    <t>VarName6=VarName(:,6);</t>
  </si>
  <si>
    <t xml:space="preserve"> </t>
  </si>
  <si>
    <t xml:space="preserve">nVar = 5; </t>
  </si>
  <si>
    <t>ub = [1 1 1 1 50]*2;</t>
  </si>
  <si>
    <t>lb = [-1 -1 -1 -1 -50]*2;</t>
  </si>
  <si>
    <t xml:space="preserve">fobj = @energyPred; </t>
  </si>
  <si>
    <r>
      <t>function</t>
    </r>
    <r>
      <rPr>
        <sz val="10"/>
        <color rgb="FF000000"/>
        <rFont val="Courier New"/>
        <family val="3"/>
      </rPr>
      <t xml:space="preserve"> [Best_fitness,Best_position,Convergence_curve]=DO(Popsize,Maxiteration,LB,UB,Dim,Fobj)</t>
    </r>
  </si>
  <si>
    <t>tic;</t>
  </si>
  <si>
    <t>dandelions=initialization(Popsize,Dim,UB,LB);</t>
  </si>
  <si>
    <t>dandelionsFitness = zeros(1,Popsize);</t>
  </si>
  <si>
    <t>Convergence_curve=zeros(1,Maxiteration);</t>
  </si>
  <si>
    <r>
      <t>for</t>
    </r>
    <r>
      <rPr>
        <sz val="10"/>
        <color rgb="FF000000"/>
        <rFont val="Courier New"/>
        <family val="3"/>
      </rPr>
      <t xml:space="preserve"> i=1:Popsize</t>
    </r>
  </si>
  <si>
    <t xml:space="preserve">    dandelionsFitness(1,i)=Fobj(dandelions(i,:));</t>
  </si>
  <si>
    <t>end</t>
  </si>
  <si>
    <t>% Calculate the fitness values of initial dandelions.</t>
  </si>
  <si>
    <t>[~,sorted_indexes]=sort(dandelionsFitness);</t>
  </si>
  <si>
    <t>Best_position=dandelions(sorted_indexes(1),:);</t>
  </si>
  <si>
    <t>Best_fitness = dandelionsFitness(sorted_indexes(1));</t>
  </si>
  <si>
    <t>Convergence_curve(1)=Best_fitness;</t>
  </si>
  <si>
    <t>t=2;</t>
  </si>
  <si>
    <r>
      <t>while</t>
    </r>
    <r>
      <rPr>
        <sz val="10"/>
        <color rgb="FF000000"/>
        <rFont val="Courier New"/>
        <family val="3"/>
      </rPr>
      <t xml:space="preserve"> t&lt;Maxiteration+1</t>
    </r>
  </si>
  <si>
    <t xml:space="preserve">    </t>
  </si>
  <si>
    <t xml:space="preserve">    %% Rising stage</t>
  </si>
  <si>
    <t xml:space="preserve">    beta=randn(Popsize,Dim);</t>
  </si>
  <si>
    <t xml:space="preserve">    rand_=randperm(Popsize);</t>
  </si>
  <si>
    <r>
      <t xml:space="preserve">    alpha=rand()*((1/Maxiteration^2)*t^2-2/Maxiteration*t+1); </t>
    </r>
    <r>
      <rPr>
        <sz val="10"/>
        <color rgb="FF3C763D"/>
        <rFont val="Courier New"/>
        <family val="3"/>
      </rPr>
      <t>% eq.(8) in this paper</t>
    </r>
  </si>
  <si>
    <t xml:space="preserve">    a=-1/(Maxiteration^2-2*Maxiteration+1);</t>
  </si>
  <si>
    <t xml:space="preserve">    b=-2*a;</t>
  </si>
  <si>
    <t xml:space="preserve">    c=1-a-b;</t>
  </si>
  <si>
    <r>
      <t xml:space="preserve">    k=1-rand()*(c+a*t^2+b*t); </t>
    </r>
    <r>
      <rPr>
        <sz val="10"/>
        <color rgb="FF3C763D"/>
        <rFont val="Courier New"/>
        <family val="3"/>
      </rPr>
      <t>% eq.(11) in this paper</t>
    </r>
  </si>
  <si>
    <r>
      <t xml:space="preserve">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randn()&lt;1.5</t>
    </r>
  </si>
  <si>
    <r>
      <t xml:space="preserve">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i=1:Popsize</t>
    </r>
  </si>
  <si>
    <t xml:space="preserve">            lamb=abs(randn(1,Dim));</t>
  </si>
  <si>
    <t xml:space="preserve">            theta=(2*rand()-1)*pi;</t>
  </si>
  <si>
    <t xml:space="preserve">            row=1/exp(theta);</t>
  </si>
  <si>
    <t xml:space="preserve">            vx=row*cos(theta);</t>
  </si>
  <si>
    <t xml:space="preserve">            vy=row*sin(theta);</t>
  </si>
  <si>
    <t xml:space="preserve">            NEW=rand(1,Dim).*(UB-LB)+LB;</t>
  </si>
  <si>
    <r>
      <t xml:space="preserve">            dandelions_1(i,:)=dandelions(i,:)+alpha.*vx.*vy.*lognpdf(lamb,0,1).*(NEW(1,:)-dandelions(i,:)); </t>
    </r>
    <r>
      <rPr>
        <sz val="10"/>
        <color rgb="FF3C763D"/>
        <rFont val="Courier New"/>
        <family val="3"/>
      </rPr>
      <t>% eq.(5) in this paper</t>
    </r>
  </si>
  <si>
    <r>
      <t xml:space="preserve">        </t>
    </r>
    <r>
      <rPr>
        <sz val="10"/>
        <color rgb="FF0000FF"/>
        <rFont val="Courier New"/>
        <family val="3"/>
      </rPr>
      <t>end</t>
    </r>
  </si>
  <si>
    <r>
      <t xml:space="preserve">    </t>
    </r>
    <r>
      <rPr>
        <sz val="10"/>
        <color rgb="FF0000FF"/>
        <rFont val="Courier New"/>
        <family val="3"/>
      </rPr>
      <t>else</t>
    </r>
  </si>
  <si>
    <r>
      <t xml:space="preserve">            dandelions_1(i,:)=dandelions(i,:).*k; </t>
    </r>
    <r>
      <rPr>
        <sz val="10"/>
        <color rgb="FF3C763D"/>
        <rFont val="Courier New"/>
        <family val="3"/>
      </rPr>
      <t>% eq.(10) in this paper</t>
    </r>
  </si>
  <si>
    <t xml:space="preserve">            </t>
  </si>
  <si>
    <r>
      <t xml:space="preserve">    </t>
    </r>
    <r>
      <rPr>
        <sz val="10"/>
        <color rgb="FF0000FF"/>
        <rFont val="Courier New"/>
        <family val="3"/>
      </rPr>
      <t>end</t>
    </r>
  </si>
  <si>
    <t xml:space="preserve">    dandelions=dandelions_1;</t>
  </si>
  <si>
    <r>
      <t xml:space="preserve">    </t>
    </r>
    <r>
      <rPr>
        <sz val="10"/>
        <color rgb="FF3C763D"/>
        <rFont val="Courier New"/>
        <family val="3"/>
      </rPr>
      <t>% Check boundries</t>
    </r>
  </si>
  <si>
    <t xml:space="preserve">    dandelions = max(dandelions,LB);</t>
  </si>
  <si>
    <t xml:space="preserve">    dandelions = min(dandelions,UB);</t>
  </si>
  <si>
    <t xml:space="preserve">    %% Decline stage</t>
  </si>
  <si>
    <r>
      <t xml:space="preserve">    dandelions_mean=sum(dandelions,1)/Popsize; </t>
    </r>
    <r>
      <rPr>
        <sz val="10"/>
        <color rgb="FF3C763D"/>
        <rFont val="Courier New"/>
        <family val="3"/>
      </rPr>
      <t>% eq.(14) in this paper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</si>
  <si>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i=1:Popsize</t>
    </r>
  </si>
  <si>
    <r>
      <t xml:space="preserve">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j=1:Dim</t>
    </r>
  </si>
  <si>
    <r>
      <t xml:space="preserve">            dandelions_2(i,j)=dandelions(i,j)-beta(i,j)*alpha*(dandelions_mean(1,j)-beta(i,j)*alpha*dandelions(i,j)); </t>
    </r>
    <r>
      <rPr>
        <sz val="10"/>
        <color rgb="FF3C763D"/>
        <rFont val="Courier New"/>
        <family val="3"/>
      </rPr>
      <t>% eq.(13) in this paper</t>
    </r>
  </si>
  <si>
    <t xml:space="preserve">    dandelions=dandelions_2;</t>
  </si>
  <si>
    <t xml:space="preserve">    %% Landing stage</t>
  </si>
  <si>
    <t xml:space="preserve">    Step_length=levy(Popsize,Dim,1.5);</t>
  </si>
  <si>
    <t xml:space="preserve">    Elite=repmat(Best_position,Popsize,1);</t>
  </si>
  <si>
    <r>
      <t xml:space="preserve">            dandelions_3(i,j)=Elite(i,j)+Step_length(i,j)*alpha*(Elite(i,j)-dandelions(i,j)*(2*t/Maxiteration)); </t>
    </r>
    <r>
      <rPr>
        <sz val="10"/>
        <color rgb="FF3C763D"/>
        <rFont val="Courier New"/>
        <family val="3"/>
      </rPr>
      <t>% eq.(15) in this paper</t>
    </r>
  </si>
  <si>
    <t xml:space="preserve">    dandelions=dandelions_3;</t>
  </si>
  <si>
    <t xml:space="preserve">    %%</t>
  </si>
  <si>
    <r>
      <t xml:space="preserve">    </t>
    </r>
    <r>
      <rPr>
        <sz val="10"/>
        <color rgb="FF3C763D"/>
        <rFont val="Courier New"/>
        <family val="3"/>
      </rPr>
      <t>% Calculated all dandelion seeds' fitness values</t>
    </r>
  </si>
  <si>
    <t xml:space="preserve">        dandelionsFitness(1,i)=Fobj(dandelions(i,:));</t>
  </si>
  <si>
    <r>
      <t xml:space="preserve">    </t>
    </r>
    <r>
      <rPr>
        <sz val="10"/>
        <color rgb="FF3C763D"/>
        <rFont val="Courier New"/>
        <family val="3"/>
      </rPr>
      <t>% Arrange dandelion seeds from good to bad according to fitness values</t>
    </r>
  </si>
  <si>
    <t xml:space="preserve">    [~,sorted_indexes]=sort(dandelionsFitness);</t>
  </si>
  <si>
    <t xml:space="preserve">    dandelions=dandelions(sorted_indexes(1:Popsize),:);</t>
  </si>
  <si>
    <t xml:space="preserve">    SortfitbestN = dandelionsFitness(sorted_indexes(1:Popsize));</t>
  </si>
  <si>
    <r>
      <t xml:space="preserve">    </t>
    </r>
    <r>
      <rPr>
        <sz val="10"/>
        <color rgb="FF3C763D"/>
        <rFont val="Courier New"/>
        <family val="3"/>
      </rPr>
      <t>%Update the optimal dandelion seed</t>
    </r>
  </si>
  <si>
    <r>
      <t xml:space="preserve">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SortfitbestN(1)&lt;Best_fitness</t>
    </r>
  </si>
  <si>
    <t xml:space="preserve">        Best_position=dandelions(1,:);</t>
  </si>
  <si>
    <t xml:space="preserve">        Best_fitness=SortfitbestN(1);</t>
  </si>
  <si>
    <t xml:space="preserve">    Convergence_curve(t)=Best_fitness;</t>
  </si>
  <si>
    <t xml:space="preserve">    t = t + 1;</t>
  </si>
  <si>
    <t>time = toc;</t>
  </si>
  <si>
    <t>% ___________________________________</t>
  </si>
  <si>
    <r>
      <t>function</t>
    </r>
    <r>
      <rPr>
        <sz val="10"/>
        <color rgb="FF000000"/>
        <rFont val="Courier New"/>
        <family val="3"/>
      </rPr>
      <t xml:space="preserve"> [z] = levy(n,m,beta)</t>
    </r>
  </si>
  <si>
    <t>% beta is set to 1.5 in this paper</t>
  </si>
  <si>
    <t>num = gamma(1+beta)*sin(pi*beta/2);</t>
  </si>
  <si>
    <t>den = gamma((1+beta)/2)*beta*2^((beta-1)/2);</t>
  </si>
  <si>
    <t>sigma_u = (num/den)^(1/beta);</t>
  </si>
  <si>
    <r>
      <t>u = random(</t>
    </r>
    <r>
      <rPr>
        <sz val="10"/>
        <color rgb="FFA020F0"/>
        <rFont val="Courier New"/>
        <family val="3"/>
      </rPr>
      <t>'Normal'</t>
    </r>
    <r>
      <rPr>
        <sz val="10"/>
        <color rgb="FF000000"/>
        <rFont val="Courier New"/>
        <family val="3"/>
      </rPr>
      <t>,0,sigma_u,n,m);</t>
    </r>
  </si>
  <si>
    <r>
      <t>v = random(</t>
    </r>
    <r>
      <rPr>
        <sz val="10"/>
        <color rgb="FFA020F0"/>
        <rFont val="Courier New"/>
        <family val="3"/>
      </rPr>
      <t>'Normal'</t>
    </r>
    <r>
      <rPr>
        <sz val="10"/>
        <color rgb="FF000000"/>
        <rFont val="Courier New"/>
        <family val="3"/>
      </rPr>
      <t>,0,1,n,m);</t>
    </r>
  </si>
  <si>
    <t>z =u./(abs(v).^(1/beta));</t>
  </si>
  <si>
    <t>%% GRO parameter initialization</t>
  </si>
  <si>
    <t xml:space="preserve">sigma_initial = 2; </t>
  </si>
  <si>
    <t>sigma_final = 1 / Max_iter ;</t>
  </si>
  <si>
    <t>% Initialize best position X* (global best)</t>
  </si>
  <si>
    <t>best_pos=zeros(1, dim);</t>
  </si>
  <si>
    <r>
      <t xml:space="preserve">best_score=inf; </t>
    </r>
    <r>
      <rPr>
        <sz val="10"/>
        <color rgb="FF3C763D"/>
        <rFont val="Courier New"/>
        <family val="3"/>
      </rPr>
      <t>%change this to -inf for maximization problems</t>
    </r>
  </si>
  <si>
    <t>%Initialize the gold prospectors’ population Xi, i = 1, 2, . . . , N</t>
  </si>
  <si>
    <t>Positions=initialization(N, dim, lb, ub);</t>
  </si>
  <si>
    <t>Fit = inf(1,N);</t>
  </si>
  <si>
    <t>%Initialize the gold prospectors’ new positions Xnewi = Xi , i = 1, 2, . . . , N</t>
  </si>
  <si>
    <t>X_NEW = Positions;</t>
  </si>
  <si>
    <t>Fit_NEW = Fit;</t>
  </si>
  <si>
    <t>Convergence_curve=zeros(1, Max_iter);</t>
  </si>
  <si>
    <t>Convergence_curve(1) = min(Fit);</t>
  </si>
  <si>
    <r>
      <t>iter = 1;</t>
    </r>
    <r>
      <rPr>
        <sz val="10"/>
        <color rgb="FF3C763D"/>
        <rFont val="Courier New"/>
        <family val="3"/>
      </rPr>
      <t>% Loop counter</t>
    </r>
  </si>
  <si>
    <t>%% Main loop</t>
  </si>
  <si>
    <r>
      <t>while</t>
    </r>
    <r>
      <rPr>
        <sz val="10"/>
        <color rgb="FF000000"/>
        <rFont val="Courier New"/>
        <family val="3"/>
      </rPr>
      <t xml:space="preserve"> iter &lt;= Max_iter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</si>
  <si>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 1:N   </t>
    </r>
  </si>
  <si>
    <r>
      <t xml:space="preserve">        </t>
    </r>
    <r>
      <rPr>
        <sz val="10"/>
        <color rgb="FF3C763D"/>
        <rFont val="Courier New"/>
        <family val="3"/>
      </rPr>
      <t>%Calculate fitness of current search agent at new position XNewi</t>
    </r>
  </si>
  <si>
    <t xml:space="preserve">        Fit_NEW(i) =  fobj(X_NEW(i,:));</t>
  </si>
  <si>
    <t xml:space="preserve">        </t>
  </si>
  <si>
    <r>
      <t xml:space="preserve">        </t>
    </r>
    <r>
      <rPr>
        <sz val="10"/>
        <color rgb="FF3C763D"/>
        <rFont val="Courier New"/>
        <family val="3"/>
      </rPr>
      <t>%Update position of current search agent Xi according to Equation (13)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</si>
  <si>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Fit_NEW(i) &lt; Fit(i)</t>
    </r>
  </si>
  <si>
    <t xml:space="preserve">            Fit(i) = Fit_NEW(i);</t>
  </si>
  <si>
    <t xml:space="preserve">            Positions(i,:) = X_NEW(i,:);</t>
  </si>
  <si>
    <t xml:space="preserve">      </t>
  </si>
  <si>
    <r>
      <t xml:space="preserve">        </t>
    </r>
    <r>
      <rPr>
        <sz val="10"/>
        <color rgb="FF3C763D"/>
        <rFont val="Courier New"/>
        <family val="3"/>
      </rPr>
      <t>%Update best search agent X*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</si>
  <si>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Fit(i) &lt; best_score</t>
    </r>
  </si>
  <si>
    <r>
      <t xml:space="preserve">            </t>
    </r>
    <r>
      <rPr>
        <sz val="10"/>
        <color rgb="FF3C763D"/>
        <rFont val="Courier New"/>
        <family val="3"/>
      </rPr>
      <t>% new gold mine is found</t>
    </r>
  </si>
  <si>
    <t xml:space="preserve">            best_score = Fit(i); </t>
  </si>
  <si>
    <t xml:space="preserve">            best_pos   = Positions(i,:);</t>
  </si>
  <si>
    <r>
      <t xml:space="preserve">   </t>
    </r>
    <r>
      <rPr>
        <sz val="10"/>
        <color rgb="FF3C763D"/>
        <rFont val="Courier New"/>
        <family val="3"/>
      </rPr>
      <t xml:space="preserve">%Update l1, l2 by Equation (7)   </t>
    </r>
  </si>
  <si>
    <t xml:space="preserve">   l2 =  ((Max_iter - iter)/(Max_iter-1) )^2 * (sigma_initial - sigma_final) + sigma_final;</t>
  </si>
  <si>
    <t xml:space="preserve">   l1 =  ((Max_iter - iter)/(Max_iter-1) )^1 * (sigma_initial - sigma_final) + sigma_final;</t>
  </si>
  <si>
    <t xml:space="preserve">  </t>
  </si>
  <si>
    <t xml:space="preserve">     </t>
  </si>
  <si>
    <r>
      <t xml:space="preserve">    </t>
    </r>
    <r>
      <rPr>
        <sz val="10"/>
        <color rgb="FF3C763D"/>
        <rFont val="Courier New"/>
        <family val="3"/>
      </rPr>
      <t>%calculate the next position of current search agent XNewi with one of</t>
    </r>
  </si>
  <si>
    <r>
      <t xml:space="preserve">    </t>
    </r>
    <r>
      <rPr>
        <sz val="10"/>
        <color rgb="FF3C763D"/>
        <rFont val="Courier New"/>
        <family val="3"/>
      </rPr>
      <t>%... the migration, mining or collaboration methods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</si>
  <si>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 = 1:size(Positions,1)</t>
    </r>
  </si>
  <si>
    <t xml:space="preserve">        coworkers = randperm(N-1,2);</t>
  </si>
  <si>
    <t xml:space="preserve">        diggers = 1:N;</t>
  </si>
  <si>
    <t xml:space="preserve">        diggers(i) = [];</t>
  </si>
  <si>
    <t xml:space="preserve">        coworkers = diggers(coworkers);</t>
  </si>
  <si>
    <r>
      <t xml:space="preserve">        digger1 = coworkers(1);    </t>
    </r>
    <r>
      <rPr>
        <sz val="10"/>
        <color rgb="FF3C763D"/>
        <rFont val="Courier New"/>
        <family val="3"/>
      </rPr>
      <t>%random prospector g1</t>
    </r>
  </si>
  <si>
    <r>
      <t xml:space="preserve">        digger2 = coworkers(2);    </t>
    </r>
    <r>
      <rPr>
        <sz val="10"/>
        <color rgb="FF3C763D"/>
        <rFont val="Courier New"/>
        <family val="3"/>
      </rPr>
      <t>%random prospector g2</t>
    </r>
  </si>
  <si>
    <t xml:space="preserve">        m = rand;</t>
  </si>
  <si>
    <r>
      <t xml:space="preserve">        </t>
    </r>
    <r>
      <rPr>
        <sz val="10"/>
        <color rgb="FF3C763D"/>
        <rFont val="Courier New"/>
        <family val="3"/>
      </rPr>
      <t>%collaboration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</si>
  <si>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m &lt;  1/3</t>
    </r>
  </si>
  <si>
    <r>
      <t xml:space="preserve">    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d  = 1:dim</t>
    </r>
  </si>
  <si>
    <r>
      <t xml:space="preserve">                r1 = rand;                                         </t>
    </r>
    <r>
      <rPr>
        <sz val="10"/>
        <color rgb="FF3C763D"/>
        <rFont val="Courier New"/>
        <family val="3"/>
      </rPr>
      <t>% r1 is a random number in [0,1]</t>
    </r>
  </si>
  <si>
    <r>
      <t xml:space="preserve">                D3 = Positions(digger2,d) -  Positions(digger1,d); </t>
    </r>
    <r>
      <rPr>
        <sz val="10"/>
        <color rgb="FF3C763D"/>
        <rFont val="Courier New"/>
        <family val="3"/>
      </rPr>
      <t>% Equation (11)</t>
    </r>
  </si>
  <si>
    <r>
      <t xml:space="preserve">                X_NEW(i,d) = Positions(i,d) +  r1 * D3;            </t>
    </r>
    <r>
      <rPr>
        <sz val="10"/>
        <color rgb="FF3C763D"/>
        <rFont val="Courier New"/>
        <family val="3"/>
      </rPr>
      <t xml:space="preserve">% Equation (12) </t>
    </r>
  </si>
  <si>
    <r>
      <t xml:space="preserve">            </t>
    </r>
    <r>
      <rPr>
        <sz val="10"/>
        <color rgb="FF0000FF"/>
        <rFont val="Courier New"/>
        <family val="3"/>
      </rPr>
      <t>end</t>
    </r>
  </si>
  <si>
    <r>
      <t xml:space="preserve">        </t>
    </r>
    <r>
      <rPr>
        <sz val="10"/>
        <color rgb="FF3C763D"/>
        <rFont val="Courier New"/>
        <family val="3"/>
      </rPr>
      <t>%mining method</t>
    </r>
  </si>
  <si>
    <r>
      <t xml:space="preserve">        </t>
    </r>
    <r>
      <rPr>
        <sz val="10"/>
        <color rgb="FF0000FF"/>
        <rFont val="Courier New"/>
        <family val="3"/>
      </rPr>
      <t>elseif</t>
    </r>
    <r>
      <rPr>
        <sz val="10"/>
        <color rgb="FF000000"/>
        <rFont val="Courier New"/>
        <family val="3"/>
      </rPr>
      <t xml:space="preserve"> m &lt; 2/3</t>
    </r>
  </si>
  <si>
    <r>
      <t xml:space="preserve">    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d = 1:dim</t>
    </r>
  </si>
  <si>
    <r>
      <t xml:space="preserve">                r1 = rand;                                          </t>
    </r>
    <r>
      <rPr>
        <sz val="10"/>
        <color rgb="FF3C763D"/>
        <rFont val="Courier New"/>
        <family val="3"/>
      </rPr>
      <t>% r1 is a random number in [0,1]</t>
    </r>
  </si>
  <si>
    <r>
      <t xml:space="preserve">                A2 = 2*l2*r1 - l2 ;                                 </t>
    </r>
    <r>
      <rPr>
        <sz val="10"/>
        <color rgb="FF3C763D"/>
        <rFont val="Courier New"/>
        <family val="3"/>
      </rPr>
      <t xml:space="preserve">% Equation (10)               </t>
    </r>
  </si>
  <si>
    <r>
      <t xml:space="preserve">                D2 = Positions(i,d) - Positions(digger1,d) ;        </t>
    </r>
    <r>
      <rPr>
        <sz val="10"/>
        <color rgb="FF3C763D"/>
        <rFont val="Courier New"/>
        <family val="3"/>
      </rPr>
      <t>% Equation (8)</t>
    </r>
  </si>
  <si>
    <r>
      <t xml:space="preserve">                X_NEW(i,d) = Positions(digger1,d) + A2*D2;          </t>
    </r>
    <r>
      <rPr>
        <sz val="10"/>
        <color rgb="FF3C763D"/>
        <rFont val="Courier New"/>
        <family val="3"/>
      </rPr>
      <t xml:space="preserve">% Equation (9)                              </t>
    </r>
  </si>
  <si>
    <r>
      <t xml:space="preserve">        </t>
    </r>
    <r>
      <rPr>
        <sz val="10"/>
        <color rgb="FF3C763D"/>
        <rFont val="Courier New"/>
        <family val="3"/>
      </rPr>
      <t xml:space="preserve">%migartion method    </t>
    </r>
  </si>
  <si>
    <r>
      <t xml:space="preserve">        </t>
    </r>
    <r>
      <rPr>
        <sz val="10"/>
        <color rgb="FF0000FF"/>
        <rFont val="Courier New"/>
        <family val="3"/>
      </rPr>
      <t>else</t>
    </r>
  </si>
  <si>
    <r>
      <t xml:space="preserve">                r1 = rand; </t>
    </r>
    <r>
      <rPr>
        <sz val="10"/>
        <color rgb="FF3C763D"/>
        <rFont val="Courier New"/>
        <family val="3"/>
      </rPr>
      <t>% r1 is a random number in [0,1]</t>
    </r>
  </si>
  <si>
    <r>
      <t xml:space="preserve">                r2 = rand; </t>
    </r>
    <r>
      <rPr>
        <sz val="10"/>
        <color rgb="FF3C763D"/>
        <rFont val="Courier New"/>
        <family val="3"/>
      </rPr>
      <t>% r2 is a random number in [0,1]</t>
    </r>
  </si>
  <si>
    <r>
      <t xml:space="preserve">                C1 = 2 * r2;                                        </t>
    </r>
    <r>
      <rPr>
        <sz val="10"/>
        <color rgb="FF3C763D"/>
        <rFont val="Courier New"/>
        <family val="3"/>
      </rPr>
      <t>% Equation (6)</t>
    </r>
  </si>
  <si>
    <r>
      <t xml:space="preserve">                A1 = 1 + l1 * (r1 - 1/2);                           </t>
    </r>
    <r>
      <rPr>
        <sz val="10"/>
        <color rgb="FF3C763D"/>
        <rFont val="Courier New"/>
        <family val="3"/>
      </rPr>
      <t>% Equation (5)</t>
    </r>
  </si>
  <si>
    <r>
      <t xml:space="preserve">                D1 = C1 * best_pos(d) - Positions(i,d) ;            </t>
    </r>
    <r>
      <rPr>
        <sz val="10"/>
        <color rgb="FF3C763D"/>
        <rFont val="Courier New"/>
        <family val="3"/>
      </rPr>
      <t>% Equation (3)</t>
    </r>
  </si>
  <si>
    <r>
      <t xml:space="preserve">                X_NEW(i,d) = Positions(i,d) + A1 * D1;              </t>
    </r>
    <r>
      <rPr>
        <sz val="10"/>
        <color rgb="FF3C763D"/>
        <rFont val="Courier New"/>
        <family val="3"/>
      </rPr>
      <t xml:space="preserve">% Equation (4)                      </t>
    </r>
  </si>
  <si>
    <r>
      <t xml:space="preserve">        </t>
    </r>
    <r>
      <rPr>
        <sz val="10"/>
        <color rgb="FF3C763D"/>
        <rFont val="Courier New"/>
        <family val="3"/>
      </rPr>
      <t>%Domain control</t>
    </r>
  </si>
  <si>
    <t xml:space="preserve">        X_NEW(i,:) = boundConstraint(X_NEW(i,:),Positions(i,:), lb , ub);</t>
  </si>
  <si>
    <t xml:space="preserve">       </t>
  </si>
  <si>
    <t xml:space="preserve">    Convergence_curve(iter) = best_score;  </t>
  </si>
  <si>
    <t xml:space="preserve">    iter = iter+1;</t>
  </si>
  <si>
    <t xml:space="preserve">   </t>
  </si>
  <si>
    <t xml:space="preserve">% Define the PSO's paramters </t>
  </si>
  <si>
    <t>noP = 1000;</t>
  </si>
  <si>
    <t>maxIter = 300;</t>
  </si>
  <si>
    <t>wMax = 0.6;</t>
  </si>
  <si>
    <t>wMin = 0.2;</t>
  </si>
  <si>
    <t>c1 = 2;</t>
  </si>
  <si>
    <t>c2 = 2;</t>
  </si>
  <si>
    <t xml:space="preserve">vMax = (ub - lb) .* 0.2; </t>
  </si>
  <si>
    <t>vMin  = -vMax;</t>
  </si>
  <si>
    <t xml:space="preserve">% The PSO algorithm </t>
  </si>
  <si>
    <t xml:space="preserve">% Initialize the particles </t>
  </si>
  <si>
    <r>
      <t>for</t>
    </r>
    <r>
      <rPr>
        <sz val="10"/>
        <color rgb="FF000000"/>
        <rFont val="Courier New"/>
        <family val="3"/>
      </rPr>
      <t xml:space="preserve"> k = 1 : noP</t>
    </r>
  </si>
  <si>
    <t xml:space="preserve">    Swarm.Particles(k).X = (ub-lb) .* rand(1,nVar) + lb; </t>
  </si>
  <si>
    <t xml:space="preserve">    Swarm.Particles(k).V = zeros(1, nVar); </t>
  </si>
  <si>
    <t xml:space="preserve">    Swarm.Particles(k).PBEST.X = zeros(1,nVar); </t>
  </si>
  <si>
    <t xml:space="preserve">    Swarm.Particles(k).PBEST.O = inf; </t>
  </si>
  <si>
    <t xml:space="preserve">    Swarm.GBEST.X = zeros(1,nVar);</t>
  </si>
  <si>
    <t xml:space="preserve">    Swarm.GBEST.O = inf;</t>
  </si>
  <si>
    <t>% Main loop</t>
  </si>
  <si>
    <r>
      <t>for</t>
    </r>
    <r>
      <rPr>
        <sz val="10"/>
        <color rgb="FF000000"/>
        <rFont val="Courier New"/>
        <family val="3"/>
      </rPr>
      <t xml:space="preserve"> t = 1 : maxIter</t>
    </r>
  </si>
  <si>
    <r>
      <t xml:space="preserve">    </t>
    </r>
    <r>
      <rPr>
        <sz val="10"/>
        <color rgb="FF3C763D"/>
        <rFont val="Courier New"/>
        <family val="3"/>
      </rPr>
      <t>% Calcualte the objective value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</si>
  <si>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k = 1 : noP</t>
    </r>
  </si>
  <si>
    <t xml:space="preserve">        currentX = Swarm.Particles(k).X;</t>
  </si>
  <si>
    <r>
      <t xml:space="preserve">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i=1:1:552</t>
    </r>
  </si>
  <si>
    <t xml:space="preserve">        v1=VarName3(i);</t>
  </si>
  <si>
    <t xml:space="preserve">        v2=VarName4(i); </t>
  </si>
  <si>
    <t xml:space="preserve">        v3=VarName5(i); </t>
  </si>
  <si>
    <t xml:space="preserve">        v4=VarName6(i);</t>
  </si>
  <si>
    <t xml:space="preserve">        v5=VarName2(i);</t>
  </si>
  <si>
    <t xml:space="preserve">        Ecest= fobj(currentX, v1, v2, v3, v4 );</t>
  </si>
  <si>
    <t xml:space="preserve">        o(i)=(Ecest-VarName2(i))^2;</t>
  </si>
  <si>
    <t xml:space="preserve">        o=sum(o)/552;</t>
  </si>
  <si>
    <t xml:space="preserve">        Swarm.Particles(k).O = o;</t>
  </si>
  <si>
    <r>
      <t xml:space="preserve">        </t>
    </r>
    <r>
      <rPr>
        <sz val="10"/>
        <color rgb="FF3C763D"/>
        <rFont val="Courier New"/>
        <family val="3"/>
      </rPr>
      <t>% Update the PBEST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</si>
  <si>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Swarm.Particles(k).O &lt; Swarm.Particles(k).PBEST.O </t>
    </r>
  </si>
  <si>
    <t xml:space="preserve">            Swarm.Particles(k).PBEST.X = currentX;</t>
  </si>
  <si>
    <t xml:space="preserve">            Swarm.Particles(k).PBEST.O = Swarm.Particles(k).O;</t>
  </si>
  <si>
    <r>
      <t xml:space="preserve">        </t>
    </r>
    <r>
      <rPr>
        <sz val="10"/>
        <color rgb="FF3C763D"/>
        <rFont val="Courier New"/>
        <family val="3"/>
      </rPr>
      <t>% Update the GBEST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</si>
  <si>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Swarm.Particles(k).O &lt; Swarm.GBEST.O</t>
    </r>
  </si>
  <si>
    <t xml:space="preserve">            Swarm.GBEST.X = currentX;</t>
  </si>
  <si>
    <t xml:space="preserve">            Swarm.GBEST.O = Swarm.Particles(k).O;</t>
  </si>
  <si>
    <r>
      <t xml:space="preserve">    </t>
    </r>
    <r>
      <rPr>
        <sz val="10"/>
        <color rgb="FF3C763D"/>
        <rFont val="Courier New"/>
        <family val="3"/>
      </rPr>
      <t xml:space="preserve">% Update the X and V vectors </t>
    </r>
  </si>
  <si>
    <t xml:space="preserve">    w = wMax - t .* ((wMax - wMin) / maxIter);</t>
  </si>
  <si>
    <r>
      <t xml:space="preserve">        Swarm.Particles(k).V = w .* Swarm.Particles(k).V + c1 .* rand(1,nVar) .* (Swarm.Particles(k).PBEST.X - Swarm.Particles(k).X) </t>
    </r>
    <r>
      <rPr>
        <sz val="10"/>
        <color rgb="FF0000FF"/>
        <rFont val="Courier New"/>
        <family val="3"/>
      </rPr>
      <t>...</t>
    </r>
  </si>
  <si>
    <t xml:space="preserve">                                                                                     + c2 .* rand(1,nVar) .* (Swarm.GBEST.X - Swarm.Particles(k).X);</t>
  </si>
  <si>
    <t xml:space="preserve">                                                                                 </t>
  </si>
  <si>
    <r>
      <t xml:space="preserve">        </t>
    </r>
    <r>
      <rPr>
        <sz val="10"/>
        <color rgb="FF3C763D"/>
        <rFont val="Courier New"/>
        <family val="3"/>
      </rPr>
      <t xml:space="preserve">% Check velocities </t>
    </r>
  </si>
  <si>
    <t xml:space="preserve">        index1 = find(Swarm.Particles(k).V &gt; vMax);</t>
  </si>
  <si>
    <t xml:space="preserve">        index2 = find(Swarm.Particles(k).V &lt; vMin);</t>
  </si>
  <si>
    <t xml:space="preserve">        Swarm.Particles(k).V(index1) = vMax(index1);</t>
  </si>
  <si>
    <t xml:space="preserve">        Swarm.Particles(k).V(index2) = vMin(index2);</t>
  </si>
  <si>
    <t xml:space="preserve">        Swarm.Particles(k).X = Swarm.Particles(k).X + Swarm.Particles(k).V;</t>
  </si>
  <si>
    <r>
      <t xml:space="preserve">        </t>
    </r>
    <r>
      <rPr>
        <sz val="10"/>
        <color rgb="FF3C763D"/>
        <rFont val="Courier New"/>
        <family val="3"/>
      </rPr>
      <t xml:space="preserve">% Check positions </t>
    </r>
  </si>
  <si>
    <t xml:space="preserve">        index1 = find(Swarm.Particles(k).X &gt; ub);</t>
  </si>
  <si>
    <t xml:space="preserve">        index2 = find(Swarm.Particles(k).X &lt; lb);</t>
  </si>
  <si>
    <t xml:space="preserve">        Swarm.Particles(k).X(index1) = ub(index1);</t>
  </si>
  <si>
    <t xml:space="preserve">        Swarm.Particles(k).X(index2) = lb(index2);</t>
  </si>
  <si>
    <r>
      <t xml:space="preserve">    outmsg = [</t>
    </r>
    <r>
      <rPr>
        <sz val="10"/>
        <color rgb="FFA020F0"/>
        <rFont val="Courier New"/>
        <family val="3"/>
      </rPr>
      <t>'Iteration# '</t>
    </r>
    <r>
      <rPr>
        <sz val="10"/>
        <color rgb="FF000000"/>
        <rFont val="Courier New"/>
        <family val="3"/>
      </rPr>
      <t xml:space="preserve">, num2str(t) , </t>
    </r>
    <r>
      <rPr>
        <sz val="10"/>
        <color rgb="FFA020F0"/>
        <rFont val="Courier New"/>
        <family val="3"/>
      </rPr>
      <t>' Swarm.GBEST.O = '</t>
    </r>
    <r>
      <rPr>
        <sz val="10"/>
        <color rgb="FF000000"/>
        <rFont val="Courier New"/>
        <family val="3"/>
      </rPr>
      <t xml:space="preserve"> , num2str(Swarm.GBEST.O)];</t>
    </r>
  </si>
  <si>
    <t xml:space="preserve">    disp(outmsg);</t>
  </si>
  <si>
    <t xml:space="preserve">    cgCurve(t) = Swarm.GBEST.O;</t>
  </si>
  <si>
    <t>semilogy(cgCurve);</t>
  </si>
  <si>
    <r>
      <t>xlabel(</t>
    </r>
    <r>
      <rPr>
        <sz val="10"/>
        <color rgb="FFA020F0"/>
        <rFont val="Courier New"/>
        <family val="3"/>
      </rPr>
      <t>'Iteration#'</t>
    </r>
    <r>
      <rPr>
        <sz val="10"/>
        <color rgb="FF000000"/>
        <rFont val="Courier New"/>
        <family val="3"/>
      </rPr>
      <t>)</t>
    </r>
  </si>
  <si>
    <r>
      <t>ylabel(</t>
    </r>
    <r>
      <rPr>
        <sz val="10"/>
        <color rgb="FFA020F0"/>
        <rFont val="Courier New"/>
        <family val="3"/>
      </rPr>
      <t>'Weight'</t>
    </r>
    <r>
      <rPr>
        <sz val="10"/>
        <color rgb="FF000000"/>
        <rFont val="Courier New"/>
        <family val="3"/>
      </rPr>
      <t>)</t>
    </r>
  </si>
  <si>
    <t>%MSE</t>
  </si>
  <si>
    <t>data=ones(552,2)</t>
  </si>
  <si>
    <t>Ot=0</t>
  </si>
  <si>
    <r>
      <t>for</t>
    </r>
    <r>
      <rPr>
        <sz val="10"/>
        <color rgb="FF000000"/>
        <rFont val="Courier New"/>
        <family val="3"/>
      </rPr>
      <t xml:space="preserve"> i=1:1:552</t>
    </r>
  </si>
  <si>
    <t>Ot=Swarm.GBEST.X(1)*VarName3(i)+Swarm.GBEST.X(2)*VarName4(i)+Swarm.GBEST.X(3)*VarName5(i)+Swarm.GBEST.X(4)*VarName6(i)+Swarm.GBEST.X(5);</t>
  </si>
  <si>
    <t>Otorj=0.0323*VarName3(i)+1.66297*VarName4(i)+(-0.1793)*VarName5(i)+(0.4071)*VarName6(i)-47.46;</t>
  </si>
  <si>
    <t>Otn(i)=Ot;</t>
  </si>
  <si>
    <t>Otnorj(i)=Otorj;</t>
  </si>
  <si>
    <t>%data(i)=ot(i) VarName2(i)]</t>
  </si>
  <si>
    <t>mse(i)=(Ot-VarName2(i))^2;</t>
  </si>
  <si>
    <t>mseorj(i)=(Otorj-VarName2(i))^2;</t>
  </si>
  <si>
    <t>sum(mse)/552</t>
  </si>
  <si>
    <t>sum(mseorj)/552</t>
  </si>
  <si>
    <t>((mean(Otn)).^2)/((mean(Otnorj)).^2)</t>
  </si>
  <si>
    <r>
      <t>plot(Otn,</t>
    </r>
    <r>
      <rPr>
        <sz val="10"/>
        <color rgb="FFA020F0"/>
        <rFont val="Courier New"/>
        <family val="3"/>
      </rPr>
      <t>'o'</t>
    </r>
    <r>
      <rPr>
        <sz val="10"/>
        <color rgb="FF000000"/>
        <rFont val="Courier New"/>
        <family val="3"/>
      </rPr>
      <t>)</t>
    </r>
  </si>
  <si>
    <r>
      <t xml:space="preserve">hold </t>
    </r>
    <r>
      <rPr>
        <sz val="10"/>
        <color rgb="FFA020F0"/>
        <rFont val="Courier New"/>
        <family val="3"/>
      </rPr>
      <t>on</t>
    </r>
  </si>
  <si>
    <t>plot(VarName2)</t>
  </si>
  <si>
    <t>Swarm.GBEST.X</t>
  </si>
  <si>
    <t>%Best_pos</t>
  </si>
  <si>
    <t>%tg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</si>
</sst>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C763D"/>
      <name val="Courier New"/>
      <family val="3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0"/>
      <color rgb="FFA020F0"/>
      <name val="Courier New"/>
      <family val="3"/>
    </font>
    <font>
      <sz val="10"/>
      <color rgb="FF0000FF"/>
      <name val="Courier New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53B5-3F68-4275-9AA9-208D6C50DEE5}">
  <dimension ref="A1:K62"/>
  <sheetViews>
    <sheetView tabSelected="1" workbookViewId="0">
      <selection activeCell="O38" sqref="O38"/>
    </sheetView>
  </sheetViews>
  <sheetFormatPr defaultRowHeight="14.4" x14ac:dyDescent="0.3"/>
  <cols>
    <col min="2" max="4" width="8.77734375" customWidth="1"/>
    <col min="5" max="5" width="9.88671875" customWidth="1"/>
    <col min="6" max="6" width="26.5546875" customWidth="1"/>
    <col min="7" max="7" width="16.77734375" customWidth="1"/>
    <col min="8" max="8" width="16.21875" customWidth="1"/>
    <col min="9" max="9" width="14.77734375" customWidth="1"/>
    <col min="10" max="10" width="14.5546875" customWidth="1"/>
    <col min="11" max="11" width="13.77734375" customWidth="1"/>
  </cols>
  <sheetData>
    <row r="1" spans="1:11" ht="15" thickBot="1" x14ac:dyDescent="0.35">
      <c r="A1" s="5" t="s">
        <v>0</v>
      </c>
      <c r="B1" s="6" t="s">
        <v>2</v>
      </c>
      <c r="C1" s="7" t="s">
        <v>3</v>
      </c>
      <c r="D1" s="7" t="s">
        <v>4</v>
      </c>
      <c r="E1" s="8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10</v>
      </c>
      <c r="K1" s="13" t="s">
        <v>9</v>
      </c>
    </row>
    <row r="2" spans="1:11" x14ac:dyDescent="0.3">
      <c r="A2" s="9">
        <v>1980</v>
      </c>
      <c r="B2" s="10">
        <v>8.1999999999999993</v>
      </c>
      <c r="C2" s="10">
        <v>3.55</v>
      </c>
      <c r="D2" s="10">
        <v>173.33</v>
      </c>
      <c r="E2" s="10">
        <v>43.97</v>
      </c>
      <c r="F2" s="11">
        <v>3947.4</v>
      </c>
      <c r="G2" s="10">
        <v>2298</v>
      </c>
      <c r="H2" s="10">
        <v>2557</v>
      </c>
      <c r="I2">
        <f>37.9*B2-4.1*C2+39.6*D2+100*E2-6972</f>
        <v>4585.0930000000008</v>
      </c>
      <c r="J2">
        <f>39.343*B2-12.629*C2+23.031*D2+516.75 *E2-24784</f>
        <v>2207.2403799999993</v>
      </c>
      <c r="K2">
        <v>3103.7180265513198</v>
      </c>
    </row>
    <row r="3" spans="1:11" x14ac:dyDescent="0.3">
      <c r="A3" s="9">
        <v>1981</v>
      </c>
      <c r="B3" s="10">
        <v>9.16</v>
      </c>
      <c r="C3" s="10">
        <v>5.85</v>
      </c>
      <c r="D3" s="10">
        <v>181.75</v>
      </c>
      <c r="E3" s="10">
        <v>44.98</v>
      </c>
      <c r="F3" s="11">
        <v>4085.8</v>
      </c>
      <c r="G3" s="10">
        <v>3083</v>
      </c>
      <c r="H3" s="10">
        <v>3425</v>
      </c>
      <c r="I3">
        <f t="shared" ref="I3:I62" si="0">37.9*B3-4.1*C3+39.6*D3+100*E3-6972</f>
        <v>5046.4789999999994</v>
      </c>
      <c r="J3">
        <f t="shared" ref="J3:J62" si="1">39.343*B3-12.629*C3+23.031*D3+516.75 *E3-24784</f>
        <v>2931.8014799999983</v>
      </c>
      <c r="K3">
        <v>3599.3178719381999</v>
      </c>
    </row>
    <row r="4" spans="1:11" x14ac:dyDescent="0.3">
      <c r="A4" s="9">
        <v>1982</v>
      </c>
      <c r="B4" s="10">
        <v>9.69</v>
      </c>
      <c r="C4" s="10">
        <v>7.65</v>
      </c>
      <c r="D4" s="10">
        <v>188.22</v>
      </c>
      <c r="E4" s="10">
        <v>46.02</v>
      </c>
      <c r="F4" s="11">
        <v>4512.6000000000004</v>
      </c>
      <c r="G4" s="10">
        <v>3839</v>
      </c>
      <c r="H4" s="10">
        <v>3662</v>
      </c>
      <c r="I4">
        <f t="shared" si="0"/>
        <v>5419.398000000001</v>
      </c>
      <c r="J4">
        <f t="shared" si="1"/>
        <v>3616.3516400000008</v>
      </c>
      <c r="K4">
        <v>3920.3473322732202</v>
      </c>
    </row>
    <row r="5" spans="1:11" x14ac:dyDescent="0.3">
      <c r="A5" s="9">
        <v>1983</v>
      </c>
      <c r="B5" s="10">
        <v>10.210000000000001</v>
      </c>
      <c r="C5" s="10">
        <v>7.69</v>
      </c>
      <c r="D5" s="10">
        <v>197.58</v>
      </c>
      <c r="E5" s="10">
        <v>47.07</v>
      </c>
      <c r="F5" s="11">
        <v>4730.7</v>
      </c>
      <c r="G5" s="10">
        <v>4542</v>
      </c>
      <c r="H5" s="10">
        <v>4316</v>
      </c>
      <c r="I5">
        <f t="shared" si="0"/>
        <v>5914.5980000000018</v>
      </c>
      <c r="J5">
        <f t="shared" si="1"/>
        <v>4394.4625000000015</v>
      </c>
      <c r="K5">
        <v>4379.7980478010104</v>
      </c>
    </row>
    <row r="6" spans="1:11" x14ac:dyDescent="0.3">
      <c r="A6" s="9">
        <v>1984</v>
      </c>
      <c r="B6" s="10">
        <v>11.8</v>
      </c>
      <c r="C6" s="10">
        <v>9.36</v>
      </c>
      <c r="D6" s="10">
        <v>210.84</v>
      </c>
      <c r="E6" s="10">
        <v>48.11</v>
      </c>
      <c r="F6" s="11">
        <v>5456.8</v>
      </c>
      <c r="G6" s="10">
        <v>5535</v>
      </c>
      <c r="H6" s="10">
        <v>5042</v>
      </c>
      <c r="I6">
        <f t="shared" si="0"/>
        <v>6597.1080000000002</v>
      </c>
      <c r="J6">
        <f t="shared" si="1"/>
        <v>5278.7384999999995</v>
      </c>
      <c r="K6">
        <v>5054.2127871546099</v>
      </c>
    </row>
    <row r="7" spans="1:11" x14ac:dyDescent="0.3">
      <c r="A7" s="9">
        <v>1985</v>
      </c>
      <c r="B7" s="10">
        <v>12.75</v>
      </c>
      <c r="C7" s="10">
        <v>10.66</v>
      </c>
      <c r="D7" s="10">
        <v>219.79</v>
      </c>
      <c r="E7" s="10">
        <v>49.13</v>
      </c>
      <c r="F7" s="11">
        <v>5758.4</v>
      </c>
      <c r="G7" s="10">
        <v>6280</v>
      </c>
      <c r="H7" s="10">
        <v>5538</v>
      </c>
      <c r="I7">
        <f t="shared" si="0"/>
        <v>7084.2029999999995</v>
      </c>
      <c r="J7">
        <f t="shared" si="1"/>
        <v>6032.9091000000008</v>
      </c>
      <c r="K7">
        <v>5560.5299213001699</v>
      </c>
    </row>
    <row r="8" spans="1:11" x14ac:dyDescent="0.3">
      <c r="A8" s="9">
        <v>1986</v>
      </c>
      <c r="B8" s="10">
        <v>12.19</v>
      </c>
      <c r="C8" s="10">
        <v>10.08</v>
      </c>
      <c r="D8" s="10">
        <v>235.2</v>
      </c>
      <c r="E8" s="10">
        <v>50.12</v>
      </c>
      <c r="F8" s="11">
        <v>6434.1</v>
      </c>
      <c r="G8" s="10">
        <v>7210</v>
      </c>
      <c r="H8" s="10">
        <v>6564</v>
      </c>
      <c r="I8">
        <f t="shared" si="0"/>
        <v>7774.5930000000008</v>
      </c>
      <c r="J8">
        <f t="shared" si="1"/>
        <v>6884.6920499999978</v>
      </c>
      <c r="K8">
        <v>6483.97666901102</v>
      </c>
    </row>
    <row r="9" spans="1:11" x14ac:dyDescent="0.3">
      <c r="A9" s="9">
        <v>1987</v>
      </c>
      <c r="B9" s="10">
        <v>15.47</v>
      </c>
      <c r="C9" s="10">
        <v>13.58</v>
      </c>
      <c r="D9" s="10">
        <v>257.51</v>
      </c>
      <c r="E9" s="10">
        <v>51.1</v>
      </c>
      <c r="F9" s="11">
        <v>7466.5</v>
      </c>
      <c r="G9" s="10">
        <v>8621</v>
      </c>
      <c r="H9" s="10">
        <v>7782</v>
      </c>
      <c r="I9">
        <f t="shared" si="0"/>
        <v>8866.0310000000009</v>
      </c>
      <c r="J9">
        <f t="shared" si="1"/>
        <v>7989.7721999999994</v>
      </c>
      <c r="K9">
        <v>7766.8074659909198</v>
      </c>
    </row>
    <row r="10" spans="1:11" x14ac:dyDescent="0.3">
      <c r="A10" s="9">
        <v>1988</v>
      </c>
      <c r="B10" s="10">
        <v>15.94</v>
      </c>
      <c r="C10" s="10">
        <v>16.940000000000001</v>
      </c>
      <c r="D10" s="10">
        <v>263.48</v>
      </c>
      <c r="E10" s="10">
        <v>52.05</v>
      </c>
      <c r="F10" s="11">
        <v>7679.4</v>
      </c>
      <c r="G10" s="10">
        <v>8947</v>
      </c>
      <c r="H10" s="10">
        <v>8201</v>
      </c>
      <c r="I10">
        <f t="shared" si="0"/>
        <v>9201.4800000000014</v>
      </c>
      <c r="J10">
        <f t="shared" si="1"/>
        <v>8594.2375400000019</v>
      </c>
      <c r="K10">
        <v>8279.7348828590402</v>
      </c>
    </row>
    <row r="11" spans="1:11" x14ac:dyDescent="0.3">
      <c r="A11" s="9">
        <v>1989</v>
      </c>
      <c r="B11" s="10">
        <v>19.05</v>
      </c>
      <c r="C11" s="10">
        <v>17.36</v>
      </c>
      <c r="D11" s="10">
        <v>264.25</v>
      </c>
      <c r="E11" s="10">
        <v>52.99</v>
      </c>
      <c r="F11" s="11">
        <v>8556.2999999999993</v>
      </c>
      <c r="G11" s="10">
        <v>9655</v>
      </c>
      <c r="H11" s="10">
        <v>8525</v>
      </c>
      <c r="I11">
        <f t="shared" si="0"/>
        <v>9442.1189999999988</v>
      </c>
      <c r="J11">
        <f t="shared" si="1"/>
        <v>9214.7689600000012</v>
      </c>
      <c r="K11">
        <v>8595.4516148655603</v>
      </c>
    </row>
    <row r="12" spans="1:11" x14ac:dyDescent="0.3">
      <c r="A12" s="9">
        <v>1990</v>
      </c>
      <c r="B12" s="10">
        <v>26.48</v>
      </c>
      <c r="C12" s="10">
        <v>20.13</v>
      </c>
      <c r="D12" s="10">
        <v>288.74</v>
      </c>
      <c r="E12" s="10">
        <v>53.92</v>
      </c>
      <c r="F12" s="11">
        <v>9180.4</v>
      </c>
      <c r="G12" s="10">
        <v>10780</v>
      </c>
      <c r="H12" s="10">
        <v>10240</v>
      </c>
      <c r="I12">
        <f t="shared" si="0"/>
        <v>10775.163</v>
      </c>
      <c r="J12">
        <f t="shared" si="1"/>
        <v>10516.711810000001</v>
      </c>
      <c r="K12">
        <v>10147.964527766801</v>
      </c>
    </row>
    <row r="13" spans="1:11" x14ac:dyDescent="0.3">
      <c r="A13" s="9">
        <v>1991</v>
      </c>
      <c r="B13" s="10">
        <v>24.95</v>
      </c>
      <c r="C13" s="10">
        <v>20.76</v>
      </c>
      <c r="D13" s="10">
        <v>290.82</v>
      </c>
      <c r="E13" s="10">
        <v>54.84</v>
      </c>
      <c r="F13" s="11">
        <v>9964.9</v>
      </c>
      <c r="G13" s="10">
        <v>11510</v>
      </c>
      <c r="H13" s="10">
        <v>10760</v>
      </c>
      <c r="I13">
        <f t="shared" si="0"/>
        <v>10888.960999999999</v>
      </c>
      <c r="J13">
        <f t="shared" si="1"/>
        <v>10971.875230000005</v>
      </c>
      <c r="K13">
        <v>10555.4152088669</v>
      </c>
    </row>
    <row r="14" spans="1:11" x14ac:dyDescent="0.3">
      <c r="A14" s="9">
        <v>1992</v>
      </c>
      <c r="B14" s="10">
        <v>27.48</v>
      </c>
      <c r="C14" s="10">
        <v>22.8</v>
      </c>
      <c r="D14" s="10">
        <v>305.45999999999998</v>
      </c>
      <c r="E14" s="10">
        <v>55.74</v>
      </c>
      <c r="F14" s="11">
        <v>11113.3</v>
      </c>
      <c r="G14" s="10">
        <v>12420</v>
      </c>
      <c r="H14" s="10">
        <v>11870</v>
      </c>
      <c r="I14">
        <f t="shared" si="0"/>
        <v>11646.228000000003</v>
      </c>
      <c r="J14">
        <f t="shared" si="1"/>
        <v>11847.898699999998</v>
      </c>
      <c r="K14">
        <v>11663.668477133901</v>
      </c>
    </row>
    <row r="15" spans="1:11" x14ac:dyDescent="0.3">
      <c r="A15" s="9">
        <v>1993</v>
      </c>
      <c r="B15" s="10">
        <v>34.85</v>
      </c>
      <c r="C15" s="10">
        <v>24.63</v>
      </c>
      <c r="D15" s="10">
        <v>328.83</v>
      </c>
      <c r="E15" s="10">
        <v>56.65</v>
      </c>
      <c r="F15" s="11">
        <v>11921.4</v>
      </c>
      <c r="G15" s="10">
        <v>13650</v>
      </c>
      <c r="H15" s="10">
        <v>13500</v>
      </c>
      <c r="I15">
        <f t="shared" si="0"/>
        <v>12934.5</v>
      </c>
      <c r="J15">
        <f t="shared" si="1"/>
        <v>13123.22251</v>
      </c>
      <c r="K15">
        <v>13219.4207586006</v>
      </c>
    </row>
    <row r="16" spans="1:11" x14ac:dyDescent="0.3">
      <c r="A16" s="9">
        <v>1994</v>
      </c>
      <c r="B16" s="10">
        <v>26.63</v>
      </c>
      <c r="C16" s="10">
        <v>27.91</v>
      </c>
      <c r="D16" s="10">
        <v>313.48</v>
      </c>
      <c r="E16" s="10">
        <v>57.56</v>
      </c>
      <c r="F16" s="11">
        <v>12759.7</v>
      </c>
      <c r="G16" s="10">
        <v>13670</v>
      </c>
      <c r="H16" s="10">
        <v>12640</v>
      </c>
      <c r="I16">
        <f t="shared" si="0"/>
        <v>12092.654000000002</v>
      </c>
      <c r="J16">
        <f t="shared" si="1"/>
        <v>12875.116580000002</v>
      </c>
      <c r="K16">
        <v>12702.1740009722</v>
      </c>
    </row>
    <row r="17" spans="1:11" x14ac:dyDescent="0.3">
      <c r="A17" s="9">
        <v>1995</v>
      </c>
      <c r="B17" s="10">
        <v>41.27</v>
      </c>
      <c r="C17" s="10">
        <v>33.71</v>
      </c>
      <c r="D17" s="10">
        <v>338.18</v>
      </c>
      <c r="E17" s="10">
        <v>58.48</v>
      </c>
      <c r="F17" s="11">
        <v>14164.6</v>
      </c>
      <c r="G17" s="10">
        <v>15160</v>
      </c>
      <c r="H17" s="10">
        <v>14450</v>
      </c>
      <c r="I17">
        <f t="shared" si="0"/>
        <v>13693.849999999999</v>
      </c>
      <c r="J17">
        <f t="shared" si="1"/>
        <v>14422.125599999999</v>
      </c>
      <c r="K17">
        <v>14300.7748396315</v>
      </c>
    </row>
    <row r="18" spans="1:11" x14ac:dyDescent="0.3">
      <c r="A18" s="9">
        <v>1996</v>
      </c>
      <c r="B18" s="10">
        <v>50.49</v>
      </c>
      <c r="C18" s="10">
        <v>39.090000000000003</v>
      </c>
      <c r="D18" s="10">
        <v>363.14</v>
      </c>
      <c r="E18" s="10">
        <v>59.42</v>
      </c>
      <c r="F18" s="11">
        <v>15230.7</v>
      </c>
      <c r="G18" s="10">
        <v>16160</v>
      </c>
      <c r="H18" s="10">
        <v>15460</v>
      </c>
      <c r="I18">
        <f t="shared" si="0"/>
        <v>15103.646000000001</v>
      </c>
      <c r="J18">
        <f t="shared" si="1"/>
        <v>15777.522799999999</v>
      </c>
      <c r="K18">
        <v>15835.9848469851</v>
      </c>
    </row>
    <row r="19" spans="1:11" x14ac:dyDescent="0.3">
      <c r="A19" s="9">
        <v>1997</v>
      </c>
      <c r="B19" s="10">
        <v>57.68</v>
      </c>
      <c r="C19" s="10">
        <v>46.66</v>
      </c>
      <c r="D19" s="10">
        <v>390.65</v>
      </c>
      <c r="E19" s="10">
        <v>60.37</v>
      </c>
      <c r="F19" s="11">
        <v>16926.099999999999</v>
      </c>
      <c r="G19" s="10">
        <v>17720</v>
      </c>
      <c r="H19" s="10">
        <v>17690</v>
      </c>
      <c r="I19">
        <f t="shared" si="0"/>
        <v>16529.506000000001</v>
      </c>
      <c r="J19">
        <f t="shared" si="1"/>
        <v>17089.292750000001</v>
      </c>
      <c r="K19">
        <v>17443.6296136315</v>
      </c>
    </row>
    <row r="20" spans="1:11" x14ac:dyDescent="0.3">
      <c r="A20" s="9">
        <v>1998</v>
      </c>
      <c r="B20" s="10">
        <v>54.34</v>
      </c>
      <c r="C20" s="10">
        <v>56.72</v>
      </c>
      <c r="D20" s="10">
        <v>400.04</v>
      </c>
      <c r="E20" s="10">
        <v>61.32</v>
      </c>
      <c r="F20" s="11">
        <v>17799.3</v>
      </c>
      <c r="G20" s="10">
        <v>18450</v>
      </c>
      <c r="H20" s="10">
        <v>18150</v>
      </c>
      <c r="I20">
        <f t="shared" si="0"/>
        <v>16828.518</v>
      </c>
      <c r="J20">
        <f t="shared" si="1"/>
        <v>17538.01298</v>
      </c>
      <c r="K20">
        <v>18046.519440188</v>
      </c>
    </row>
    <row r="21" spans="1:11" x14ac:dyDescent="0.3">
      <c r="A21" s="9">
        <v>1999</v>
      </c>
      <c r="B21" s="10">
        <v>48.16</v>
      </c>
      <c r="C21" s="10">
        <v>47.53</v>
      </c>
      <c r="D21" s="10">
        <v>386.99</v>
      </c>
      <c r="E21" s="10">
        <v>62.28</v>
      </c>
      <c r="F21" s="11">
        <v>18938</v>
      </c>
      <c r="G21" s="10">
        <v>18440</v>
      </c>
      <c r="H21" s="10">
        <v>17390</v>
      </c>
      <c r="I21">
        <f t="shared" si="0"/>
        <v>16211.195</v>
      </c>
      <c r="J21">
        <f t="shared" si="1"/>
        <v>17606.459200000005</v>
      </c>
      <c r="K21">
        <v>17647.730487871999</v>
      </c>
    </row>
    <row r="22" spans="1:11" x14ac:dyDescent="0.3">
      <c r="A22" s="9">
        <v>2000</v>
      </c>
      <c r="B22" s="10">
        <v>61.56</v>
      </c>
      <c r="C22" s="10">
        <v>53.09</v>
      </c>
      <c r="D22" s="10">
        <v>413.82</v>
      </c>
      <c r="E22" s="10">
        <v>63.24</v>
      </c>
      <c r="F22" s="11">
        <v>19389.900000000001</v>
      </c>
      <c r="G22" s="10">
        <v>19920</v>
      </c>
      <c r="H22" s="10">
        <v>19440</v>
      </c>
      <c r="I22">
        <f t="shared" si="0"/>
        <v>17854.726999999999</v>
      </c>
      <c r="J22">
        <f t="shared" si="1"/>
        <v>19177.439890000001</v>
      </c>
      <c r="K22">
        <v>19247.277233646299</v>
      </c>
    </row>
    <row r="23" spans="1:11" x14ac:dyDescent="0.3">
      <c r="A23" s="9">
        <v>2001</v>
      </c>
      <c r="B23" s="10">
        <v>45.69</v>
      </c>
      <c r="C23" s="10">
        <v>53.22</v>
      </c>
      <c r="D23" s="10">
        <v>390.03</v>
      </c>
      <c r="E23" s="10">
        <v>64.19</v>
      </c>
      <c r="F23" s="11">
        <v>19612</v>
      </c>
      <c r="G23" s="10">
        <v>19680</v>
      </c>
      <c r="H23" s="10">
        <v>18200</v>
      </c>
      <c r="I23">
        <f t="shared" si="0"/>
        <v>16405.636999999999</v>
      </c>
      <c r="J23">
        <f t="shared" si="1"/>
        <v>18494.429719999993</v>
      </c>
      <c r="K23">
        <v>18185.229126535502</v>
      </c>
    </row>
    <row r="24" spans="1:11" x14ac:dyDescent="0.3">
      <c r="A24" s="9">
        <v>2002</v>
      </c>
      <c r="B24" s="10">
        <v>54.83</v>
      </c>
      <c r="C24" s="10">
        <v>58.32</v>
      </c>
      <c r="D24" s="10">
        <v>415.17</v>
      </c>
      <c r="E24" s="10">
        <v>65.14</v>
      </c>
      <c r="F24" s="11">
        <v>21005.599999999999</v>
      </c>
      <c r="G24" s="10">
        <v>21050</v>
      </c>
      <c r="H24" s="10">
        <v>19620</v>
      </c>
      <c r="I24">
        <f t="shared" si="0"/>
        <v>17821.677</v>
      </c>
      <c r="J24">
        <f t="shared" si="1"/>
        <v>19859.528680000003</v>
      </c>
      <c r="K24">
        <v>19706.025637393501</v>
      </c>
    </row>
    <row r="25" spans="1:11" x14ac:dyDescent="0.3">
      <c r="A25" s="9">
        <v>2003</v>
      </c>
      <c r="B25" s="10">
        <v>72.83</v>
      </c>
      <c r="C25" s="10">
        <v>69.349999999999994</v>
      </c>
      <c r="D25" s="10">
        <v>439.1</v>
      </c>
      <c r="E25" s="10">
        <v>66.08</v>
      </c>
      <c r="F25" s="11">
        <v>21728.9</v>
      </c>
      <c r="G25" s="10">
        <v>22400</v>
      </c>
      <c r="H25" s="10">
        <v>21120</v>
      </c>
      <c r="I25">
        <f t="shared" si="0"/>
        <v>19500.281999999999</v>
      </c>
      <c r="J25">
        <f t="shared" si="1"/>
        <v>21465.281640000001</v>
      </c>
      <c r="K25">
        <v>21181.4926136334</v>
      </c>
    </row>
    <row r="26" spans="1:11" x14ac:dyDescent="0.3">
      <c r="A26" s="9">
        <v>2004</v>
      </c>
      <c r="B26" s="10">
        <v>102.69</v>
      </c>
      <c r="C26" s="10">
        <v>92.09</v>
      </c>
      <c r="D26" s="10">
        <v>482.12</v>
      </c>
      <c r="E26" s="10">
        <v>67.010000000000005</v>
      </c>
      <c r="F26" s="11">
        <v>23485.3</v>
      </c>
      <c r="G26" s="10">
        <v>24040</v>
      </c>
      <c r="H26" s="10">
        <v>23580</v>
      </c>
      <c r="I26">
        <f t="shared" si="0"/>
        <v>22335.334000000003</v>
      </c>
      <c r="J26">
        <f t="shared" si="1"/>
        <v>23824.251280000004</v>
      </c>
      <c r="K26">
        <v>23608.147222043899</v>
      </c>
    </row>
    <row r="27" spans="1:11" x14ac:dyDescent="0.3">
      <c r="A27" s="9">
        <v>2005</v>
      </c>
      <c r="B27" s="10">
        <v>122.44</v>
      </c>
      <c r="C27" s="10">
        <v>105.38</v>
      </c>
      <c r="D27" s="10">
        <v>525.47</v>
      </c>
      <c r="E27" s="10">
        <v>67.900000000000006</v>
      </c>
      <c r="F27" s="11">
        <v>25174.2</v>
      </c>
      <c r="G27" s="10">
        <v>26800</v>
      </c>
      <c r="H27" s="10">
        <v>26320</v>
      </c>
      <c r="I27">
        <f t="shared" si="0"/>
        <v>24835.03</v>
      </c>
      <c r="J27">
        <f t="shared" si="1"/>
        <v>25891.737470000007</v>
      </c>
      <c r="K27">
        <v>26191.528794097499</v>
      </c>
    </row>
    <row r="28" spans="1:11" x14ac:dyDescent="0.3">
      <c r="A28" s="9">
        <v>2006</v>
      </c>
      <c r="B28" s="10">
        <v>146.41</v>
      </c>
      <c r="C28" s="10">
        <v>119.61</v>
      </c>
      <c r="D28" s="10">
        <v>561.98</v>
      </c>
      <c r="E28" s="10">
        <v>68.75</v>
      </c>
      <c r="F28" s="11">
        <v>27594.400000000001</v>
      </c>
      <c r="G28" s="10">
        <v>28740</v>
      </c>
      <c r="H28" s="10">
        <v>28780</v>
      </c>
      <c r="I28">
        <f t="shared" si="0"/>
        <v>27215.946000000004</v>
      </c>
      <c r="J28">
        <f t="shared" si="1"/>
        <v>27935.177819999997</v>
      </c>
      <c r="K28">
        <v>28542.852972554199</v>
      </c>
    </row>
    <row r="29" spans="1:11" x14ac:dyDescent="0.3">
      <c r="A29" s="9">
        <v>2007</v>
      </c>
      <c r="B29" s="10">
        <v>176.16</v>
      </c>
      <c r="C29" s="10">
        <v>143.38999999999999</v>
      </c>
      <c r="D29" s="10">
        <v>590.33000000000004</v>
      </c>
      <c r="E29" s="10">
        <v>69.58</v>
      </c>
      <c r="F29" s="11">
        <v>29248.5</v>
      </c>
      <c r="G29" s="10">
        <v>30520</v>
      </c>
      <c r="H29" s="10">
        <v>30770</v>
      </c>
      <c r="I29">
        <f t="shared" si="0"/>
        <v>29451.633000000002</v>
      </c>
      <c r="J29">
        <f t="shared" si="1"/>
        <v>29887.145799999998</v>
      </c>
      <c r="K29">
        <v>30468.920077632501</v>
      </c>
    </row>
    <row r="30" spans="1:11" x14ac:dyDescent="0.3">
      <c r="A30" s="9">
        <v>2008</v>
      </c>
      <c r="B30" s="10">
        <v>206.98</v>
      </c>
      <c r="C30" s="10">
        <v>174.46</v>
      </c>
      <c r="D30" s="10">
        <v>595.14</v>
      </c>
      <c r="E30" s="10">
        <v>70.41</v>
      </c>
      <c r="F30" s="11">
        <v>30516.799999999999</v>
      </c>
      <c r="G30" s="10">
        <v>31020</v>
      </c>
      <c r="H30" s="10">
        <v>30690</v>
      </c>
      <c r="I30">
        <f t="shared" si="0"/>
        <v>30765.800000000003</v>
      </c>
      <c r="J30">
        <f t="shared" si="1"/>
        <v>31246.995640000001</v>
      </c>
      <c r="K30">
        <v>31129.698966036402</v>
      </c>
    </row>
    <row r="31" spans="1:11" x14ac:dyDescent="0.3">
      <c r="A31" s="9">
        <v>2009</v>
      </c>
      <c r="B31" s="10">
        <v>150.58000000000001</v>
      </c>
      <c r="C31" s="10">
        <v>145.51</v>
      </c>
      <c r="D31" s="10">
        <v>566.42999999999995</v>
      </c>
      <c r="E31" s="10">
        <v>71.319999999999993</v>
      </c>
      <c r="F31" s="11">
        <v>29870</v>
      </c>
      <c r="G31" s="10">
        <v>30250</v>
      </c>
      <c r="H31" s="10">
        <v>29630</v>
      </c>
      <c r="I31">
        <f t="shared" si="0"/>
        <v>27701.019</v>
      </c>
      <c r="J31">
        <f t="shared" si="1"/>
        <v>29202.682479999989</v>
      </c>
      <c r="K31">
        <v>29981.9027889266</v>
      </c>
    </row>
    <row r="32" spans="1:11" x14ac:dyDescent="0.3">
      <c r="A32" s="9">
        <v>2010</v>
      </c>
      <c r="B32" s="10">
        <v>196.45</v>
      </c>
      <c r="C32" s="10">
        <v>157.84</v>
      </c>
      <c r="D32" s="10">
        <v>614.16999999999996</v>
      </c>
      <c r="E32" s="10">
        <v>72.319999999999993</v>
      </c>
      <c r="F32" s="11">
        <v>33391.9</v>
      </c>
      <c r="G32" s="10">
        <v>33170</v>
      </c>
      <c r="H32" s="10">
        <v>32950</v>
      </c>
      <c r="I32">
        <f t="shared" si="0"/>
        <v>31379.442999999992</v>
      </c>
      <c r="J32">
        <f t="shared" si="1"/>
        <v>32467.880259999991</v>
      </c>
      <c r="K32">
        <v>32653.7451059413</v>
      </c>
    </row>
    <row r="33" spans="1:11" x14ac:dyDescent="0.3">
      <c r="A33" s="9">
        <v>2011</v>
      </c>
      <c r="B33" s="10">
        <v>253.09</v>
      </c>
      <c r="C33" s="10">
        <v>185.33</v>
      </c>
      <c r="D33" s="10">
        <v>682.95</v>
      </c>
      <c r="E33" s="10">
        <v>73.44</v>
      </c>
      <c r="F33" s="11">
        <v>36122.400000000001</v>
      </c>
      <c r="G33" s="10">
        <v>36660</v>
      </c>
      <c r="H33" s="10">
        <v>36390</v>
      </c>
      <c r="I33">
        <f t="shared" si="0"/>
        <v>36249.078000000001</v>
      </c>
      <c r="J33">
        <f t="shared" si="1"/>
        <v>36511.928749999999</v>
      </c>
      <c r="K33">
        <v>36001.314290265502</v>
      </c>
    </row>
    <row r="34" spans="1:11" x14ac:dyDescent="0.3">
      <c r="A34" s="9">
        <v>2012</v>
      </c>
      <c r="B34" s="10">
        <v>249.76</v>
      </c>
      <c r="C34" s="10">
        <v>206.84</v>
      </c>
      <c r="D34" s="10">
        <v>715.66</v>
      </c>
      <c r="E34" s="10">
        <v>74.650000000000006</v>
      </c>
      <c r="F34" s="11">
        <v>39044.9</v>
      </c>
      <c r="G34" s="10">
        <v>37160</v>
      </c>
      <c r="H34" s="10">
        <v>36620</v>
      </c>
      <c r="I34">
        <f t="shared" si="0"/>
        <v>37450.995999999999</v>
      </c>
      <c r="J34">
        <f t="shared" si="1"/>
        <v>37487.878280000004</v>
      </c>
      <c r="K34">
        <v>37012.348323142898</v>
      </c>
    </row>
    <row r="35" spans="1:11" x14ac:dyDescent="0.3">
      <c r="A35" s="9">
        <v>2013</v>
      </c>
      <c r="B35" s="10">
        <v>266.89999999999998</v>
      </c>
      <c r="C35" s="10">
        <v>211.71</v>
      </c>
      <c r="D35" s="10">
        <v>776.39</v>
      </c>
      <c r="E35" s="10">
        <v>75.92</v>
      </c>
      <c r="F35" s="11">
        <v>38274</v>
      </c>
      <c r="G35" s="10">
        <v>40470</v>
      </c>
      <c r="H35" s="10">
        <v>39920</v>
      </c>
      <c r="I35">
        <f t="shared" si="0"/>
        <v>40612.542999999998</v>
      </c>
      <c r="J35">
        <f t="shared" si="1"/>
        <v>40155.659200000002</v>
      </c>
      <c r="K35">
        <v>39566.874053510903</v>
      </c>
    </row>
    <row r="36" spans="1:11" x14ac:dyDescent="0.3">
      <c r="A36" s="9">
        <v>2014</v>
      </c>
      <c r="B36" s="10">
        <v>258.3</v>
      </c>
      <c r="C36" s="10">
        <v>222</v>
      </c>
      <c r="D36" s="10">
        <v>814.74</v>
      </c>
      <c r="E36" s="10">
        <v>77.23</v>
      </c>
      <c r="F36" s="11">
        <v>41002.9</v>
      </c>
      <c r="G36" s="10">
        <v>41190</v>
      </c>
      <c r="H36" s="10">
        <v>40530</v>
      </c>
      <c r="I36">
        <f t="shared" si="0"/>
        <v>41894.074000000001</v>
      </c>
      <c r="J36">
        <f t="shared" si="1"/>
        <v>41247.538339999999</v>
      </c>
      <c r="K36">
        <v>40686.478043979798</v>
      </c>
    </row>
    <row r="37" spans="1:11" x14ac:dyDescent="0.3">
      <c r="A37" s="9">
        <v>2015</v>
      </c>
      <c r="B37" s="10">
        <v>223.15</v>
      </c>
      <c r="C37" s="10">
        <v>200.72</v>
      </c>
      <c r="D37" s="10">
        <v>864.31</v>
      </c>
      <c r="E37" s="10">
        <v>78.52</v>
      </c>
      <c r="F37" s="11">
        <v>43289.3</v>
      </c>
      <c r="G37" s="10">
        <v>42290</v>
      </c>
      <c r="H37" s="10">
        <v>42290</v>
      </c>
      <c r="I37">
        <f t="shared" si="0"/>
        <v>42741.108999999997</v>
      </c>
      <c r="J37">
        <f t="shared" si="1"/>
        <v>41941.631179999997</v>
      </c>
      <c r="K37">
        <v>42590.793462162903</v>
      </c>
    </row>
    <row r="38" spans="1:11" x14ac:dyDescent="0.3">
      <c r="A38" s="9">
        <v>2016</v>
      </c>
      <c r="B38" s="10">
        <v>214.63</v>
      </c>
      <c r="C38" s="10">
        <v>189.71</v>
      </c>
      <c r="D38" s="10">
        <v>893.03</v>
      </c>
      <c r="E38" s="10">
        <v>79.819999999999993</v>
      </c>
      <c r="F38" s="11">
        <v>44733.98</v>
      </c>
      <c r="G38" s="10">
        <v>43220</v>
      </c>
      <c r="H38" s="10">
        <v>43090</v>
      </c>
      <c r="I38">
        <f t="shared" si="0"/>
        <v>43730.653999999995</v>
      </c>
      <c r="J38">
        <f t="shared" si="1"/>
        <v>43078.699429999993</v>
      </c>
      <c r="K38">
        <v>43449.328050239797</v>
      </c>
    </row>
    <row r="39" spans="1:11" x14ac:dyDescent="0.3">
      <c r="A39" s="9">
        <v>2017</v>
      </c>
      <c r="B39" s="10">
        <v>249.7</v>
      </c>
      <c r="C39" s="10">
        <v>211.24</v>
      </c>
      <c r="D39" s="10">
        <v>960.03</v>
      </c>
      <c r="E39" s="10">
        <v>81.099999999999994</v>
      </c>
      <c r="F39" s="11">
        <v>47659.7</v>
      </c>
      <c r="G39" s="10">
        <v>45950</v>
      </c>
      <c r="H39" s="10">
        <v>46020</v>
      </c>
      <c r="I39">
        <f t="shared" si="0"/>
        <v>47752.733999999997</v>
      </c>
      <c r="J39">
        <f t="shared" si="1"/>
        <v>46391.073069999999</v>
      </c>
      <c r="K39">
        <v>46234.202359427502</v>
      </c>
    </row>
    <row r="40" spans="1:11" x14ac:dyDescent="0.3">
      <c r="A40" s="9">
        <v>2018</v>
      </c>
      <c r="B40" s="10">
        <v>236.24</v>
      </c>
      <c r="C40" s="10">
        <v>227.78</v>
      </c>
      <c r="D40" s="10">
        <v>988.64</v>
      </c>
      <c r="E40" s="10">
        <v>82.31</v>
      </c>
      <c r="F40" s="11">
        <v>46159.55</v>
      </c>
      <c r="G40" s="10">
        <v>46790</v>
      </c>
      <c r="H40" s="10">
        <v>47050</v>
      </c>
      <c r="I40">
        <f t="shared" si="0"/>
        <v>48428.741999999998</v>
      </c>
      <c r="J40">
        <f t="shared" si="1"/>
        <v>46936.817039999994</v>
      </c>
      <c r="K40">
        <v>47029.479951829002</v>
      </c>
    </row>
    <row r="41" spans="1:11" x14ac:dyDescent="0.3">
      <c r="A41" s="9">
        <v>2019</v>
      </c>
      <c r="B41" s="10">
        <v>224.66</v>
      </c>
      <c r="C41" s="10">
        <v>238.5</v>
      </c>
      <c r="D41" s="10">
        <v>997.43</v>
      </c>
      <c r="E41" s="10">
        <v>83.42</v>
      </c>
      <c r="F41" s="11">
        <v>45324.4</v>
      </c>
      <c r="G41" s="10">
        <v>48330</v>
      </c>
      <c r="H41" s="10">
        <v>47580</v>
      </c>
      <c r="I41">
        <f t="shared" si="0"/>
        <v>48404.991999999998</v>
      </c>
      <c r="J41">
        <f t="shared" si="1"/>
        <v>47121.877210000006</v>
      </c>
      <c r="K41">
        <v>47137.733904975903</v>
      </c>
    </row>
    <row r="42" spans="1:11" x14ac:dyDescent="0.3">
      <c r="A42" s="9">
        <v>2020</v>
      </c>
      <c r="B42" s="10">
        <v>234.76969999999997</v>
      </c>
      <c r="C42" s="10">
        <v>246.84749999999997</v>
      </c>
      <c r="D42" s="10">
        <v>1037.3271999999999</v>
      </c>
      <c r="E42" s="10">
        <v>83.753680000000003</v>
      </c>
      <c r="F42" s="11">
        <v>46103.7</v>
      </c>
      <c r="G42" s="10">
        <v>48460</v>
      </c>
      <c r="H42" s="10">
        <v>50590</v>
      </c>
      <c r="I42">
        <f t="shared" si="0"/>
        <v>50367.221999999994</v>
      </c>
      <c r="J42">
        <f t="shared" si="1"/>
        <v>48505.504112800001</v>
      </c>
      <c r="K42">
        <v>50978.985939902101</v>
      </c>
    </row>
    <row r="43" spans="1:11" x14ac:dyDescent="0.3">
      <c r="A43" s="9"/>
      <c r="B43" s="10"/>
      <c r="C43" s="10"/>
      <c r="D43" s="10"/>
      <c r="E43" s="10"/>
      <c r="G43" s="10"/>
      <c r="H43" s="10"/>
    </row>
    <row r="44" spans="1:11" x14ac:dyDescent="0.3">
      <c r="A44" s="9"/>
      <c r="B44" s="10"/>
      <c r="C44" s="10"/>
      <c r="D44" s="10"/>
      <c r="E44" s="10"/>
      <c r="G44" s="10"/>
      <c r="H44" s="10"/>
    </row>
    <row r="45" spans="1:11" x14ac:dyDescent="0.3">
      <c r="A45" s="9"/>
      <c r="B45" s="10"/>
      <c r="C45" s="10"/>
      <c r="D45" s="10"/>
      <c r="E45" s="10"/>
      <c r="G45" s="10"/>
      <c r="H45" s="10"/>
    </row>
    <row r="46" spans="1:11" x14ac:dyDescent="0.3">
      <c r="A46" s="9"/>
      <c r="B46" s="10"/>
      <c r="C46" s="10"/>
      <c r="D46" s="10"/>
      <c r="E46" s="10"/>
      <c r="G46" s="10"/>
      <c r="H46" s="10"/>
    </row>
    <row r="47" spans="1:11" x14ac:dyDescent="0.3">
      <c r="A47" s="9"/>
      <c r="B47" s="10"/>
      <c r="C47" s="10"/>
      <c r="D47" s="10"/>
      <c r="E47" s="10"/>
      <c r="G47" s="10"/>
      <c r="H47" s="10"/>
    </row>
    <row r="48" spans="1:11" x14ac:dyDescent="0.3">
      <c r="A48" s="9"/>
      <c r="B48" s="10"/>
      <c r="C48" s="10"/>
      <c r="D48" s="10"/>
      <c r="E48" s="10"/>
      <c r="G48" s="10"/>
      <c r="H48" s="10"/>
    </row>
    <row r="49" spans="1:8" x14ac:dyDescent="0.3">
      <c r="A49" s="9"/>
      <c r="B49" s="10"/>
      <c r="C49" s="10"/>
      <c r="D49" s="10"/>
      <c r="E49" s="10"/>
      <c r="G49" s="10"/>
      <c r="H49" s="10"/>
    </row>
    <row r="50" spans="1:8" x14ac:dyDescent="0.3">
      <c r="A50" s="9"/>
      <c r="B50" s="10"/>
      <c r="C50" s="10"/>
      <c r="D50" s="10"/>
      <c r="E50" s="10"/>
      <c r="G50" s="10"/>
      <c r="H50" s="10"/>
    </row>
    <row r="51" spans="1:8" x14ac:dyDescent="0.3">
      <c r="A51" s="9"/>
      <c r="B51" s="10"/>
      <c r="C51" s="10"/>
      <c r="D51" s="10"/>
      <c r="E51" s="10"/>
      <c r="G51" s="10"/>
      <c r="H51" s="10"/>
    </row>
    <row r="52" spans="1:8" x14ac:dyDescent="0.3">
      <c r="A52" s="9"/>
      <c r="B52" s="10"/>
      <c r="C52" s="10"/>
      <c r="D52" s="10"/>
      <c r="E52" s="10"/>
      <c r="G52" s="10"/>
      <c r="H52" s="10"/>
    </row>
    <row r="53" spans="1:8" x14ac:dyDescent="0.3">
      <c r="A53" s="9"/>
      <c r="B53" s="10"/>
      <c r="C53" s="10"/>
      <c r="D53" s="10"/>
      <c r="E53" s="10"/>
      <c r="G53" s="10"/>
      <c r="H53" s="10"/>
    </row>
    <row r="54" spans="1:8" x14ac:dyDescent="0.3">
      <c r="A54" s="9"/>
      <c r="B54" s="10"/>
      <c r="C54" s="10"/>
      <c r="D54" s="10"/>
      <c r="E54" s="10"/>
      <c r="G54" s="10"/>
      <c r="H54" s="10"/>
    </row>
    <row r="55" spans="1:8" x14ac:dyDescent="0.3">
      <c r="A55" s="9"/>
      <c r="B55" s="10"/>
      <c r="C55" s="10"/>
      <c r="D55" s="10"/>
      <c r="E55" s="10"/>
      <c r="G55" s="10"/>
      <c r="H55" s="10"/>
    </row>
    <row r="56" spans="1:8" x14ac:dyDescent="0.3">
      <c r="A56" s="9"/>
      <c r="B56" s="10"/>
      <c r="C56" s="10"/>
      <c r="D56" s="10"/>
      <c r="E56" s="10"/>
      <c r="G56" s="10"/>
      <c r="H56" s="10"/>
    </row>
    <row r="57" spans="1:8" x14ac:dyDescent="0.3">
      <c r="A57" s="9"/>
      <c r="B57" s="10"/>
      <c r="C57" s="10"/>
      <c r="D57" s="10"/>
      <c r="E57" s="10"/>
      <c r="G57" s="10"/>
      <c r="H57" s="10"/>
    </row>
    <row r="58" spans="1:8" x14ac:dyDescent="0.3">
      <c r="A58" s="9"/>
      <c r="B58" s="10"/>
      <c r="C58" s="10"/>
      <c r="D58" s="10"/>
      <c r="E58" s="10"/>
      <c r="G58" s="10"/>
      <c r="H58" s="10"/>
    </row>
    <row r="59" spans="1:8" x14ac:dyDescent="0.3">
      <c r="A59" s="9"/>
      <c r="B59" s="10"/>
      <c r="C59" s="10"/>
      <c r="D59" s="10"/>
      <c r="E59" s="10"/>
      <c r="G59" s="10"/>
      <c r="H59" s="10"/>
    </row>
    <row r="60" spans="1:8" x14ac:dyDescent="0.3">
      <c r="A60" s="9"/>
      <c r="B60" s="10"/>
      <c r="C60" s="10"/>
      <c r="D60" s="10"/>
      <c r="E60" s="10"/>
      <c r="G60" s="10"/>
      <c r="H60" s="10"/>
    </row>
    <row r="61" spans="1:8" x14ac:dyDescent="0.3">
      <c r="A61" s="9"/>
      <c r="B61" s="10"/>
      <c r="C61" s="10"/>
      <c r="D61" s="10"/>
      <c r="E61" s="10"/>
      <c r="G61" s="10"/>
      <c r="H61" s="10"/>
    </row>
    <row r="62" spans="1:8" x14ac:dyDescent="0.3">
      <c r="A62" s="9"/>
      <c r="B62" s="10"/>
      <c r="C62" s="10"/>
      <c r="D62" s="10"/>
      <c r="E62" s="10"/>
      <c r="G62" s="10"/>
      <c r="H6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AAAF-E6CA-49CB-A75D-F02C3DCDC981}">
  <dimension ref="A1:A143"/>
  <sheetViews>
    <sheetView topLeftCell="A133" workbookViewId="0">
      <selection activeCell="C155" sqref="C155"/>
    </sheetView>
  </sheetViews>
  <sheetFormatPr defaultRowHeight="14.4" x14ac:dyDescent="0.3"/>
  <cols>
    <col min="1" max="1" width="169.77734375" bestFit="1" customWidth="1"/>
  </cols>
  <sheetData>
    <row r="1" spans="1:1" x14ac:dyDescent="0.3">
      <c r="A1" s="14" t="s">
        <v>11</v>
      </c>
    </row>
    <row r="2" spans="1:1" x14ac:dyDescent="0.3">
      <c r="A2" s="14" t="s">
        <v>12</v>
      </c>
    </row>
    <row r="3" spans="1:1" x14ac:dyDescent="0.3">
      <c r="A3" s="14" t="s">
        <v>13</v>
      </c>
    </row>
    <row r="4" spans="1:1" x14ac:dyDescent="0.3">
      <c r="A4" s="15" t="s">
        <v>14</v>
      </c>
    </row>
    <row r="5" spans="1:1" x14ac:dyDescent="0.3">
      <c r="A5" s="15" t="s">
        <v>15</v>
      </c>
    </row>
    <row r="6" spans="1:1" x14ac:dyDescent="0.3">
      <c r="A6" s="15" t="s">
        <v>16</v>
      </c>
    </row>
    <row r="7" spans="1:1" x14ac:dyDescent="0.3">
      <c r="A7" s="15" t="s">
        <v>17</v>
      </c>
    </row>
    <row r="8" spans="1:1" x14ac:dyDescent="0.3">
      <c r="A8" s="15" t="s">
        <v>18</v>
      </c>
    </row>
    <row r="9" spans="1:1" x14ac:dyDescent="0.3">
      <c r="A9" s="15" t="s">
        <v>19</v>
      </c>
    </row>
    <row r="10" spans="1:1" x14ac:dyDescent="0.3">
      <c r="A10" s="15" t="s">
        <v>20</v>
      </c>
    </row>
    <row r="11" spans="1:1" x14ac:dyDescent="0.3">
      <c r="A11" s="15" t="s">
        <v>21</v>
      </c>
    </row>
    <row r="12" spans="1:1" x14ac:dyDescent="0.3">
      <c r="A12" s="15" t="s">
        <v>22</v>
      </c>
    </row>
    <row r="13" spans="1:1" x14ac:dyDescent="0.3">
      <c r="A13" s="15" t="s">
        <v>23</v>
      </c>
    </row>
    <row r="14" spans="1:1" x14ac:dyDescent="0.3">
      <c r="A14" s="15" t="s">
        <v>24</v>
      </c>
    </row>
    <row r="15" spans="1:1" x14ac:dyDescent="0.3">
      <c r="A15" s="15" t="s">
        <v>25</v>
      </c>
    </row>
    <row r="16" spans="1:1" x14ac:dyDescent="0.3">
      <c r="A16" s="15" t="s">
        <v>26</v>
      </c>
    </row>
    <row r="17" spans="1:1" x14ac:dyDescent="0.3">
      <c r="A17" s="15" t="s">
        <v>22</v>
      </c>
    </row>
    <row r="18" spans="1:1" x14ac:dyDescent="0.3">
      <c r="A18" s="14" t="s">
        <v>177</v>
      </c>
    </row>
    <row r="19" spans="1:1" x14ac:dyDescent="0.3">
      <c r="A19" s="15" t="s">
        <v>178</v>
      </c>
    </row>
    <row r="20" spans="1:1" x14ac:dyDescent="0.3">
      <c r="A20" s="15" t="s">
        <v>179</v>
      </c>
    </row>
    <row r="21" spans="1:1" x14ac:dyDescent="0.3">
      <c r="A21" s="15" t="s">
        <v>180</v>
      </c>
    </row>
    <row r="22" spans="1:1" x14ac:dyDescent="0.3">
      <c r="A22" s="15" t="s">
        <v>181</v>
      </c>
    </row>
    <row r="23" spans="1:1" x14ac:dyDescent="0.3">
      <c r="A23" s="15" t="s">
        <v>182</v>
      </c>
    </row>
    <row r="24" spans="1:1" x14ac:dyDescent="0.3">
      <c r="A24" s="15" t="s">
        <v>183</v>
      </c>
    </row>
    <row r="25" spans="1:1" x14ac:dyDescent="0.3">
      <c r="A25" s="15" t="s">
        <v>184</v>
      </c>
    </row>
    <row r="26" spans="1:1" x14ac:dyDescent="0.3">
      <c r="A26" s="15" t="s">
        <v>185</v>
      </c>
    </row>
    <row r="27" spans="1:1" x14ac:dyDescent="0.3">
      <c r="A27" s="15" t="s">
        <v>22</v>
      </c>
    </row>
    <row r="28" spans="1:1" x14ac:dyDescent="0.3">
      <c r="A28" s="15" t="s">
        <v>22</v>
      </c>
    </row>
    <row r="29" spans="1:1" x14ac:dyDescent="0.3">
      <c r="A29" s="14" t="s">
        <v>186</v>
      </c>
    </row>
    <row r="30" spans="1:1" x14ac:dyDescent="0.3">
      <c r="A30" s="15" t="s">
        <v>22</v>
      </c>
    </row>
    <row r="31" spans="1:1" x14ac:dyDescent="0.3">
      <c r="A31" s="14" t="s">
        <v>187</v>
      </c>
    </row>
    <row r="32" spans="1:1" x14ac:dyDescent="0.3">
      <c r="A32" s="17" t="s">
        <v>188</v>
      </c>
    </row>
    <row r="33" spans="1:1" x14ac:dyDescent="0.3">
      <c r="A33" s="15" t="s">
        <v>189</v>
      </c>
    </row>
    <row r="34" spans="1:1" x14ac:dyDescent="0.3">
      <c r="A34" s="15" t="s">
        <v>190</v>
      </c>
    </row>
    <row r="35" spans="1:1" x14ac:dyDescent="0.3">
      <c r="A35" s="15" t="s">
        <v>191</v>
      </c>
    </row>
    <row r="36" spans="1:1" x14ac:dyDescent="0.3">
      <c r="A36" s="15" t="s">
        <v>192</v>
      </c>
    </row>
    <row r="37" spans="1:1" x14ac:dyDescent="0.3">
      <c r="A37" s="15" t="s">
        <v>42</v>
      </c>
    </row>
    <row r="38" spans="1:1" x14ac:dyDescent="0.3">
      <c r="A38" s="15" t="s">
        <v>193</v>
      </c>
    </row>
    <row r="39" spans="1:1" x14ac:dyDescent="0.3">
      <c r="A39" s="15" t="s">
        <v>194</v>
      </c>
    </row>
    <row r="40" spans="1:1" x14ac:dyDescent="0.3">
      <c r="A40" s="17" t="s">
        <v>34</v>
      </c>
    </row>
    <row r="41" spans="1:1" x14ac:dyDescent="0.3">
      <c r="A41" s="15" t="s">
        <v>22</v>
      </c>
    </row>
    <row r="42" spans="1:1" x14ac:dyDescent="0.3">
      <c r="A42" s="15" t="s">
        <v>22</v>
      </c>
    </row>
    <row r="43" spans="1:1" x14ac:dyDescent="0.3">
      <c r="A43" s="14" t="s">
        <v>195</v>
      </c>
    </row>
    <row r="44" spans="1:1" x14ac:dyDescent="0.3">
      <c r="A44" s="17" t="s">
        <v>196</v>
      </c>
    </row>
    <row r="45" spans="1:1" x14ac:dyDescent="0.3">
      <c r="A45" s="15" t="s">
        <v>42</v>
      </c>
    </row>
    <row r="46" spans="1:1" x14ac:dyDescent="0.3">
      <c r="A46" s="15" t="s">
        <v>197</v>
      </c>
    </row>
    <row r="47" spans="1:1" x14ac:dyDescent="0.3">
      <c r="A47" s="15" t="s">
        <v>198</v>
      </c>
    </row>
    <row r="48" spans="1:1" x14ac:dyDescent="0.3">
      <c r="A48" s="15" t="s">
        <v>199</v>
      </c>
    </row>
    <row r="49" spans="1:1" x14ac:dyDescent="0.3">
      <c r="A49" s="15" t="s">
        <v>123</v>
      </c>
    </row>
    <row r="50" spans="1:1" x14ac:dyDescent="0.3">
      <c r="A50" s="15" t="s">
        <v>200</v>
      </c>
    </row>
    <row r="51" spans="1:1" x14ac:dyDescent="0.3">
      <c r="A51" s="15" t="s">
        <v>201</v>
      </c>
    </row>
    <row r="52" spans="1:1" x14ac:dyDescent="0.3">
      <c r="A52" s="15" t="s">
        <v>202</v>
      </c>
    </row>
    <row r="53" spans="1:1" x14ac:dyDescent="0.3">
      <c r="A53" s="15" t="s">
        <v>203</v>
      </c>
    </row>
    <row r="54" spans="1:1" x14ac:dyDescent="0.3">
      <c r="A54" s="15" t="s">
        <v>204</v>
      </c>
    </row>
    <row r="55" spans="1:1" x14ac:dyDescent="0.3">
      <c r="A55" s="15" t="s">
        <v>205</v>
      </c>
    </row>
    <row r="56" spans="1:1" x14ac:dyDescent="0.3">
      <c r="A56" s="15" t="s">
        <v>206</v>
      </c>
    </row>
    <row r="57" spans="1:1" x14ac:dyDescent="0.3">
      <c r="A57" s="15" t="s">
        <v>123</v>
      </c>
    </row>
    <row r="58" spans="1:1" x14ac:dyDescent="0.3">
      <c r="A58" s="15" t="s">
        <v>207</v>
      </c>
    </row>
    <row r="59" spans="1:1" x14ac:dyDescent="0.3">
      <c r="A59" s="15" t="s">
        <v>123</v>
      </c>
    </row>
    <row r="60" spans="1:1" x14ac:dyDescent="0.3">
      <c r="A60" s="15" t="s">
        <v>60</v>
      </c>
    </row>
    <row r="61" spans="1:1" x14ac:dyDescent="0.3">
      <c r="A61" s="15" t="s">
        <v>208</v>
      </c>
    </row>
    <row r="62" spans="1:1" x14ac:dyDescent="0.3">
      <c r="A62" s="15" t="s">
        <v>209</v>
      </c>
    </row>
    <row r="63" spans="1:1" x14ac:dyDescent="0.3">
      <c r="A63" s="15" t="s">
        <v>123</v>
      </c>
    </row>
    <row r="64" spans="1:1" x14ac:dyDescent="0.3">
      <c r="A64" s="15" t="s">
        <v>210</v>
      </c>
    </row>
    <row r="65" spans="1:1" x14ac:dyDescent="0.3">
      <c r="A65" s="15" t="s">
        <v>211</v>
      </c>
    </row>
    <row r="66" spans="1:1" x14ac:dyDescent="0.3">
      <c r="A66" s="15" t="s">
        <v>212</v>
      </c>
    </row>
    <row r="67" spans="1:1" x14ac:dyDescent="0.3">
      <c r="A67" s="15" t="s">
        <v>213</v>
      </c>
    </row>
    <row r="68" spans="1:1" x14ac:dyDescent="0.3">
      <c r="A68" s="15" t="s">
        <v>60</v>
      </c>
    </row>
    <row r="69" spans="1:1" x14ac:dyDescent="0.3">
      <c r="A69" s="15" t="s">
        <v>123</v>
      </c>
    </row>
    <row r="70" spans="1:1" x14ac:dyDescent="0.3">
      <c r="A70" s="15" t="s">
        <v>214</v>
      </c>
    </row>
    <row r="71" spans="1:1" x14ac:dyDescent="0.3">
      <c r="A71" s="15" t="s">
        <v>215</v>
      </c>
    </row>
    <row r="72" spans="1:1" x14ac:dyDescent="0.3">
      <c r="A72" s="15" t="s">
        <v>216</v>
      </c>
    </row>
    <row r="73" spans="1:1" x14ac:dyDescent="0.3">
      <c r="A73" s="15" t="s">
        <v>217</v>
      </c>
    </row>
    <row r="74" spans="1:1" x14ac:dyDescent="0.3">
      <c r="A74" s="15" t="s">
        <v>60</v>
      </c>
    </row>
    <row r="75" spans="1:1" x14ac:dyDescent="0.3">
      <c r="A75" s="15" t="s">
        <v>64</v>
      </c>
    </row>
    <row r="76" spans="1:1" x14ac:dyDescent="0.3">
      <c r="A76" s="15" t="s">
        <v>42</v>
      </c>
    </row>
    <row r="77" spans="1:1" x14ac:dyDescent="0.3">
      <c r="A77" s="15" t="s">
        <v>218</v>
      </c>
    </row>
    <row r="78" spans="1:1" x14ac:dyDescent="0.3">
      <c r="A78" s="15" t="s">
        <v>219</v>
      </c>
    </row>
    <row r="79" spans="1:1" x14ac:dyDescent="0.3">
      <c r="A79" s="15" t="s">
        <v>42</v>
      </c>
    </row>
    <row r="80" spans="1:1" x14ac:dyDescent="0.3">
      <c r="A80" s="15" t="s">
        <v>198</v>
      </c>
    </row>
    <row r="81" spans="1:1" x14ac:dyDescent="0.3">
      <c r="A81" s="15" t="s">
        <v>220</v>
      </c>
    </row>
    <row r="82" spans="1:1" x14ac:dyDescent="0.3">
      <c r="A82" s="15" t="s">
        <v>221</v>
      </c>
    </row>
    <row r="83" spans="1:1" x14ac:dyDescent="0.3">
      <c r="A83" s="15" t="s">
        <v>222</v>
      </c>
    </row>
    <row r="84" spans="1:1" x14ac:dyDescent="0.3">
      <c r="A84" s="15" t="s">
        <v>123</v>
      </c>
    </row>
    <row r="85" spans="1:1" x14ac:dyDescent="0.3">
      <c r="A85" s="15" t="s">
        <v>223</v>
      </c>
    </row>
    <row r="86" spans="1:1" x14ac:dyDescent="0.3">
      <c r="A86" s="15" t="s">
        <v>224</v>
      </c>
    </row>
    <row r="87" spans="1:1" x14ac:dyDescent="0.3">
      <c r="A87" s="15" t="s">
        <v>225</v>
      </c>
    </row>
    <row r="88" spans="1:1" x14ac:dyDescent="0.3">
      <c r="A88" s="15" t="s">
        <v>123</v>
      </c>
    </row>
    <row r="89" spans="1:1" x14ac:dyDescent="0.3">
      <c r="A89" s="15" t="s">
        <v>226</v>
      </c>
    </row>
    <row r="90" spans="1:1" x14ac:dyDescent="0.3">
      <c r="A90" s="15" t="s">
        <v>227</v>
      </c>
    </row>
    <row r="91" spans="1:1" x14ac:dyDescent="0.3">
      <c r="A91" s="15" t="s">
        <v>123</v>
      </c>
    </row>
    <row r="92" spans="1:1" x14ac:dyDescent="0.3">
      <c r="A92" s="15" t="s">
        <v>228</v>
      </c>
    </row>
    <row r="93" spans="1:1" x14ac:dyDescent="0.3">
      <c r="A93" s="15" t="s">
        <v>123</v>
      </c>
    </row>
    <row r="94" spans="1:1" x14ac:dyDescent="0.3">
      <c r="A94" s="15" t="s">
        <v>229</v>
      </c>
    </row>
    <row r="95" spans="1:1" x14ac:dyDescent="0.3">
      <c r="A95" s="15" t="s">
        <v>230</v>
      </c>
    </row>
    <row r="96" spans="1:1" x14ac:dyDescent="0.3">
      <c r="A96" s="15" t="s">
        <v>231</v>
      </c>
    </row>
    <row r="97" spans="1:1" x14ac:dyDescent="0.3">
      <c r="A97" s="15" t="s">
        <v>123</v>
      </c>
    </row>
    <row r="98" spans="1:1" x14ac:dyDescent="0.3">
      <c r="A98" s="15" t="s">
        <v>232</v>
      </c>
    </row>
    <row r="99" spans="1:1" x14ac:dyDescent="0.3">
      <c r="A99" s="15" t="s">
        <v>233</v>
      </c>
    </row>
    <row r="100" spans="1:1" x14ac:dyDescent="0.3">
      <c r="A100" s="15" t="s">
        <v>123</v>
      </c>
    </row>
    <row r="101" spans="1:1" x14ac:dyDescent="0.3">
      <c r="A101" s="15" t="s">
        <v>64</v>
      </c>
    </row>
    <row r="102" spans="1:1" x14ac:dyDescent="0.3">
      <c r="A102" s="15" t="s">
        <v>42</v>
      </c>
    </row>
    <row r="103" spans="1:1" x14ac:dyDescent="0.3">
      <c r="A103" s="15" t="s">
        <v>234</v>
      </c>
    </row>
    <row r="104" spans="1:1" x14ac:dyDescent="0.3">
      <c r="A104" s="15" t="s">
        <v>235</v>
      </c>
    </row>
    <row r="105" spans="1:1" x14ac:dyDescent="0.3">
      <c r="A105" s="15" t="s">
        <v>42</v>
      </c>
    </row>
    <row r="106" spans="1:1" x14ac:dyDescent="0.3">
      <c r="A106" s="15" t="s">
        <v>236</v>
      </c>
    </row>
    <row r="107" spans="1:1" x14ac:dyDescent="0.3">
      <c r="A107" s="17" t="s">
        <v>34</v>
      </c>
    </row>
    <row r="108" spans="1:1" x14ac:dyDescent="0.3">
      <c r="A108" s="15" t="s">
        <v>22</v>
      </c>
    </row>
    <row r="109" spans="1:1" x14ac:dyDescent="0.3">
      <c r="A109" s="15" t="s">
        <v>237</v>
      </c>
    </row>
    <row r="110" spans="1:1" x14ac:dyDescent="0.3">
      <c r="A110" s="15" t="s">
        <v>238</v>
      </c>
    </row>
    <row r="111" spans="1:1" x14ac:dyDescent="0.3">
      <c r="A111" s="15" t="s">
        <v>239</v>
      </c>
    </row>
    <row r="112" spans="1:1" x14ac:dyDescent="0.3">
      <c r="A112" s="15" t="s">
        <v>22</v>
      </c>
    </row>
    <row r="113" spans="1:1" x14ac:dyDescent="0.3">
      <c r="A113" s="14" t="s">
        <v>240</v>
      </c>
    </row>
    <row r="114" spans="1:1" x14ac:dyDescent="0.3">
      <c r="A114" s="15" t="s">
        <v>22</v>
      </c>
    </row>
    <row r="115" spans="1:1" x14ac:dyDescent="0.3">
      <c r="A115" s="15" t="s">
        <v>241</v>
      </c>
    </row>
    <row r="116" spans="1:1" x14ac:dyDescent="0.3">
      <c r="A116" s="15" t="s">
        <v>242</v>
      </c>
    </row>
    <row r="117" spans="1:1" x14ac:dyDescent="0.3">
      <c r="A117" s="17" t="s">
        <v>243</v>
      </c>
    </row>
    <row r="118" spans="1:1" x14ac:dyDescent="0.3">
      <c r="A118" s="15" t="s">
        <v>42</v>
      </c>
    </row>
    <row r="119" spans="1:1" x14ac:dyDescent="0.3">
      <c r="A119" s="15" t="s">
        <v>244</v>
      </c>
    </row>
    <row r="120" spans="1:1" x14ac:dyDescent="0.3">
      <c r="A120" s="15" t="s">
        <v>22</v>
      </c>
    </row>
    <row r="121" spans="1:1" x14ac:dyDescent="0.3">
      <c r="A121" s="15" t="s">
        <v>245</v>
      </c>
    </row>
    <row r="122" spans="1:1" x14ac:dyDescent="0.3">
      <c r="A122" s="15" t="s">
        <v>22</v>
      </c>
    </row>
    <row r="123" spans="1:1" x14ac:dyDescent="0.3">
      <c r="A123" s="15" t="s">
        <v>246</v>
      </c>
    </row>
    <row r="124" spans="1:1" x14ac:dyDescent="0.3">
      <c r="A124" s="15" t="s">
        <v>247</v>
      </c>
    </row>
    <row r="125" spans="1:1" x14ac:dyDescent="0.3">
      <c r="A125" s="15" t="s">
        <v>22</v>
      </c>
    </row>
    <row r="126" spans="1:1" x14ac:dyDescent="0.3">
      <c r="A126" s="14" t="s">
        <v>248</v>
      </c>
    </row>
    <row r="127" spans="1:1" x14ac:dyDescent="0.3">
      <c r="A127" s="15" t="s">
        <v>249</v>
      </c>
    </row>
    <row r="128" spans="1:1" x14ac:dyDescent="0.3">
      <c r="A128" s="15" t="s">
        <v>22</v>
      </c>
    </row>
    <row r="129" spans="1:1" x14ac:dyDescent="0.3">
      <c r="A129" s="15" t="s">
        <v>250</v>
      </c>
    </row>
    <row r="130" spans="1:1" x14ac:dyDescent="0.3">
      <c r="A130" s="15" t="s">
        <v>22</v>
      </c>
    </row>
    <row r="131" spans="1:1" x14ac:dyDescent="0.3">
      <c r="A131" s="17" t="s">
        <v>34</v>
      </c>
    </row>
    <row r="132" spans="1:1" x14ac:dyDescent="0.3">
      <c r="A132" s="15" t="s">
        <v>251</v>
      </c>
    </row>
    <row r="133" spans="1:1" x14ac:dyDescent="0.3">
      <c r="A133" s="15" t="s">
        <v>252</v>
      </c>
    </row>
    <row r="134" spans="1:1" x14ac:dyDescent="0.3">
      <c r="A134" s="15" t="s">
        <v>22</v>
      </c>
    </row>
    <row r="135" spans="1:1" x14ac:dyDescent="0.3">
      <c r="A135" s="15" t="s">
        <v>253</v>
      </c>
    </row>
    <row r="136" spans="1:1" x14ac:dyDescent="0.3">
      <c r="A136" s="15" t="s">
        <v>22</v>
      </c>
    </row>
    <row r="137" spans="1:1" x14ac:dyDescent="0.3">
      <c r="A137" s="15" t="s">
        <v>254</v>
      </c>
    </row>
    <row r="138" spans="1:1" x14ac:dyDescent="0.3">
      <c r="A138" s="15" t="s">
        <v>255</v>
      </c>
    </row>
    <row r="139" spans="1:1" x14ac:dyDescent="0.3">
      <c r="A139" s="15" t="s">
        <v>256</v>
      </c>
    </row>
    <row r="140" spans="1:1" x14ac:dyDescent="0.3">
      <c r="A140" s="15" t="s">
        <v>22</v>
      </c>
    </row>
    <row r="141" spans="1:1" x14ac:dyDescent="0.3">
      <c r="A141" s="15" t="s">
        <v>257</v>
      </c>
    </row>
    <row r="142" spans="1:1" x14ac:dyDescent="0.3">
      <c r="A142" s="14" t="s">
        <v>258</v>
      </c>
    </row>
    <row r="143" spans="1:1" x14ac:dyDescent="0.3">
      <c r="A143" s="14" t="s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E293-DD26-41E8-974E-1E1671A54319}">
  <dimension ref="A1:A118"/>
  <sheetViews>
    <sheetView workbookViewId="0">
      <selection activeCell="E21" sqref="E21"/>
    </sheetView>
  </sheetViews>
  <sheetFormatPr defaultRowHeight="14.4" x14ac:dyDescent="0.3"/>
  <cols>
    <col min="1" max="1" width="114.88671875" bestFit="1" customWidth="1"/>
  </cols>
  <sheetData>
    <row r="1" spans="1:1" x14ac:dyDescent="0.3">
      <c r="A1" s="14" t="s">
        <v>11</v>
      </c>
    </row>
    <row r="2" spans="1:1" x14ac:dyDescent="0.3">
      <c r="A2" s="14" t="s">
        <v>12</v>
      </c>
    </row>
    <row r="3" spans="1:1" x14ac:dyDescent="0.3">
      <c r="A3" s="14" t="s">
        <v>13</v>
      </c>
    </row>
    <row r="4" spans="1:1" x14ac:dyDescent="0.3">
      <c r="A4" s="15" t="s">
        <v>14</v>
      </c>
    </row>
    <row r="5" spans="1:1" x14ac:dyDescent="0.3">
      <c r="A5" s="15" t="s">
        <v>15</v>
      </c>
    </row>
    <row r="6" spans="1:1" x14ac:dyDescent="0.3">
      <c r="A6" s="15" t="s">
        <v>16</v>
      </c>
    </row>
    <row r="7" spans="1:1" x14ac:dyDescent="0.3">
      <c r="A7" s="15" t="s">
        <v>17</v>
      </c>
    </row>
    <row r="8" spans="1:1" x14ac:dyDescent="0.3">
      <c r="A8" s="15" t="s">
        <v>18</v>
      </c>
    </row>
    <row r="9" spans="1:1" x14ac:dyDescent="0.3">
      <c r="A9" s="15" t="s">
        <v>19</v>
      </c>
    </row>
    <row r="10" spans="1:1" x14ac:dyDescent="0.3">
      <c r="A10" s="15" t="s">
        <v>20</v>
      </c>
    </row>
    <row r="11" spans="1:1" x14ac:dyDescent="0.3">
      <c r="A11" s="15" t="s">
        <v>21</v>
      </c>
    </row>
    <row r="12" spans="1:1" x14ac:dyDescent="0.3">
      <c r="A12" s="15" t="s">
        <v>22</v>
      </c>
    </row>
    <row r="13" spans="1:1" x14ac:dyDescent="0.3">
      <c r="A13" s="15" t="s">
        <v>23</v>
      </c>
    </row>
    <row r="14" spans="1:1" x14ac:dyDescent="0.3">
      <c r="A14" s="15" t="s">
        <v>24</v>
      </c>
    </row>
    <row r="15" spans="1:1" x14ac:dyDescent="0.3">
      <c r="A15" s="15" t="s">
        <v>25</v>
      </c>
    </row>
    <row r="16" spans="1:1" x14ac:dyDescent="0.3">
      <c r="A16" s="15" t="s">
        <v>26</v>
      </c>
    </row>
    <row r="17" spans="1:1" x14ac:dyDescent="0.3">
      <c r="A17" s="15" t="s">
        <v>22</v>
      </c>
    </row>
    <row r="18" spans="1:1" x14ac:dyDescent="0.3">
      <c r="A18" s="14" t="s">
        <v>103</v>
      </c>
    </row>
    <row r="19" spans="1:1" x14ac:dyDescent="0.3">
      <c r="A19" s="15" t="s">
        <v>104</v>
      </c>
    </row>
    <row r="20" spans="1:1" x14ac:dyDescent="0.3">
      <c r="A20" s="15" t="s">
        <v>105</v>
      </c>
    </row>
    <row r="21" spans="1:1" x14ac:dyDescent="0.3">
      <c r="A21" s="15" t="s">
        <v>22</v>
      </c>
    </row>
    <row r="22" spans="1:1" x14ac:dyDescent="0.3">
      <c r="A22" s="14" t="s">
        <v>106</v>
      </c>
    </row>
    <row r="23" spans="1:1" x14ac:dyDescent="0.3">
      <c r="A23" s="15" t="s">
        <v>107</v>
      </c>
    </row>
    <row r="24" spans="1:1" x14ac:dyDescent="0.3">
      <c r="A24" s="15" t="s">
        <v>108</v>
      </c>
    </row>
    <row r="25" spans="1:1" x14ac:dyDescent="0.3">
      <c r="A25" s="14" t="s">
        <v>22</v>
      </c>
    </row>
    <row r="26" spans="1:1" x14ac:dyDescent="0.3">
      <c r="A26" s="14" t="s">
        <v>109</v>
      </c>
    </row>
    <row r="27" spans="1:1" x14ac:dyDescent="0.3">
      <c r="A27" s="15" t="s">
        <v>110</v>
      </c>
    </row>
    <row r="28" spans="1:1" x14ac:dyDescent="0.3">
      <c r="A28" s="15" t="s">
        <v>111</v>
      </c>
    </row>
    <row r="29" spans="1:1" x14ac:dyDescent="0.3">
      <c r="A29" s="15" t="s">
        <v>22</v>
      </c>
    </row>
    <row r="30" spans="1:1" x14ac:dyDescent="0.3">
      <c r="A30" s="14" t="s">
        <v>112</v>
      </c>
    </row>
    <row r="31" spans="1:1" x14ac:dyDescent="0.3">
      <c r="A31" s="15" t="s">
        <v>113</v>
      </c>
    </row>
    <row r="32" spans="1:1" x14ac:dyDescent="0.3">
      <c r="A32" s="15" t="s">
        <v>114</v>
      </c>
    </row>
    <row r="33" spans="1:1" x14ac:dyDescent="0.3">
      <c r="A33" s="15" t="s">
        <v>22</v>
      </c>
    </row>
    <row r="34" spans="1:1" x14ac:dyDescent="0.3">
      <c r="A34" s="15" t="s">
        <v>115</v>
      </c>
    </row>
    <row r="35" spans="1:1" x14ac:dyDescent="0.3">
      <c r="A35" s="15" t="s">
        <v>116</v>
      </c>
    </row>
    <row r="36" spans="1:1" x14ac:dyDescent="0.3">
      <c r="A36" s="15" t="s">
        <v>117</v>
      </c>
    </row>
    <row r="37" spans="1:1" x14ac:dyDescent="0.3">
      <c r="A37" s="14" t="s">
        <v>22</v>
      </c>
    </row>
    <row r="38" spans="1:1" x14ac:dyDescent="0.3">
      <c r="A38" s="14" t="s">
        <v>118</v>
      </c>
    </row>
    <row r="39" spans="1:1" x14ac:dyDescent="0.3">
      <c r="A39" s="17" t="s">
        <v>119</v>
      </c>
    </row>
    <row r="40" spans="1:1" x14ac:dyDescent="0.3">
      <c r="A40" s="15" t="s">
        <v>22</v>
      </c>
    </row>
    <row r="41" spans="1:1" x14ac:dyDescent="0.3">
      <c r="A41" s="15" t="s">
        <v>120</v>
      </c>
    </row>
    <row r="42" spans="1:1" x14ac:dyDescent="0.3">
      <c r="A42" s="15" t="s">
        <v>121</v>
      </c>
    </row>
    <row r="43" spans="1:1" x14ac:dyDescent="0.3">
      <c r="A43" s="15" t="s">
        <v>122</v>
      </c>
    </row>
    <row r="44" spans="1:1" x14ac:dyDescent="0.3">
      <c r="A44" s="15" t="s">
        <v>123</v>
      </c>
    </row>
    <row r="45" spans="1:1" x14ac:dyDescent="0.3">
      <c r="A45" s="15" t="s">
        <v>124</v>
      </c>
    </row>
    <row r="46" spans="1:1" x14ac:dyDescent="0.3">
      <c r="A46" s="15" t="s">
        <v>125</v>
      </c>
    </row>
    <row r="47" spans="1:1" x14ac:dyDescent="0.3">
      <c r="A47" s="15" t="s">
        <v>126</v>
      </c>
    </row>
    <row r="48" spans="1:1" x14ac:dyDescent="0.3">
      <c r="A48" s="15" t="s">
        <v>127</v>
      </c>
    </row>
    <row r="49" spans="1:1" x14ac:dyDescent="0.3">
      <c r="A49" s="15" t="s">
        <v>60</v>
      </c>
    </row>
    <row r="50" spans="1:1" x14ac:dyDescent="0.3">
      <c r="A50" s="15" t="s">
        <v>128</v>
      </c>
    </row>
    <row r="51" spans="1:1" x14ac:dyDescent="0.3">
      <c r="A51" s="15" t="s">
        <v>129</v>
      </c>
    </row>
    <row r="52" spans="1:1" x14ac:dyDescent="0.3">
      <c r="A52" s="15" t="s">
        <v>130</v>
      </c>
    </row>
    <row r="53" spans="1:1" x14ac:dyDescent="0.3">
      <c r="A53" s="15" t="s">
        <v>131</v>
      </c>
    </row>
    <row r="54" spans="1:1" x14ac:dyDescent="0.3">
      <c r="A54" s="15" t="s">
        <v>132</v>
      </c>
    </row>
    <row r="55" spans="1:1" x14ac:dyDescent="0.3">
      <c r="A55" s="15" t="s">
        <v>133</v>
      </c>
    </row>
    <row r="56" spans="1:1" x14ac:dyDescent="0.3">
      <c r="A56" s="15" t="s">
        <v>60</v>
      </c>
    </row>
    <row r="57" spans="1:1" x14ac:dyDescent="0.3">
      <c r="A57" s="17" t="s">
        <v>22</v>
      </c>
    </row>
    <row r="58" spans="1:1" x14ac:dyDescent="0.3">
      <c r="A58" s="15" t="s">
        <v>64</v>
      </c>
    </row>
    <row r="59" spans="1:1" x14ac:dyDescent="0.3">
      <c r="A59" s="15" t="s">
        <v>42</v>
      </c>
    </row>
    <row r="60" spans="1:1" x14ac:dyDescent="0.3">
      <c r="A60" s="15" t="s">
        <v>134</v>
      </c>
    </row>
    <row r="61" spans="1:1" x14ac:dyDescent="0.3">
      <c r="A61" s="15" t="s">
        <v>135</v>
      </c>
    </row>
    <row r="62" spans="1:1" x14ac:dyDescent="0.3">
      <c r="A62" s="15" t="s">
        <v>136</v>
      </c>
    </row>
    <row r="63" spans="1:1" x14ac:dyDescent="0.3">
      <c r="A63" s="15" t="s">
        <v>137</v>
      </c>
    </row>
    <row r="64" spans="1:1" x14ac:dyDescent="0.3">
      <c r="A64" s="15" t="s">
        <v>138</v>
      </c>
    </row>
    <row r="65" spans="1:1" x14ac:dyDescent="0.3">
      <c r="A65" s="15" t="s">
        <v>139</v>
      </c>
    </row>
    <row r="66" spans="1:1" x14ac:dyDescent="0.3">
      <c r="A66" s="15" t="s">
        <v>140</v>
      </c>
    </row>
    <row r="67" spans="1:1" x14ac:dyDescent="0.3">
      <c r="A67" s="15" t="s">
        <v>141</v>
      </c>
    </row>
    <row r="68" spans="1:1" x14ac:dyDescent="0.3">
      <c r="A68" s="15" t="s">
        <v>22</v>
      </c>
    </row>
    <row r="69" spans="1:1" x14ac:dyDescent="0.3">
      <c r="A69" s="15" t="s">
        <v>142</v>
      </c>
    </row>
    <row r="70" spans="1:1" x14ac:dyDescent="0.3">
      <c r="A70" s="15" t="s">
        <v>143</v>
      </c>
    </row>
    <row r="71" spans="1:1" x14ac:dyDescent="0.3">
      <c r="A71" s="15" t="s">
        <v>144</v>
      </c>
    </row>
    <row r="72" spans="1:1" x14ac:dyDescent="0.3">
      <c r="A72" s="15" t="s">
        <v>145</v>
      </c>
    </row>
    <row r="73" spans="1:1" x14ac:dyDescent="0.3">
      <c r="A73" s="15" t="s">
        <v>22</v>
      </c>
    </row>
    <row r="74" spans="1:1" x14ac:dyDescent="0.3">
      <c r="A74" s="15" t="s">
        <v>146</v>
      </c>
    </row>
    <row r="75" spans="1:1" x14ac:dyDescent="0.3">
      <c r="A75" s="15" t="s">
        <v>147</v>
      </c>
    </row>
    <row r="76" spans="1:1" x14ac:dyDescent="0.3">
      <c r="A76" s="15" t="s">
        <v>123</v>
      </c>
    </row>
    <row r="77" spans="1:1" x14ac:dyDescent="0.3">
      <c r="A77" s="15" t="s">
        <v>148</v>
      </c>
    </row>
    <row r="78" spans="1:1" x14ac:dyDescent="0.3">
      <c r="A78" s="15" t="s">
        <v>149</v>
      </c>
    </row>
    <row r="79" spans="1:1" x14ac:dyDescent="0.3">
      <c r="A79" s="15" t="s">
        <v>150</v>
      </c>
    </row>
    <row r="80" spans="1:1" x14ac:dyDescent="0.3">
      <c r="A80" s="15" t="s">
        <v>151</v>
      </c>
    </row>
    <row r="81" spans="1:1" x14ac:dyDescent="0.3">
      <c r="A81" s="15" t="s">
        <v>152</v>
      </c>
    </row>
    <row r="82" spans="1:1" x14ac:dyDescent="0.3">
      <c r="A82" s="15" t="s">
        <v>153</v>
      </c>
    </row>
    <row r="83" spans="1:1" x14ac:dyDescent="0.3">
      <c r="A83" s="15" t="s">
        <v>154</v>
      </c>
    </row>
    <row r="84" spans="1:1" x14ac:dyDescent="0.3">
      <c r="A84" s="15" t="s">
        <v>155</v>
      </c>
    </row>
    <row r="85" spans="1:1" x14ac:dyDescent="0.3">
      <c r="A85" s="15" t="s">
        <v>156</v>
      </c>
    </row>
    <row r="86" spans="1:1" x14ac:dyDescent="0.3">
      <c r="A86" s="15" t="s">
        <v>157</v>
      </c>
    </row>
    <row r="87" spans="1:1" x14ac:dyDescent="0.3">
      <c r="A87" s="15" t="s">
        <v>158</v>
      </c>
    </row>
    <row r="88" spans="1:1" x14ac:dyDescent="0.3">
      <c r="A88" s="15" t="s">
        <v>159</v>
      </c>
    </row>
    <row r="89" spans="1:1" x14ac:dyDescent="0.3">
      <c r="A89" s="15" t="s">
        <v>160</v>
      </c>
    </row>
    <row r="90" spans="1:1" x14ac:dyDescent="0.3">
      <c r="A90" s="15" t="s">
        <v>161</v>
      </c>
    </row>
    <row r="91" spans="1:1" x14ac:dyDescent="0.3">
      <c r="A91" s="15" t="s">
        <v>162</v>
      </c>
    </row>
    <row r="92" spans="1:1" x14ac:dyDescent="0.3">
      <c r="A92" s="15" t="s">
        <v>155</v>
      </c>
    </row>
    <row r="93" spans="1:1" x14ac:dyDescent="0.3">
      <c r="A93" s="15" t="s">
        <v>163</v>
      </c>
    </row>
    <row r="94" spans="1:1" x14ac:dyDescent="0.3">
      <c r="A94" s="15" t="s">
        <v>164</v>
      </c>
    </row>
    <row r="95" spans="1:1" x14ac:dyDescent="0.3">
      <c r="A95" s="15" t="s">
        <v>158</v>
      </c>
    </row>
    <row r="96" spans="1:1" x14ac:dyDescent="0.3">
      <c r="A96" s="15" t="s">
        <v>165</v>
      </c>
    </row>
    <row r="97" spans="1:1" x14ac:dyDescent="0.3">
      <c r="A97" s="15" t="s">
        <v>166</v>
      </c>
    </row>
    <row r="98" spans="1:1" x14ac:dyDescent="0.3">
      <c r="A98" s="15" t="s">
        <v>167</v>
      </c>
    </row>
    <row r="99" spans="1:1" x14ac:dyDescent="0.3">
      <c r="A99" s="15" t="s">
        <v>168</v>
      </c>
    </row>
    <row r="100" spans="1:1" x14ac:dyDescent="0.3">
      <c r="A100" s="15" t="s">
        <v>169</v>
      </c>
    </row>
    <row r="101" spans="1:1" x14ac:dyDescent="0.3">
      <c r="A101" s="15" t="s">
        <v>170</v>
      </c>
    </row>
    <row r="102" spans="1:1" x14ac:dyDescent="0.3">
      <c r="A102" s="15" t="s">
        <v>155</v>
      </c>
    </row>
    <row r="103" spans="1:1" x14ac:dyDescent="0.3">
      <c r="A103" s="15" t="s">
        <v>60</v>
      </c>
    </row>
    <row r="104" spans="1:1" x14ac:dyDescent="0.3">
      <c r="A104" s="15" t="s">
        <v>63</v>
      </c>
    </row>
    <row r="105" spans="1:1" x14ac:dyDescent="0.3">
      <c r="A105" s="15" t="s">
        <v>171</v>
      </c>
    </row>
    <row r="106" spans="1:1" x14ac:dyDescent="0.3">
      <c r="A106" s="15" t="s">
        <v>172</v>
      </c>
    </row>
    <row r="107" spans="1:1" x14ac:dyDescent="0.3">
      <c r="A107" s="15" t="s">
        <v>173</v>
      </c>
    </row>
    <row r="108" spans="1:1" x14ac:dyDescent="0.3">
      <c r="A108" s="15" t="s">
        <v>64</v>
      </c>
    </row>
    <row r="109" spans="1:1" x14ac:dyDescent="0.3">
      <c r="A109" s="15" t="s">
        <v>42</v>
      </c>
    </row>
    <row r="110" spans="1:1" x14ac:dyDescent="0.3">
      <c r="A110" s="15" t="s">
        <v>174</v>
      </c>
    </row>
    <row r="111" spans="1:1" x14ac:dyDescent="0.3">
      <c r="A111" s="15" t="s">
        <v>175</v>
      </c>
    </row>
    <row r="112" spans="1:1" x14ac:dyDescent="0.3">
      <c r="A112" s="15" t="s">
        <v>176</v>
      </c>
    </row>
    <row r="113" spans="1:1" x14ac:dyDescent="0.3">
      <c r="A113" s="17" t="s">
        <v>34</v>
      </c>
    </row>
    <row r="114" spans="1:1" x14ac:dyDescent="0.3">
      <c r="A114" s="17" t="s">
        <v>22</v>
      </c>
    </row>
    <row r="115" spans="1:1" x14ac:dyDescent="0.3">
      <c r="A115" s="17" t="s">
        <v>22</v>
      </c>
    </row>
    <row r="116" spans="1:1" x14ac:dyDescent="0.3">
      <c r="A116" s="17" t="s">
        <v>34</v>
      </c>
    </row>
    <row r="117" spans="1:1" x14ac:dyDescent="0.3">
      <c r="A117" s="16"/>
    </row>
    <row r="118" spans="1:1" x14ac:dyDescent="0.3">
      <c r="A11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52A4-250B-4D7A-A601-50BEFD996C6A}">
  <dimension ref="A1:A127"/>
  <sheetViews>
    <sheetView workbookViewId="0">
      <selection activeCell="E6" sqref="E6"/>
    </sheetView>
  </sheetViews>
  <sheetFormatPr defaultRowHeight="14.4" x14ac:dyDescent="0.3"/>
  <cols>
    <col min="1" max="1" width="161.77734375" bestFit="1" customWidth="1"/>
  </cols>
  <sheetData>
    <row r="1" spans="1:1" x14ac:dyDescent="0.3">
      <c r="A1" s="14" t="s">
        <v>11</v>
      </c>
    </row>
    <row r="2" spans="1:1" x14ac:dyDescent="0.3">
      <c r="A2" s="14" t="s">
        <v>12</v>
      </c>
    </row>
    <row r="3" spans="1:1" x14ac:dyDescent="0.3">
      <c r="A3" s="14" t="s">
        <v>13</v>
      </c>
    </row>
    <row r="4" spans="1:1" x14ac:dyDescent="0.3">
      <c r="A4" s="15" t="s">
        <v>14</v>
      </c>
    </row>
    <row r="5" spans="1:1" x14ac:dyDescent="0.3">
      <c r="A5" s="15" t="s">
        <v>15</v>
      </c>
    </row>
    <row r="6" spans="1:1" x14ac:dyDescent="0.3">
      <c r="A6" s="15" t="s">
        <v>16</v>
      </c>
    </row>
    <row r="7" spans="1:1" x14ac:dyDescent="0.3">
      <c r="A7" s="15" t="s">
        <v>17</v>
      </c>
    </row>
    <row r="8" spans="1:1" x14ac:dyDescent="0.3">
      <c r="A8" s="15" t="s">
        <v>18</v>
      </c>
    </row>
    <row r="9" spans="1:1" x14ac:dyDescent="0.3">
      <c r="A9" s="15" t="s">
        <v>19</v>
      </c>
    </row>
    <row r="10" spans="1:1" x14ac:dyDescent="0.3">
      <c r="A10" s="15" t="s">
        <v>20</v>
      </c>
    </row>
    <row r="11" spans="1:1" x14ac:dyDescent="0.3">
      <c r="A11" s="15" t="s">
        <v>21</v>
      </c>
    </row>
    <row r="12" spans="1:1" x14ac:dyDescent="0.3">
      <c r="A12" s="15" t="s">
        <v>22</v>
      </c>
    </row>
    <row r="13" spans="1:1" x14ac:dyDescent="0.3">
      <c r="A13" s="15" t="s">
        <v>23</v>
      </c>
    </row>
    <row r="14" spans="1:1" x14ac:dyDescent="0.3">
      <c r="A14" s="15" t="s">
        <v>24</v>
      </c>
    </row>
    <row r="15" spans="1:1" x14ac:dyDescent="0.3">
      <c r="A15" s="15" t="s">
        <v>25</v>
      </c>
    </row>
    <row r="16" spans="1:1" x14ac:dyDescent="0.3">
      <c r="A16" s="15" t="s">
        <v>26</v>
      </c>
    </row>
    <row r="17" spans="1:1" x14ac:dyDescent="0.3">
      <c r="A17" s="15" t="s">
        <v>22</v>
      </c>
    </row>
    <row r="18" spans="1:1" x14ac:dyDescent="0.3">
      <c r="A18" s="16"/>
    </row>
    <row r="19" spans="1:1" x14ac:dyDescent="0.3">
      <c r="A19" s="17" t="s">
        <v>27</v>
      </c>
    </row>
    <row r="20" spans="1:1" x14ac:dyDescent="0.3">
      <c r="A20" s="15" t="s">
        <v>28</v>
      </c>
    </row>
    <row r="21" spans="1:1" x14ac:dyDescent="0.3">
      <c r="A21" s="15" t="s">
        <v>22</v>
      </c>
    </row>
    <row r="22" spans="1:1" x14ac:dyDescent="0.3">
      <c r="A22" s="15" t="s">
        <v>29</v>
      </c>
    </row>
    <row r="23" spans="1:1" x14ac:dyDescent="0.3">
      <c r="A23" s="15" t="s">
        <v>30</v>
      </c>
    </row>
    <row r="24" spans="1:1" x14ac:dyDescent="0.3">
      <c r="A24" s="15" t="s">
        <v>31</v>
      </c>
    </row>
    <row r="25" spans="1:1" x14ac:dyDescent="0.3">
      <c r="A25" s="17" t="s">
        <v>32</v>
      </c>
    </row>
    <row r="26" spans="1:1" x14ac:dyDescent="0.3">
      <c r="A26" s="15" t="s">
        <v>33</v>
      </c>
    </row>
    <row r="27" spans="1:1" x14ac:dyDescent="0.3">
      <c r="A27" s="17" t="s">
        <v>34</v>
      </c>
    </row>
    <row r="28" spans="1:1" x14ac:dyDescent="0.3">
      <c r="A28" s="14" t="s">
        <v>35</v>
      </c>
    </row>
    <row r="29" spans="1:1" x14ac:dyDescent="0.3">
      <c r="A29" s="15" t="s">
        <v>36</v>
      </c>
    </row>
    <row r="30" spans="1:1" x14ac:dyDescent="0.3">
      <c r="A30" s="15" t="s">
        <v>37</v>
      </c>
    </row>
    <row r="31" spans="1:1" x14ac:dyDescent="0.3">
      <c r="A31" s="15" t="s">
        <v>38</v>
      </c>
    </row>
    <row r="32" spans="1:1" x14ac:dyDescent="0.3">
      <c r="A32" s="15" t="s">
        <v>39</v>
      </c>
    </row>
    <row r="33" spans="1:1" x14ac:dyDescent="0.3">
      <c r="A33" s="15" t="s">
        <v>40</v>
      </c>
    </row>
    <row r="34" spans="1:1" x14ac:dyDescent="0.3">
      <c r="A34" s="15" t="s">
        <v>22</v>
      </c>
    </row>
    <row r="35" spans="1:1" x14ac:dyDescent="0.3">
      <c r="A35" s="17" t="s">
        <v>41</v>
      </c>
    </row>
    <row r="36" spans="1:1" x14ac:dyDescent="0.3">
      <c r="A36" s="15" t="s">
        <v>42</v>
      </c>
    </row>
    <row r="37" spans="1:1" x14ac:dyDescent="0.3">
      <c r="A37" s="14" t="s">
        <v>43</v>
      </c>
    </row>
    <row r="38" spans="1:1" x14ac:dyDescent="0.3">
      <c r="A38" s="15" t="s">
        <v>44</v>
      </c>
    </row>
    <row r="39" spans="1:1" x14ac:dyDescent="0.3">
      <c r="A39" s="15" t="s">
        <v>45</v>
      </c>
    </row>
    <row r="40" spans="1:1" x14ac:dyDescent="0.3">
      <c r="A40" s="15" t="s">
        <v>46</v>
      </c>
    </row>
    <row r="41" spans="1:1" x14ac:dyDescent="0.3">
      <c r="A41" s="15" t="s">
        <v>47</v>
      </c>
    </row>
    <row r="42" spans="1:1" x14ac:dyDescent="0.3">
      <c r="A42" s="15" t="s">
        <v>48</v>
      </c>
    </row>
    <row r="43" spans="1:1" x14ac:dyDescent="0.3">
      <c r="A43" s="15" t="s">
        <v>49</v>
      </c>
    </row>
    <row r="44" spans="1:1" x14ac:dyDescent="0.3">
      <c r="A44" s="15" t="s">
        <v>50</v>
      </c>
    </row>
    <row r="45" spans="1:1" x14ac:dyDescent="0.3">
      <c r="A45" s="15" t="s">
        <v>51</v>
      </c>
    </row>
    <row r="46" spans="1:1" x14ac:dyDescent="0.3">
      <c r="A46" s="15" t="s">
        <v>52</v>
      </c>
    </row>
    <row r="47" spans="1:1" x14ac:dyDescent="0.3">
      <c r="A47" s="15" t="s">
        <v>53</v>
      </c>
    </row>
    <row r="48" spans="1:1" x14ac:dyDescent="0.3">
      <c r="A48" s="15" t="s">
        <v>54</v>
      </c>
    </row>
    <row r="49" spans="1:1" x14ac:dyDescent="0.3">
      <c r="A49" s="15" t="s">
        <v>55</v>
      </c>
    </row>
    <row r="50" spans="1:1" x14ac:dyDescent="0.3">
      <c r="A50" s="15" t="s">
        <v>56</v>
      </c>
    </row>
    <row r="51" spans="1:1" x14ac:dyDescent="0.3">
      <c r="A51" s="15" t="s">
        <v>57</v>
      </c>
    </row>
    <row r="52" spans="1:1" x14ac:dyDescent="0.3">
      <c r="A52" s="15" t="s">
        <v>58</v>
      </c>
    </row>
    <row r="53" spans="1:1" x14ac:dyDescent="0.3">
      <c r="A53" s="15" t="s">
        <v>59</v>
      </c>
    </row>
    <row r="54" spans="1:1" x14ac:dyDescent="0.3">
      <c r="A54" s="15" t="s">
        <v>60</v>
      </c>
    </row>
    <row r="55" spans="1:1" x14ac:dyDescent="0.3">
      <c r="A55" s="15" t="s">
        <v>61</v>
      </c>
    </row>
    <row r="56" spans="1:1" x14ac:dyDescent="0.3">
      <c r="A56" s="15" t="s">
        <v>52</v>
      </c>
    </row>
    <row r="57" spans="1:1" x14ac:dyDescent="0.3">
      <c r="A57" s="15" t="s">
        <v>62</v>
      </c>
    </row>
    <row r="58" spans="1:1" x14ac:dyDescent="0.3">
      <c r="A58" s="15" t="s">
        <v>63</v>
      </c>
    </row>
    <row r="59" spans="1:1" x14ac:dyDescent="0.3">
      <c r="A59" s="15" t="s">
        <v>60</v>
      </c>
    </row>
    <row r="60" spans="1:1" x14ac:dyDescent="0.3">
      <c r="A60" s="15" t="s">
        <v>64</v>
      </c>
    </row>
    <row r="61" spans="1:1" x14ac:dyDescent="0.3">
      <c r="A61" s="15" t="s">
        <v>65</v>
      </c>
    </row>
    <row r="62" spans="1:1" x14ac:dyDescent="0.3">
      <c r="A62" s="15" t="s">
        <v>66</v>
      </c>
    </row>
    <row r="63" spans="1:1" x14ac:dyDescent="0.3">
      <c r="A63" s="15" t="s">
        <v>67</v>
      </c>
    </row>
    <row r="64" spans="1:1" x14ac:dyDescent="0.3">
      <c r="A64" s="15" t="s">
        <v>68</v>
      </c>
    </row>
    <row r="65" spans="1:1" x14ac:dyDescent="0.3">
      <c r="A65" s="15" t="s">
        <v>42</v>
      </c>
    </row>
    <row r="66" spans="1:1" x14ac:dyDescent="0.3">
      <c r="A66" s="14" t="s">
        <v>69</v>
      </c>
    </row>
    <row r="67" spans="1:1" x14ac:dyDescent="0.3">
      <c r="A67" s="15" t="s">
        <v>70</v>
      </c>
    </row>
    <row r="68" spans="1:1" x14ac:dyDescent="0.3">
      <c r="A68" s="15" t="s">
        <v>71</v>
      </c>
    </row>
    <row r="69" spans="1:1" x14ac:dyDescent="0.3">
      <c r="A69" s="15" t="s">
        <v>72</v>
      </c>
    </row>
    <row r="70" spans="1:1" x14ac:dyDescent="0.3">
      <c r="A70" s="15" t="s">
        <v>73</v>
      </c>
    </row>
    <row r="71" spans="1:1" x14ac:dyDescent="0.3">
      <c r="A71" s="15" t="s">
        <v>60</v>
      </c>
    </row>
    <row r="72" spans="1:1" x14ac:dyDescent="0.3">
      <c r="A72" s="15" t="s">
        <v>64</v>
      </c>
    </row>
    <row r="73" spans="1:1" x14ac:dyDescent="0.3">
      <c r="A73" s="15" t="s">
        <v>74</v>
      </c>
    </row>
    <row r="74" spans="1:1" x14ac:dyDescent="0.3">
      <c r="A74" s="15" t="s">
        <v>66</v>
      </c>
    </row>
    <row r="75" spans="1:1" x14ac:dyDescent="0.3">
      <c r="A75" s="15" t="s">
        <v>67</v>
      </c>
    </row>
    <row r="76" spans="1:1" x14ac:dyDescent="0.3">
      <c r="A76" s="15" t="s">
        <v>68</v>
      </c>
    </row>
    <row r="77" spans="1:1" x14ac:dyDescent="0.3">
      <c r="A77" s="15" t="s">
        <v>42</v>
      </c>
    </row>
    <row r="78" spans="1:1" x14ac:dyDescent="0.3">
      <c r="A78" s="14" t="s">
        <v>75</v>
      </c>
    </row>
    <row r="79" spans="1:1" x14ac:dyDescent="0.3">
      <c r="A79" s="15" t="s">
        <v>76</v>
      </c>
    </row>
    <row r="80" spans="1:1" x14ac:dyDescent="0.3">
      <c r="A80" s="15" t="s">
        <v>77</v>
      </c>
    </row>
    <row r="81" spans="1:1" x14ac:dyDescent="0.3">
      <c r="A81" s="15" t="s">
        <v>71</v>
      </c>
    </row>
    <row r="82" spans="1:1" x14ac:dyDescent="0.3">
      <c r="A82" s="15" t="s">
        <v>72</v>
      </c>
    </row>
    <row r="83" spans="1:1" x14ac:dyDescent="0.3">
      <c r="A83" s="15" t="s">
        <v>78</v>
      </c>
    </row>
    <row r="84" spans="1:1" x14ac:dyDescent="0.3">
      <c r="A84" s="15" t="s">
        <v>60</v>
      </c>
    </row>
    <row r="85" spans="1:1" x14ac:dyDescent="0.3">
      <c r="A85" s="15" t="s">
        <v>64</v>
      </c>
    </row>
    <row r="86" spans="1:1" x14ac:dyDescent="0.3">
      <c r="A86" s="15" t="s">
        <v>79</v>
      </c>
    </row>
    <row r="87" spans="1:1" x14ac:dyDescent="0.3">
      <c r="A87" s="15" t="s">
        <v>66</v>
      </c>
    </row>
    <row r="88" spans="1:1" x14ac:dyDescent="0.3">
      <c r="A88" s="15" t="s">
        <v>67</v>
      </c>
    </row>
    <row r="89" spans="1:1" x14ac:dyDescent="0.3">
      <c r="A89" s="15" t="s">
        <v>68</v>
      </c>
    </row>
    <row r="90" spans="1:1" x14ac:dyDescent="0.3">
      <c r="A90" s="15" t="s">
        <v>42</v>
      </c>
    </row>
    <row r="91" spans="1:1" x14ac:dyDescent="0.3">
      <c r="A91" s="14" t="s">
        <v>80</v>
      </c>
    </row>
    <row r="92" spans="1:1" x14ac:dyDescent="0.3">
      <c r="A92" s="15" t="s">
        <v>81</v>
      </c>
    </row>
    <row r="93" spans="1:1" x14ac:dyDescent="0.3">
      <c r="A93" s="15" t="s">
        <v>71</v>
      </c>
    </row>
    <row r="94" spans="1:1" x14ac:dyDescent="0.3">
      <c r="A94" s="15" t="s">
        <v>82</v>
      </c>
    </row>
    <row r="95" spans="1:1" x14ac:dyDescent="0.3">
      <c r="A95" s="15" t="s">
        <v>64</v>
      </c>
    </row>
    <row r="96" spans="1:1" x14ac:dyDescent="0.3">
      <c r="A96" s="15" t="s">
        <v>42</v>
      </c>
    </row>
    <row r="97" spans="1:1" x14ac:dyDescent="0.3">
      <c r="A97" s="15" t="s">
        <v>42</v>
      </c>
    </row>
    <row r="98" spans="1:1" x14ac:dyDescent="0.3">
      <c r="A98" s="15" t="s">
        <v>83</v>
      </c>
    </row>
    <row r="99" spans="1:1" x14ac:dyDescent="0.3">
      <c r="A99" s="15" t="s">
        <v>84</v>
      </c>
    </row>
    <row r="100" spans="1:1" x14ac:dyDescent="0.3">
      <c r="A100" s="15" t="s">
        <v>85</v>
      </c>
    </row>
    <row r="101" spans="1:1" x14ac:dyDescent="0.3">
      <c r="A101" s="15" t="s">
        <v>86</v>
      </c>
    </row>
    <row r="102" spans="1:1" x14ac:dyDescent="0.3">
      <c r="A102" s="15" t="s">
        <v>42</v>
      </c>
    </row>
    <row r="103" spans="1:1" x14ac:dyDescent="0.3">
      <c r="A103" s="15" t="s">
        <v>87</v>
      </c>
    </row>
    <row r="104" spans="1:1" x14ac:dyDescent="0.3">
      <c r="A104" s="15" t="s">
        <v>88</v>
      </c>
    </row>
    <row r="105" spans="1:1" x14ac:dyDescent="0.3">
      <c r="A105" s="15" t="s">
        <v>89</v>
      </c>
    </row>
    <row r="106" spans="1:1" x14ac:dyDescent="0.3">
      <c r="A106" s="15" t="s">
        <v>90</v>
      </c>
    </row>
    <row r="107" spans="1:1" x14ac:dyDescent="0.3">
      <c r="A107" s="15" t="s">
        <v>64</v>
      </c>
    </row>
    <row r="108" spans="1:1" x14ac:dyDescent="0.3">
      <c r="A108" s="15" t="s">
        <v>42</v>
      </c>
    </row>
    <row r="109" spans="1:1" x14ac:dyDescent="0.3">
      <c r="A109" s="15" t="s">
        <v>91</v>
      </c>
    </row>
    <row r="110" spans="1:1" x14ac:dyDescent="0.3">
      <c r="A110" s="15" t="s">
        <v>92</v>
      </c>
    </row>
    <row r="111" spans="1:1" x14ac:dyDescent="0.3">
      <c r="A111" s="17" t="s">
        <v>34</v>
      </c>
    </row>
    <row r="112" spans="1:1" x14ac:dyDescent="0.3">
      <c r="A112" s="15" t="s">
        <v>93</v>
      </c>
    </row>
    <row r="113" spans="1:1" x14ac:dyDescent="0.3">
      <c r="A113" s="17" t="s">
        <v>34</v>
      </c>
    </row>
    <row r="114" spans="1:1" x14ac:dyDescent="0.3">
      <c r="A114" s="17" t="s">
        <v>22</v>
      </c>
    </row>
    <row r="115" spans="1:1" x14ac:dyDescent="0.3">
      <c r="A115" s="17" t="s">
        <v>22</v>
      </c>
    </row>
    <row r="116" spans="1:1" x14ac:dyDescent="0.3">
      <c r="A116" s="14" t="s">
        <v>94</v>
      </c>
    </row>
    <row r="117" spans="1:1" x14ac:dyDescent="0.3">
      <c r="A117" s="17" t="s">
        <v>95</v>
      </c>
    </row>
    <row r="118" spans="1:1" x14ac:dyDescent="0.3">
      <c r="A118" s="14" t="s">
        <v>96</v>
      </c>
    </row>
    <row r="119" spans="1:1" x14ac:dyDescent="0.3">
      <c r="A119" s="15" t="s">
        <v>97</v>
      </c>
    </row>
    <row r="120" spans="1:1" x14ac:dyDescent="0.3">
      <c r="A120" s="15" t="s">
        <v>98</v>
      </c>
    </row>
    <row r="121" spans="1:1" x14ac:dyDescent="0.3">
      <c r="A121" s="15" t="s">
        <v>99</v>
      </c>
    </row>
    <row r="122" spans="1:1" x14ac:dyDescent="0.3">
      <c r="A122" s="15" t="s">
        <v>100</v>
      </c>
    </row>
    <row r="123" spans="1:1" x14ac:dyDescent="0.3">
      <c r="A123" s="15" t="s">
        <v>101</v>
      </c>
    </row>
    <row r="124" spans="1:1" x14ac:dyDescent="0.3">
      <c r="A124" s="15" t="s">
        <v>102</v>
      </c>
    </row>
    <row r="125" spans="1:1" x14ac:dyDescent="0.3">
      <c r="A125" s="17" t="s">
        <v>34</v>
      </c>
    </row>
    <row r="126" spans="1:1" x14ac:dyDescent="0.3">
      <c r="A126" s="16"/>
    </row>
    <row r="127" spans="1:1" x14ac:dyDescent="0.3">
      <c r="A12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A2DC-7CE9-49CD-872D-A2C2E42C38C9}">
  <dimension ref="A1:B41"/>
  <sheetViews>
    <sheetView topLeftCell="A3" workbookViewId="0">
      <selection activeCell="B1" sqref="B1:B41"/>
    </sheetView>
  </sheetViews>
  <sheetFormatPr defaultRowHeight="14.4" x14ac:dyDescent="0.3"/>
  <cols>
    <col min="2" max="2" width="26.77734375" bestFit="1" customWidth="1"/>
  </cols>
  <sheetData>
    <row r="1" spans="1:2" ht="15" thickBot="1" x14ac:dyDescent="0.35">
      <c r="A1" s="1" t="s">
        <v>0</v>
      </c>
      <c r="B1" s="1" t="s">
        <v>1</v>
      </c>
    </row>
    <row r="2" spans="1:2" x14ac:dyDescent="0.3">
      <c r="A2" s="2">
        <v>1980</v>
      </c>
      <c r="B2" s="2">
        <v>3947.4</v>
      </c>
    </row>
    <row r="3" spans="1:2" x14ac:dyDescent="0.3">
      <c r="A3" s="3">
        <v>1981</v>
      </c>
      <c r="B3" s="3">
        <v>4085.8</v>
      </c>
    </row>
    <row r="4" spans="1:2" x14ac:dyDescent="0.3">
      <c r="A4" s="3">
        <v>1982</v>
      </c>
      <c r="B4" s="3">
        <v>4512.6000000000004</v>
      </c>
    </row>
    <row r="5" spans="1:2" x14ac:dyDescent="0.3">
      <c r="A5" s="3">
        <v>1983</v>
      </c>
      <c r="B5" s="3">
        <v>4730.7</v>
      </c>
    </row>
    <row r="6" spans="1:2" x14ac:dyDescent="0.3">
      <c r="A6" s="3">
        <v>1984</v>
      </c>
      <c r="B6" s="3">
        <v>5456.8</v>
      </c>
    </row>
    <row r="7" spans="1:2" x14ac:dyDescent="0.3">
      <c r="A7" s="3">
        <v>1985</v>
      </c>
      <c r="B7" s="3">
        <v>5758.4</v>
      </c>
    </row>
    <row r="8" spans="1:2" x14ac:dyDescent="0.3">
      <c r="A8" s="3">
        <v>1986</v>
      </c>
      <c r="B8" s="3">
        <v>6434.1</v>
      </c>
    </row>
    <row r="9" spans="1:2" x14ac:dyDescent="0.3">
      <c r="A9" s="3">
        <v>1987</v>
      </c>
      <c r="B9" s="3">
        <v>7466.5</v>
      </c>
    </row>
    <row r="10" spans="1:2" x14ac:dyDescent="0.3">
      <c r="A10" s="3">
        <v>1988</v>
      </c>
      <c r="B10" s="3">
        <v>7679.4</v>
      </c>
    </row>
    <row r="11" spans="1:2" x14ac:dyDescent="0.3">
      <c r="A11" s="3">
        <v>1989</v>
      </c>
      <c r="B11" s="3">
        <v>8556.2999999999993</v>
      </c>
    </row>
    <row r="12" spans="1:2" x14ac:dyDescent="0.3">
      <c r="A12" s="3">
        <v>1990</v>
      </c>
      <c r="B12" s="3">
        <v>9180.4</v>
      </c>
    </row>
    <row r="13" spans="1:2" x14ac:dyDescent="0.3">
      <c r="A13" s="3">
        <v>1991</v>
      </c>
      <c r="B13" s="3">
        <v>9964.9</v>
      </c>
    </row>
    <row r="14" spans="1:2" x14ac:dyDescent="0.3">
      <c r="A14" s="3">
        <v>1992</v>
      </c>
      <c r="B14" s="3">
        <v>11113.3</v>
      </c>
    </row>
    <row r="15" spans="1:2" x14ac:dyDescent="0.3">
      <c r="A15" s="3">
        <v>1993</v>
      </c>
      <c r="B15" s="3">
        <v>11921.4</v>
      </c>
    </row>
    <row r="16" spans="1:2" x14ac:dyDescent="0.3">
      <c r="A16" s="3">
        <v>1994</v>
      </c>
      <c r="B16" s="3">
        <v>12759.7</v>
      </c>
    </row>
    <row r="17" spans="1:2" x14ac:dyDescent="0.3">
      <c r="A17" s="3">
        <v>1995</v>
      </c>
      <c r="B17" s="3">
        <v>14164.6</v>
      </c>
    </row>
    <row r="18" spans="1:2" x14ac:dyDescent="0.3">
      <c r="A18" s="3">
        <v>1996</v>
      </c>
      <c r="B18" s="3">
        <v>15230.7</v>
      </c>
    </row>
    <row r="19" spans="1:2" x14ac:dyDescent="0.3">
      <c r="A19" s="3">
        <v>1997</v>
      </c>
      <c r="B19" s="3">
        <v>16926.099999999999</v>
      </c>
    </row>
    <row r="20" spans="1:2" x14ac:dyDescent="0.3">
      <c r="A20" s="3">
        <v>1998</v>
      </c>
      <c r="B20" s="3">
        <v>17799.3</v>
      </c>
    </row>
    <row r="21" spans="1:2" x14ac:dyDescent="0.3">
      <c r="A21" s="3">
        <v>1999</v>
      </c>
      <c r="B21" s="3">
        <v>18938</v>
      </c>
    </row>
    <row r="22" spans="1:2" x14ac:dyDescent="0.3">
      <c r="A22" s="3">
        <v>2000</v>
      </c>
      <c r="B22" s="3">
        <v>19389.900000000001</v>
      </c>
    </row>
    <row r="23" spans="1:2" x14ac:dyDescent="0.3">
      <c r="A23" s="3">
        <v>2001</v>
      </c>
      <c r="B23" s="3">
        <v>19612</v>
      </c>
    </row>
    <row r="24" spans="1:2" x14ac:dyDescent="0.3">
      <c r="A24" s="3">
        <v>2002</v>
      </c>
      <c r="B24" s="3">
        <v>21005.599999999999</v>
      </c>
    </row>
    <row r="25" spans="1:2" x14ac:dyDescent="0.3">
      <c r="A25" s="3">
        <v>2003</v>
      </c>
      <c r="B25" s="3">
        <v>21728.9</v>
      </c>
    </row>
    <row r="26" spans="1:2" x14ac:dyDescent="0.3">
      <c r="A26" s="3">
        <v>2004</v>
      </c>
      <c r="B26" s="3">
        <v>23485.3</v>
      </c>
    </row>
    <row r="27" spans="1:2" x14ac:dyDescent="0.3">
      <c r="A27" s="3">
        <v>2005</v>
      </c>
      <c r="B27" s="3">
        <v>25174.2</v>
      </c>
    </row>
    <row r="28" spans="1:2" x14ac:dyDescent="0.3">
      <c r="A28" s="3">
        <v>2006</v>
      </c>
      <c r="B28" s="3">
        <v>27594.400000000001</v>
      </c>
    </row>
    <row r="29" spans="1:2" x14ac:dyDescent="0.3">
      <c r="A29" s="3">
        <v>2007</v>
      </c>
      <c r="B29" s="3">
        <v>29248.5</v>
      </c>
    </row>
    <row r="30" spans="1:2" x14ac:dyDescent="0.3">
      <c r="A30" s="3">
        <v>2008</v>
      </c>
      <c r="B30" s="3">
        <v>30516.799999999999</v>
      </c>
    </row>
    <row r="31" spans="1:2" x14ac:dyDescent="0.3">
      <c r="A31" s="3">
        <v>2009</v>
      </c>
      <c r="B31" s="3">
        <v>29870</v>
      </c>
    </row>
    <row r="32" spans="1:2" x14ac:dyDescent="0.3">
      <c r="A32" s="3">
        <v>2010</v>
      </c>
      <c r="B32" s="3">
        <v>33391.9</v>
      </c>
    </row>
    <row r="33" spans="1:2" x14ac:dyDescent="0.3">
      <c r="A33" s="3">
        <v>2011</v>
      </c>
      <c r="B33" s="3">
        <v>36122.400000000001</v>
      </c>
    </row>
    <row r="34" spans="1:2" x14ac:dyDescent="0.3">
      <c r="A34" s="3">
        <v>2012</v>
      </c>
      <c r="B34" s="3">
        <v>39044.9</v>
      </c>
    </row>
    <row r="35" spans="1:2" x14ac:dyDescent="0.3">
      <c r="A35" s="3">
        <v>2013</v>
      </c>
      <c r="B35" s="3">
        <v>38274</v>
      </c>
    </row>
    <row r="36" spans="1:2" x14ac:dyDescent="0.3">
      <c r="A36" s="3">
        <v>2014</v>
      </c>
      <c r="B36" s="3">
        <v>41002.9</v>
      </c>
    </row>
    <row r="37" spans="1:2" x14ac:dyDescent="0.3">
      <c r="A37" s="3">
        <v>2015</v>
      </c>
      <c r="B37" s="3">
        <v>43289.3</v>
      </c>
    </row>
    <row r="38" spans="1:2" x14ac:dyDescent="0.3">
      <c r="A38" s="3">
        <v>2016</v>
      </c>
      <c r="B38" s="3">
        <v>44733.98</v>
      </c>
    </row>
    <row r="39" spans="1:2" x14ac:dyDescent="0.3">
      <c r="A39" s="3">
        <v>2017</v>
      </c>
      <c r="B39" s="3">
        <v>47659.7</v>
      </c>
    </row>
    <row r="40" spans="1:2" x14ac:dyDescent="0.3">
      <c r="A40" s="3">
        <v>2018</v>
      </c>
      <c r="B40" s="3">
        <v>46159.55</v>
      </c>
    </row>
    <row r="41" spans="1:2" ht="15" thickBot="1" x14ac:dyDescent="0.35">
      <c r="A41" s="4">
        <v>2019</v>
      </c>
      <c r="B41" s="4">
        <v>45324.4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PSO Algorithm</vt:lpstr>
      <vt:lpstr>GRO Algorithm</vt:lpstr>
      <vt:lpstr>DO Algorithm</vt:lpstr>
      <vt:lpstr>Real Instantaneous Peak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Saglam, Mustafa</cp:lastModifiedBy>
  <dcterms:created xsi:type="dcterms:W3CDTF">2015-06-05T18:17:20Z</dcterms:created>
  <dcterms:modified xsi:type="dcterms:W3CDTF">2024-03-19T12:26:51Z</dcterms:modified>
</cp:coreProperties>
</file>