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mccoy/Box Sync/Reference Documents/Prime Movers/Diesels/"/>
    </mc:Choice>
  </mc:AlternateContent>
  <xr:revisionPtr revIDLastSave="0" documentId="13_ncr:1_{1FB7F563-93D3-A64E-BF37-6533EECC3EBA}" xr6:coauthVersionLast="37" xr6:coauthVersionMax="43" xr10:uidLastSave="{00000000-0000-0000-0000-000000000000}"/>
  <bookViews>
    <workbookView xWindow="22500" yWindow="9140" windowWidth="28040" windowHeight="17440" xr2:uid="{648EF092-CC76-F442-B40F-B316D9D0CA5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1" i="1" l="1"/>
  <c r="E20" i="1"/>
  <c r="E19" i="1"/>
  <c r="E18" i="1"/>
  <c r="E16" i="1"/>
  <c r="E15" i="1"/>
  <c r="E13" i="1"/>
  <c r="E12" i="1"/>
  <c r="E11" i="1"/>
  <c r="E9" i="1"/>
  <c r="E8" i="1"/>
  <c r="E7" i="1"/>
  <c r="E6" i="1"/>
  <c r="E5" i="1"/>
  <c r="E4" i="1"/>
  <c r="E3" i="1"/>
  <c r="C5" i="1"/>
  <c r="C4" i="1"/>
  <c r="C3" i="1"/>
  <c r="D5" i="1"/>
  <c r="D4" i="1"/>
  <c r="D3" i="1"/>
</calcChain>
</file>

<file path=xl/sharedStrings.xml><?xml version="1.0" encoding="utf-8"?>
<sst xmlns="http://schemas.openxmlformats.org/spreadsheetml/2006/main" count="27" uniqueCount="27">
  <si>
    <t>RPM</t>
  </si>
  <si>
    <t>Model</t>
  </si>
  <si>
    <t>BkW</t>
  </si>
  <si>
    <t>38D-9</t>
  </si>
  <si>
    <t>38D-6</t>
  </si>
  <si>
    <t>38D-12</t>
  </si>
  <si>
    <t>Weight (kg)</t>
  </si>
  <si>
    <t>Density (kW/kg)</t>
  </si>
  <si>
    <t>28/33D-12V</t>
  </si>
  <si>
    <t>28/33D-20V</t>
  </si>
  <si>
    <t>PA6BSTC-12V</t>
  </si>
  <si>
    <t>PA6bSTC-18V</t>
  </si>
  <si>
    <t>6L26</t>
  </si>
  <si>
    <t>Wartsila</t>
  </si>
  <si>
    <t>MAN</t>
  </si>
  <si>
    <t>MAK</t>
  </si>
  <si>
    <t>6M20C</t>
  </si>
  <si>
    <t>8M20C</t>
  </si>
  <si>
    <t>9M20C</t>
  </si>
  <si>
    <t>6L21/31</t>
  </si>
  <si>
    <t>8L21/31</t>
  </si>
  <si>
    <t>FM</t>
  </si>
  <si>
    <t>12V26</t>
  </si>
  <si>
    <t>9L26</t>
  </si>
  <si>
    <t>16V26</t>
  </si>
  <si>
    <t>CAT</t>
  </si>
  <si>
    <t>C280-12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</si>
</sst>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33EB-8D50-5346-BA35-EBCCFBAC68EE}">
  <dimension ref="A1:E24"/>
  <sheetViews>
    <sheetView tabSelected="1" workbookViewId="0">
      <selection activeCell="A22" sqref="A22:E24"/>
    </sheetView>
  </sheetViews>
  <sheetFormatPr baseColWidth="10" defaultRowHeight="16" x14ac:dyDescent="0.2"/>
  <cols>
    <col min="1" max="1" width="12.33203125" bestFit="1" customWidth="1"/>
    <col min="5" max="5" width="14.33203125" bestFit="1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6</v>
      </c>
      <c r="E1" t="s">
        <v>7</v>
      </c>
    </row>
    <row r="2" spans="1:5" x14ac:dyDescent="0.2">
      <c r="A2" t="s">
        <v>21</v>
      </c>
    </row>
    <row r="3" spans="1:5" x14ac:dyDescent="0.2">
      <c r="A3" s="2" t="s">
        <v>4</v>
      </c>
      <c r="B3">
        <v>1000</v>
      </c>
      <c r="C3" s="3">
        <f>2205*0.746</f>
        <v>1644.93</v>
      </c>
      <c r="D3" s="3">
        <f>53740/2.2</f>
        <v>24427.272727272724</v>
      </c>
      <c r="E3" s="1">
        <f>C3/D3</f>
        <v>6.7339895794566437E-2</v>
      </c>
    </row>
    <row r="4" spans="1:5" x14ac:dyDescent="0.2">
      <c r="A4" s="2" t="s">
        <v>3</v>
      </c>
      <c r="B4">
        <v>1000</v>
      </c>
      <c r="C4" s="3">
        <f>3308*0.746</f>
        <v>2467.768</v>
      </c>
      <c r="D4" s="3">
        <f>73450/2.2</f>
        <v>33386.363636363632</v>
      </c>
      <c r="E4" s="1">
        <f t="shared" ref="E4:E24" si="0">C4/D4</f>
        <v>7.3915447243022472E-2</v>
      </c>
    </row>
    <row r="5" spans="1:5" x14ac:dyDescent="0.2">
      <c r="A5" s="2" t="s">
        <v>5</v>
      </c>
      <c r="B5">
        <v>1000</v>
      </c>
      <c r="C5" s="3">
        <f>4410*0.746</f>
        <v>3289.86</v>
      </c>
      <c r="D5" s="3">
        <f>85025/2.2</f>
        <v>38647.727272727272</v>
      </c>
      <c r="E5" s="1">
        <f t="shared" si="0"/>
        <v>8.5124281093795953E-2</v>
      </c>
    </row>
    <row r="6" spans="1:5" x14ac:dyDescent="0.2">
      <c r="A6" s="2" t="s">
        <v>8</v>
      </c>
      <c r="B6">
        <v>1000</v>
      </c>
      <c r="C6">
        <v>5400</v>
      </c>
      <c r="D6">
        <v>30000</v>
      </c>
      <c r="E6" s="1">
        <f t="shared" si="0"/>
        <v>0.18</v>
      </c>
    </row>
    <row r="7" spans="1:5" x14ac:dyDescent="0.2">
      <c r="A7" s="2" t="s">
        <v>9</v>
      </c>
      <c r="B7">
        <v>1000</v>
      </c>
      <c r="C7">
        <v>9000</v>
      </c>
      <c r="D7">
        <v>46000</v>
      </c>
      <c r="E7" s="1">
        <f t="shared" si="0"/>
        <v>0.19565217391304349</v>
      </c>
    </row>
    <row r="8" spans="1:5" x14ac:dyDescent="0.2">
      <c r="A8" s="2" t="s">
        <v>10</v>
      </c>
      <c r="B8">
        <v>1050</v>
      </c>
      <c r="C8">
        <v>4860</v>
      </c>
      <c r="D8">
        <v>26000</v>
      </c>
      <c r="E8" s="1">
        <f t="shared" si="0"/>
        <v>0.18692307692307691</v>
      </c>
    </row>
    <row r="9" spans="1:5" x14ac:dyDescent="0.2">
      <c r="A9" s="2" t="s">
        <v>11</v>
      </c>
      <c r="B9">
        <v>1050</v>
      </c>
      <c r="C9">
        <v>7290</v>
      </c>
      <c r="D9">
        <v>39000</v>
      </c>
      <c r="E9" s="1">
        <f t="shared" si="0"/>
        <v>0.18692307692307691</v>
      </c>
    </row>
    <row r="10" spans="1:5" x14ac:dyDescent="0.2">
      <c r="A10" t="s">
        <v>15</v>
      </c>
    </row>
    <row r="11" spans="1:5" x14ac:dyDescent="0.2">
      <c r="A11" s="2" t="s">
        <v>16</v>
      </c>
      <c r="B11">
        <v>1000</v>
      </c>
      <c r="C11">
        <v>1200</v>
      </c>
      <c r="D11">
        <v>10900</v>
      </c>
      <c r="E11" s="1">
        <f t="shared" si="0"/>
        <v>0.11009174311926606</v>
      </c>
    </row>
    <row r="12" spans="1:5" x14ac:dyDescent="0.2">
      <c r="A12" s="2" t="s">
        <v>17</v>
      </c>
      <c r="B12">
        <v>1000</v>
      </c>
      <c r="C12">
        <v>1600</v>
      </c>
      <c r="D12">
        <v>13800</v>
      </c>
      <c r="E12" s="1">
        <f t="shared" si="0"/>
        <v>0.11594202898550725</v>
      </c>
    </row>
    <row r="13" spans="1:5" x14ac:dyDescent="0.2">
      <c r="A13" s="2" t="s">
        <v>18</v>
      </c>
      <c r="B13">
        <v>1000</v>
      </c>
      <c r="C13">
        <v>1800</v>
      </c>
      <c r="D13">
        <v>15000</v>
      </c>
      <c r="E13" s="1">
        <f t="shared" si="0"/>
        <v>0.12</v>
      </c>
    </row>
    <row r="14" spans="1:5" x14ac:dyDescent="0.2">
      <c r="A14" t="s">
        <v>14</v>
      </c>
    </row>
    <row r="15" spans="1:5" x14ac:dyDescent="0.2">
      <c r="A15" s="2" t="s">
        <v>19</v>
      </c>
      <c r="B15">
        <v>1000</v>
      </c>
      <c r="C15">
        <v>1290</v>
      </c>
      <c r="D15">
        <v>16000</v>
      </c>
      <c r="E15" s="1">
        <f t="shared" si="0"/>
        <v>8.0625000000000002E-2</v>
      </c>
    </row>
    <row r="16" spans="1:5" x14ac:dyDescent="0.2">
      <c r="A16" s="2" t="s">
        <v>20</v>
      </c>
      <c r="B16">
        <v>1000</v>
      </c>
      <c r="C16">
        <v>1720</v>
      </c>
      <c r="D16">
        <v>19000</v>
      </c>
      <c r="E16" s="1">
        <f t="shared" si="0"/>
        <v>9.0526315789473691E-2</v>
      </c>
    </row>
    <row r="17" spans="1:5" x14ac:dyDescent="0.2">
      <c r="A17" t="s">
        <v>13</v>
      </c>
    </row>
    <row r="18" spans="1:5" x14ac:dyDescent="0.2">
      <c r="A18" t="s">
        <v>12</v>
      </c>
      <c r="B18">
        <v>1000</v>
      </c>
      <c r="C18">
        <v>2040</v>
      </c>
      <c r="D18">
        <v>17000</v>
      </c>
      <c r="E18" s="1">
        <f t="shared" si="0"/>
        <v>0.12</v>
      </c>
    </row>
    <row r="19" spans="1:5" x14ac:dyDescent="0.2">
      <c r="A19" t="s">
        <v>23</v>
      </c>
      <c r="B19">
        <v>1000</v>
      </c>
      <c r="C19">
        <v>3060</v>
      </c>
      <c r="D19">
        <v>23300</v>
      </c>
      <c r="E19" s="1">
        <f t="shared" si="0"/>
        <v>0.1313304721030043</v>
      </c>
    </row>
    <row r="20" spans="1:5" x14ac:dyDescent="0.2">
      <c r="A20" t="s">
        <v>22</v>
      </c>
      <c r="B20">
        <v>1000</v>
      </c>
      <c r="C20">
        <v>4080</v>
      </c>
      <c r="D20">
        <v>28700</v>
      </c>
      <c r="E20" s="1">
        <f t="shared" si="0"/>
        <v>0.1421602787456446</v>
      </c>
    </row>
    <row r="21" spans="1:5" x14ac:dyDescent="0.2">
      <c r="A21" t="s">
        <v>24</v>
      </c>
      <c r="B21">
        <v>1000</v>
      </c>
      <c r="C21">
        <v>5440</v>
      </c>
      <c r="D21">
        <v>36100</v>
      </c>
      <c r="E21" s="1">
        <f t="shared" si="0"/>
        <v>0.15069252077562326</v>
      </c>
    </row>
    <row r="22" spans="1:5" x14ac:dyDescent="0.2">
      <c r="A22" t="s">
        <v>25</v>
      </c>
    </row>
    <row r="23" spans="1:5" x14ac:dyDescent="0.2">
      <c r="A23" t="s">
        <v>26</v>
      </c>
      <c r="B23">
        <v>900</v>
      </c>
      <c r="C23">
        <v>3800</v>
      </c>
      <c r="D23">
        <v>25980</v>
      </c>
      <c r="E23" s="1">
        <f t="shared" si="0"/>
        <v>0.14626635873749039</v>
      </c>
    </row>
    <row r="24" spans="1:5" x14ac:dyDescent="0.2">
      <c r="A24">
        <v>3606</v>
      </c>
      <c r="B24">
        <v>1000</v>
      </c>
      <c r="C24">
        <v>1850</v>
      </c>
      <c r="D24">
        <v>15680</v>
      </c>
      <c r="E24" s="1">
        <f t="shared" si="0"/>
        <v>0.11798469387755102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 McCoy</dc:creator>
  <cp:lastModifiedBy>Timothy J McCoy</cp:lastModifiedBy>
  <dcterms:created xsi:type="dcterms:W3CDTF">2019-12-06T15:37:31Z</dcterms:created>
  <dcterms:modified xsi:type="dcterms:W3CDTF">2019-12-07T16:34:48Z</dcterms:modified>
</cp:coreProperties>
</file>