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1" firstSheet="0" activeTab="0" autoFilterDateGrouping="1"/>
  </bookViews>
  <sheets>
    <sheet name="Case 77 FER 0" sheetId="1" state="visible" r:id="rId1"/>
    <sheet name="Case 150 FER 0" sheetId="2" state="visible" r:id="rId2"/>
    <sheet name="Case 231 FER 0" sheetId="3" state="visible" r:id="rId3"/>
    <sheet name="Case 512 FER 0" sheetId="4" state="visible" r:id="rId4"/>
    <sheet name="Case 77 FER 10" sheetId="5" state="visible" r:id="rId5"/>
    <sheet name="Case 150 FER 10" sheetId="6" state="visible" r:id="rId6"/>
    <sheet name="Case 231 FER 10" sheetId="7" state="visible" r:id="rId7"/>
    <sheet name="Case 512 FER 10" sheetId="8" state="visible" r:id="rId8"/>
    <sheet name="Case 77 FER 20" sheetId="9" state="visible" r:id="rId9"/>
    <sheet name="Case 150 FER 20" sheetId="10" state="visible" r:id="rId10"/>
    <sheet name="Case 231 FER 20" sheetId="11" state="visible" r:id="rId11"/>
    <sheet name="Case 512 FER 20" sheetId="12" state="visible" r:id="rId12"/>
    <sheet name="Summary" sheetId="13" state="visible" r:id="rId13"/>
    <sheet name="Figures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00"/>
    <numFmt numFmtId="166" formatCode="0.0000"/>
  </numFmts>
  <fonts count="17">
    <font>
      <name val="Arial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000000"/>
      <sz val="9"/>
    </font>
    <font>
      <name val="Arial"/>
      <i val="1"/>
      <color rgb="FF000000"/>
      <sz val="9"/>
    </font>
    <font>
      <name val="Arial"/>
      <b val="1"/>
      <color theme="1"/>
      <sz val="10"/>
    </font>
    <font>
      <name val="Arial"/>
      <color theme="1"/>
      <sz val="9"/>
    </font>
    <font>
      <name val="Arial"/>
      <color theme="1"/>
      <sz val="10"/>
    </font>
    <font>
      <name val="Arial"/>
      <family val="2"/>
      <color rgb="FF000000"/>
      <sz val="10"/>
      <u val="single"/>
    </font>
    <font>
      <name val="Arial"/>
      <color rgb="FF000000"/>
      <sz val="10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  <u val="single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  <u val="single"/>
    </font>
  </fonts>
  <fills count="8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rgb="FF9FC5E8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9" fillId="0" borderId="12"/>
    <xf numFmtId="9" fontId="9" fillId="0" borderId="12"/>
    <xf numFmtId="41" fontId="9" fillId="0" borderId="12"/>
  </cellStyleXfs>
  <cellXfs count="155">
    <xf numFmtId="0" fontId="0" fillId="0" borderId="0" pivotButton="0" quotePrefix="0" xfId="0"/>
    <xf numFmtId="0" fontId="2" fillId="2" borderId="7" applyAlignment="1" pivotButton="0" quotePrefix="0" xfId="0">
      <alignment horizontal="center"/>
    </xf>
    <xf numFmtId="0" fontId="7" fillId="0" borderId="3" pivotButton="0" quotePrefix="0" xfId="0"/>
    <xf numFmtId="10" fontId="6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wrapText="1"/>
    </xf>
    <xf numFmtId="1" fontId="6" fillId="0" borderId="7" applyAlignment="1" pivotButton="0" quotePrefix="0" xfId="0">
      <alignment horizontal="center"/>
    </xf>
    <xf numFmtId="1" fontId="6" fillId="0" borderId="7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7" applyAlignment="1" pivotButton="0" quotePrefix="0" xfId="0">
      <alignment horizontal="center"/>
    </xf>
    <xf numFmtId="0" fontId="8" fillId="0" borderId="0" pivotButton="0" quotePrefix="0" xfId="0"/>
    <xf numFmtId="9" fontId="6" fillId="0" borderId="7" applyAlignment="1" pivotButton="0" quotePrefix="0" xfId="1">
      <alignment horizontal="center"/>
    </xf>
    <xf numFmtId="1" fontId="6" fillId="4" borderId="7" applyAlignment="1" pivotButton="0" quotePrefix="0" xfId="0">
      <alignment horizontal="center"/>
    </xf>
    <xf numFmtId="1" fontId="6" fillId="0" borderId="6" applyAlignment="1" pivotButton="0" quotePrefix="0" xfId="0">
      <alignment horizontal="center"/>
    </xf>
    <xf numFmtId="0" fontId="2" fillId="2" borderId="16" applyAlignment="1" pivotButton="0" quotePrefix="0" xfId="0">
      <alignment horizontal="center" wrapText="1"/>
    </xf>
    <xf numFmtId="1" fontId="6" fillId="0" borderId="16" applyAlignment="1" pivotButton="0" quotePrefix="0" xfId="0">
      <alignment horizontal="center"/>
    </xf>
    <xf numFmtId="0" fontId="2" fillId="2" borderId="20" applyAlignment="1" pivotButton="0" quotePrefix="0" xfId="0">
      <alignment horizontal="center"/>
    </xf>
    <xf numFmtId="0" fontId="7" fillId="0" borderId="10" pivotButton="0" quotePrefix="0" xfId="0"/>
    <xf numFmtId="0" fontId="2" fillId="2" borderId="16" applyAlignment="1" pivotButton="0" quotePrefix="0" xfId="0">
      <alignment horizontal="center"/>
    </xf>
    <xf numFmtId="0" fontId="7" fillId="0" borderId="23" pivotButton="0" quotePrefix="0" xfId="0"/>
    <xf numFmtId="1" fontId="10" fillId="0" borderId="7" applyAlignment="1" pivotButton="0" quotePrefix="0" xfId="0">
      <alignment horizontal="center"/>
    </xf>
    <xf numFmtId="0" fontId="11" fillId="2" borderId="7" applyAlignment="1" pivotButton="0" quotePrefix="0" xfId="0">
      <alignment horizontal="center" wrapText="1"/>
    </xf>
    <xf numFmtId="1" fontId="12" fillId="0" borderId="7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1" fontId="6" fillId="0" borderId="4" applyAlignment="1" pivotButton="0" quotePrefix="0" xfId="0">
      <alignment horizontal="center"/>
    </xf>
    <xf numFmtId="0" fontId="15" fillId="0" borderId="0" pivotButton="0" quotePrefix="0" xfId="0"/>
    <xf numFmtId="0" fontId="1" fillId="0" borderId="7" applyAlignment="1" pivotButton="0" quotePrefix="0" xfId="0">
      <alignment horizontal="center" wrapText="1"/>
    </xf>
    <xf numFmtId="0" fontId="14" fillId="5" borderId="30" applyAlignment="1" pivotButton="0" quotePrefix="0" xfId="0">
      <alignment horizontal="center"/>
    </xf>
    <xf numFmtId="0" fontId="0" fillId="5" borderId="27" pivotButton="0" quotePrefix="0" xfId="0"/>
    <xf numFmtId="0" fontId="0" fillId="5" borderId="28" pivotButton="0" quotePrefix="0" xfId="0"/>
    <xf numFmtId="0" fontId="0" fillId="5" borderId="29" pivotButton="0" quotePrefix="0" xfId="0"/>
    <xf numFmtId="0" fontId="1" fillId="2" borderId="7" applyAlignment="1" pivotButton="0" quotePrefix="0" xfId="0">
      <alignment horizontal="center" wrapText="1"/>
    </xf>
    <xf numFmtId="0" fontId="0" fillId="0" borderId="0" pivotButton="0" quotePrefix="0" xfId="0"/>
    <xf numFmtId="0" fontId="2" fillId="2" borderId="7" applyAlignment="1" pivotButton="0" quotePrefix="0" xfId="0">
      <alignment horizontal="center" wrapText="1"/>
    </xf>
    <xf numFmtId="0" fontId="4" fillId="0" borderId="35" applyAlignment="1" pivotButton="0" quotePrefix="0" xfId="0">
      <alignment horizontal="center" wrapText="1"/>
    </xf>
    <xf numFmtId="1" fontId="6" fillId="0" borderId="36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1" fontId="6" fillId="4" borderId="1" applyAlignment="1" pivotButton="0" quotePrefix="0" xfId="0">
      <alignment horizontal="center"/>
    </xf>
    <xf numFmtId="1" fontId="6" fillId="0" borderId="9" applyAlignment="1" pivotButton="0" quotePrefix="0" xfId="0">
      <alignment horizontal="center"/>
    </xf>
    <xf numFmtId="10" fontId="6" fillId="0" borderId="1" applyAlignment="1" pivotButton="0" quotePrefix="0" xfId="0">
      <alignment horizontal="center"/>
    </xf>
    <xf numFmtId="1" fontId="6" fillId="0" borderId="35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1" fontId="5" fillId="0" borderId="44" applyAlignment="1" pivotButton="0" quotePrefix="0" xfId="0">
      <alignment horizontal="center"/>
    </xf>
    <xf numFmtId="1" fontId="5" fillId="0" borderId="46" applyAlignment="1" pivotButton="0" quotePrefix="0" xfId="0">
      <alignment horizontal="center"/>
    </xf>
    <xf numFmtId="1" fontId="5" fillId="0" borderId="48" applyAlignment="1" pivotButton="0" quotePrefix="0" xfId="0">
      <alignment horizontal="center"/>
    </xf>
    <xf numFmtId="1" fontId="5" fillId="0" borderId="27" applyAlignment="1" pivotButton="0" quotePrefix="0" xfId="0">
      <alignment horizontal="center"/>
    </xf>
    <xf numFmtId="9" fontId="5" fillId="0" borderId="46" applyAlignment="1" pivotButton="0" quotePrefix="0" xfId="0">
      <alignment horizontal="center"/>
    </xf>
    <xf numFmtId="0" fontId="13" fillId="0" borderId="29" pivotButton="0" quotePrefix="0" xfId="0"/>
    <xf numFmtId="1" fontId="5" fillId="0" borderId="50" applyAlignment="1" pivotButton="0" quotePrefix="0" xfId="0">
      <alignment horizontal="center"/>
    </xf>
    <xf numFmtId="1" fontId="13" fillId="0" borderId="45" pivotButton="0" quotePrefix="0" xfId="2"/>
    <xf numFmtId="1" fontId="13" fillId="0" borderId="47" pivotButton="0" quotePrefix="0" xfId="2"/>
    <xf numFmtId="1" fontId="13" fillId="0" borderId="49" pivotButton="0" quotePrefix="0" xfId="2"/>
    <xf numFmtId="1" fontId="13" fillId="0" borderId="51" pivotButton="0" quotePrefix="0" xfId="2"/>
    <xf numFmtId="1" fontId="13" fillId="0" borderId="29" pivotButton="0" quotePrefix="0" xfId="2"/>
    <xf numFmtId="9" fontId="13" fillId="0" borderId="40" pivotButton="0" quotePrefix="0" xfId="1"/>
    <xf numFmtId="0" fontId="13" fillId="7" borderId="31" pivotButton="0" quotePrefix="0" xfId="0"/>
    <xf numFmtId="9" fontId="13" fillId="7" borderId="52" pivotButton="0" quotePrefix="0" xfId="1"/>
    <xf numFmtId="1" fontId="16" fillId="0" borderId="47" pivotButton="0" quotePrefix="0" xfId="2"/>
    <xf numFmtId="0" fontId="0" fillId="0" borderId="12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 wrapText="1"/>
    </xf>
    <xf numFmtId="1" fontId="6" fillId="0" borderId="41" applyAlignment="1" pivotButton="0" quotePrefix="0" xfId="0">
      <alignment horizontal="center" vertical="center"/>
    </xf>
    <xf numFmtId="1" fontId="6" fillId="0" borderId="19" applyAlignment="1" pivotButton="0" quotePrefix="0" xfId="0">
      <alignment horizontal="center" vertical="center"/>
    </xf>
    <xf numFmtId="9" fontId="0" fillId="7" borderId="31" pivotButton="0" quotePrefix="0" xfId="0"/>
    <xf numFmtId="9" fontId="0" fillId="7" borderId="33" pivotButton="0" quotePrefix="0" xfId="0"/>
    <xf numFmtId="9" fontId="0" fillId="7" borderId="52" pivotButton="0" quotePrefix="0" xfId="0"/>
    <xf numFmtId="1" fontId="6" fillId="0" borderId="25" applyAlignment="1" pivotButton="0" quotePrefix="0" xfId="0">
      <alignment horizontal="center" vertical="center"/>
    </xf>
    <xf numFmtId="1" fontId="6" fillId="0" borderId="6" applyAlignment="1" pivotButton="0" quotePrefix="0" xfId="0">
      <alignment horizontal="center" vertical="center"/>
    </xf>
    <xf numFmtId="1" fontId="6" fillId="0" borderId="54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6" fillId="0" borderId="55" applyAlignment="1" pivotButton="0" quotePrefix="0" xfId="0">
      <alignment horizontal="center" vertical="center"/>
    </xf>
    <xf numFmtId="0" fontId="6" fillId="0" borderId="56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2" fillId="2" borderId="36" applyAlignment="1" pivotButton="0" quotePrefix="0" xfId="0">
      <alignment horizontal="center" vertical="center" wrapText="1"/>
    </xf>
    <xf numFmtId="1" fontId="6" fillId="0" borderId="15" applyAlignment="1" pivotButton="0" quotePrefix="0" xfId="0">
      <alignment horizontal="center" vertical="center"/>
    </xf>
    <xf numFmtId="1" fontId="6" fillId="0" borderId="16" applyAlignment="1" pivotButton="0" quotePrefix="0" xfId="0">
      <alignment horizontal="center" vertical="center"/>
    </xf>
    <xf numFmtId="1" fontId="6" fillId="0" borderId="17" applyAlignment="1" pivotButton="0" quotePrefix="0" xfId="0">
      <alignment horizontal="center" vertical="center"/>
    </xf>
    <xf numFmtId="1" fontId="7" fillId="0" borderId="16" applyAlignment="1" pivotButton="0" quotePrefix="0" xfId="0">
      <alignment horizontal="center" vertical="center"/>
    </xf>
    <xf numFmtId="0" fontId="2" fillId="2" borderId="37" applyAlignment="1" pivotButton="0" quotePrefix="0" xfId="0">
      <alignment horizontal="center" vertical="center"/>
    </xf>
    <xf numFmtId="1" fontId="6" fillId="0" borderId="42" applyAlignment="1" pivotButton="0" quotePrefix="0" xfId="0">
      <alignment horizontal="center" vertical="center"/>
    </xf>
    <xf numFmtId="1" fontId="6" fillId="0" borderId="20" applyAlignment="1" pivotButton="0" quotePrefix="0" xfId="0">
      <alignment horizontal="center" vertical="center"/>
    </xf>
    <xf numFmtId="1" fontId="6" fillId="0" borderId="21" applyAlignment="1" pivotButton="0" quotePrefix="0" xfId="0">
      <alignment horizontal="center" vertical="center"/>
    </xf>
    <xf numFmtId="1" fontId="7" fillId="0" borderId="20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/>
    </xf>
    <xf numFmtId="1" fontId="6" fillId="0" borderId="18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1" fontId="6" fillId="0" borderId="57" applyAlignment="1" pivotButton="0" quotePrefix="0" xfId="0">
      <alignment horizontal="center" vertical="center"/>
    </xf>
    <xf numFmtId="1" fontId="7" fillId="0" borderId="5" applyAlignment="1" pivotButton="0" quotePrefix="0" xfId="0">
      <alignment horizontal="center" vertical="center"/>
    </xf>
    <xf numFmtId="1" fontId="6" fillId="0" borderId="39" applyAlignment="1" pivotButton="0" quotePrefix="0" xfId="0">
      <alignment horizontal="center" vertical="center"/>
    </xf>
    <xf numFmtId="1" fontId="6" fillId="0" borderId="55" applyAlignment="1" pivotButton="0" quotePrefix="0" xfId="0">
      <alignment horizontal="center" vertical="center"/>
    </xf>
    <xf numFmtId="1" fontId="6" fillId="0" borderId="56" applyAlignment="1" pivotButton="0" quotePrefix="0" xfId="0">
      <alignment horizontal="center" vertical="center"/>
    </xf>
    <xf numFmtId="1" fontId="7" fillId="0" borderId="55" applyAlignment="1" pivotButton="0" quotePrefix="0" xfId="0">
      <alignment horizontal="center" vertical="center"/>
    </xf>
    <xf numFmtId="164" fontId="6" fillId="0" borderId="7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165" fontId="6" fillId="0" borderId="20" applyAlignment="1" pivotButton="0" quotePrefix="0" xfId="0">
      <alignment horizontal="center"/>
    </xf>
    <xf numFmtId="165" fontId="6" fillId="0" borderId="37" applyAlignment="1" pivotButton="0" quotePrefix="0" xfId="0">
      <alignment horizontal="center"/>
    </xf>
    <xf numFmtId="166" fontId="5" fillId="0" borderId="48" applyAlignment="1" pivotButton="0" quotePrefix="0" xfId="0">
      <alignment horizontal="center"/>
    </xf>
    <xf numFmtId="166" fontId="13" fillId="0" borderId="49" pivotButton="0" quotePrefix="0" xfId="2"/>
    <xf numFmtId="164" fontId="6" fillId="0" borderId="20" applyAlignment="1" pivotButton="0" quotePrefix="0" xfId="0">
      <alignment horizontal="center"/>
    </xf>
    <xf numFmtId="164" fontId="6" fillId="0" borderId="37" applyAlignment="1" pivotButton="0" quotePrefix="0" xfId="0">
      <alignment horizontal="center"/>
    </xf>
    <xf numFmtId="164" fontId="10" fillId="3" borderId="24" applyAlignment="1" pivotButton="0" quotePrefix="0" xfId="0">
      <alignment horizontal="center"/>
    </xf>
    <xf numFmtId="164" fontId="6" fillId="3" borderId="24" applyAlignment="1" pivotButton="0" quotePrefix="0" xfId="0">
      <alignment horizontal="center"/>
    </xf>
    <xf numFmtId="164" fontId="6" fillId="3" borderId="38" applyAlignment="1" pivotButton="0" quotePrefix="0" xfId="0">
      <alignment horizontal="center"/>
    </xf>
    <xf numFmtId="0" fontId="3" fillId="0" borderId="11" applyAlignment="1" pivotButton="0" quotePrefix="0" xfId="0">
      <alignment horizontal="center" wrapText="1"/>
    </xf>
    <xf numFmtId="0" fontId="0" fillId="0" borderId="0" pivotButton="0" quotePrefix="0" xfId="0"/>
    <xf numFmtId="0" fontId="13" fillId="5" borderId="27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2" fillId="2" borderId="7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2" borderId="6" applyAlignment="1" pivotButton="0" quotePrefix="0" xfId="0">
      <alignment horizontal="center" wrapText="1"/>
    </xf>
    <xf numFmtId="0" fontId="0" fillId="0" borderId="13" pivotButton="0" quotePrefix="0" xfId="0"/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2" borderId="4" applyAlignment="1" pivotButton="0" quotePrefix="0" xfId="0">
      <alignment horizontal="center" wrapText="1"/>
    </xf>
    <xf numFmtId="0" fontId="0" fillId="0" borderId="14" pivotButton="0" quotePrefix="0" xfId="0"/>
    <xf numFmtId="0" fontId="2" fillId="2" borderId="32" applyAlignment="1" pivotButton="0" quotePrefix="0" xfId="0">
      <alignment horizontal="center" wrapText="1"/>
    </xf>
    <xf numFmtId="0" fontId="11" fillId="6" borderId="22" applyAlignment="1" pivotButton="0" quotePrefix="0" xfId="0">
      <alignment horizontal="center" wrapText="1"/>
    </xf>
    <xf numFmtId="0" fontId="0" fillId="0" borderId="23" pivotButton="0" quotePrefix="0" xfId="0"/>
    <xf numFmtId="0" fontId="2" fillId="2" borderId="15" applyAlignment="1" pivotButton="0" quotePrefix="0" xfId="0">
      <alignment horizontal="center" wrapText="1"/>
    </xf>
    <xf numFmtId="0" fontId="0" fillId="0" borderId="18" pivotButton="0" quotePrefix="0" xfId="0"/>
    <xf numFmtId="0" fontId="0" fillId="0" borderId="25" pivotButton="0" quotePrefix="0" xfId="0"/>
    <xf numFmtId="0" fontId="2" fillId="2" borderId="22" applyAlignment="1" pivotButton="0" quotePrefix="0" xfId="0">
      <alignment horizontal="center" wrapText="1"/>
    </xf>
    <xf numFmtId="0" fontId="1" fillId="0" borderId="11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0" fontId="13" fillId="7" borderId="43" applyAlignment="1" pivotButton="0" quotePrefix="0" xfId="0">
      <alignment horizontal="center"/>
    </xf>
    <xf numFmtId="0" fontId="0" fillId="0" borderId="60" pivotButton="0" quotePrefix="0" xfId="0"/>
    <xf numFmtId="0" fontId="0" fillId="0" borderId="61" pivotButton="0" quotePrefix="0" xfId="0"/>
    <xf numFmtId="0" fontId="3" fillId="0" borderId="53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62" pivotButton="0" quotePrefix="0" xfId="0"/>
    <xf numFmtId="0" fontId="3" fillId="0" borderId="41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41" applyAlignment="1" pivotButton="0" quotePrefix="0" xfId="0">
      <alignment horizontal="center" vertical="center" wrapText="1"/>
    </xf>
    <xf numFmtId="0" fontId="2" fillId="2" borderId="42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63" pivotButton="0" quotePrefix="0" xfId="0"/>
    <xf numFmtId="0" fontId="2" fillId="2" borderId="6" applyAlignment="1" pivotButton="0" quotePrefix="0" xfId="0">
      <alignment horizontal="center" vertical="center" wrapText="1"/>
    </xf>
    <xf numFmtId="0" fontId="0" fillId="0" borderId="26" pivotButton="0" quotePrefix="0" xfId="0"/>
    <xf numFmtId="0" fontId="2" fillId="2" borderId="18" applyAlignment="1" pivotButton="0" quotePrefix="0" xfId="0">
      <alignment horizontal="center" wrapText="1"/>
    </xf>
    <xf numFmtId="0" fontId="11" fillId="6" borderId="39" applyAlignment="1" pivotButton="0" quotePrefix="0" xfId="0">
      <alignment horizontal="center" wrapText="1"/>
    </xf>
    <xf numFmtId="0" fontId="0" fillId="0" borderId="59" pivotButton="0" quotePrefix="0" xfId="0"/>
    <xf numFmtId="0" fontId="5" fillId="3" borderId="7" applyAlignment="1" pivotButton="0" quotePrefix="0" xfId="0">
      <alignment horizontal="center"/>
    </xf>
  </cellXfs>
  <cellStyles count="3">
    <cellStyle name="Normal" xfId="0" builtinId="0"/>
    <cellStyle name="Porcentaje" xfId="1" builtinId="5"/>
    <cellStyle name="Millares [0]" xfId="2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0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Figures!$A$3:$A$6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Figures!$B$3:$B$6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Figures!$C$2</f>
              <strCache>
                <ptCount val="1"/>
                <pt idx="0">
                  <v xml:space="preserve">10% UL Errors 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Figures!$C$3:$C$6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Figures!$D$2</f>
              <strCache>
                <ptCount val="1"/>
                <pt idx="0">
                  <v>20% UL Errors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Figures!$D$3:$D$6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515230"/>
        <axId val="2056228905"/>
      </barChart>
      <catAx>
        <axId val="150751523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56228905"/>
        <crosses val="autoZero"/>
        <auto val="0"/>
        <lblAlgn val="ctr"/>
        <lblOffset val="100"/>
        <noMultiLvlLbl val="0"/>
      </catAx>
      <valAx>
        <axId val="205622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0751523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Figures!$H$3:$H$6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Figures!$I$2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Figures!$I$3:$I$6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Figures!$J$2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Figures!$J$3:$J$6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464748"/>
        <axId val="2036875370"/>
      </barChart>
      <catAx>
        <axId val="1546474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36875370"/>
        <crosses val="autoZero"/>
        <auto val="0"/>
        <lblAlgn val="ctr"/>
        <lblOffset val="100"/>
        <noMultiLvlLbl val="0"/>
      </catAx>
      <valAx>
        <axId val="203687537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46474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rich>
      </tx>
      <layout>
        <manualLayout>
          <xMode val="edge"/>
          <yMode val="edge"/>
          <wMode val="factor"/>
          <hMode val="factor"/>
          <x val="0.03095652173913043"/>
          <y val="0.04719101123595506"/>
        </manualLayout>
      </layout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Figures!$N$3:$N$6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Figures!$O$2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Figures!$O$3:$O$6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Figures!$P$2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Figures!$P$3:$P$6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3504692"/>
        <axId val="1210759008"/>
      </barChart>
      <catAx>
        <axId val="183350469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210759008"/>
        <crosses val="autoZero"/>
        <auto val="0"/>
        <lblAlgn val="ctr"/>
        <lblOffset val="100"/>
        <noMultiLvlLbl val="0"/>
      </catAx>
      <valAx>
        <axId val="1210759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833504692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85725</rowOff>
    </from>
    <ext cx="53816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228600</colOff>
      <row>6</row>
      <rowOff>142875</rowOff>
    </from>
    <ext cx="5476875" cy="3390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561975</colOff>
      <row>7</row>
      <rowOff>0</rowOff>
    </from>
    <ext cx="5476875" cy="33909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6"/>
  <sheetViews>
    <sheetView tabSelected="1" workbookViewId="0">
      <selection activeCell="E35" sqref="E35:X35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7</v>
      </c>
      <c r="F6" s="5" t="n">
        <v>7</v>
      </c>
      <c r="G6" s="5" t="n">
        <v>6</v>
      </c>
      <c r="H6" s="5" t="n">
        <v>6</v>
      </c>
      <c r="I6" s="5" t="n">
        <v>6</v>
      </c>
      <c r="J6" s="5" t="n">
        <v>7</v>
      </c>
      <c r="K6" s="5" t="n">
        <v>6</v>
      </c>
      <c r="L6" s="5" t="n">
        <v>7</v>
      </c>
      <c r="M6" s="5" t="n">
        <v>7</v>
      </c>
      <c r="N6" s="5" t="n">
        <v>7</v>
      </c>
      <c r="O6" s="5" t="n">
        <v>7</v>
      </c>
      <c r="P6" s="5" t="n">
        <v>6</v>
      </c>
      <c r="Q6" s="5" t="n">
        <v>7</v>
      </c>
      <c r="R6" s="5" t="n">
        <v>7</v>
      </c>
      <c r="S6" s="5" t="n">
        <v>6</v>
      </c>
      <c r="T6" s="5" t="n">
        <v>7</v>
      </c>
      <c r="U6" s="5" t="n">
        <v>6</v>
      </c>
      <c r="V6" s="5" t="n">
        <v>7</v>
      </c>
      <c r="W6" s="5" t="n">
        <v>7</v>
      </c>
      <c r="X6" s="36" t="n">
        <v>6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16.438800917</v>
      </c>
      <c r="F8" s="93" t="n">
        <v>16.5141601758</v>
      </c>
      <c r="G8" s="93" t="n">
        <v>17.43693</v>
      </c>
      <c r="H8" s="93" t="n">
        <v>16.439956</v>
      </c>
      <c r="I8" s="93" t="n">
        <v>16.437648</v>
      </c>
      <c r="J8" s="93" t="n">
        <v>16.5096841758</v>
      </c>
      <c r="K8" s="93" t="n">
        <v>17.44524</v>
      </c>
      <c r="L8" s="93" t="n">
        <v>16.4447001758</v>
      </c>
      <c r="M8" s="93" t="n">
        <v>16.4402571758</v>
      </c>
      <c r="N8" s="93" t="n">
        <v>16.5156166934</v>
      </c>
      <c r="O8" s="5" t="n">
        <v>16.4389841758</v>
      </c>
      <c r="P8" s="93" t="n">
        <v>17.44025</v>
      </c>
      <c r="Q8" s="93" t="n">
        <v>16.4401884346</v>
      </c>
      <c r="R8" s="93" t="n">
        <v>16.5103731758</v>
      </c>
      <c r="S8" s="93" t="n">
        <v>17.435818</v>
      </c>
      <c r="T8" s="93" t="n">
        <v>16.4359591758</v>
      </c>
      <c r="U8" s="93" t="n">
        <v>16.44051</v>
      </c>
      <c r="V8" s="93" t="n">
        <v>16.4404946582</v>
      </c>
      <c r="W8" s="93" t="n">
        <v>17.4383011758</v>
      </c>
      <c r="X8" s="94" t="n">
        <v>16.434638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2.348400131</v>
      </c>
      <c r="F9" s="93" t="n">
        <v>2.3591657394</v>
      </c>
      <c r="G9" s="93" t="n">
        <v>2.906155</v>
      </c>
      <c r="H9" s="93" t="n">
        <v>2.739992666666667</v>
      </c>
      <c r="I9" s="93" t="n">
        <v>2.739608</v>
      </c>
      <c r="J9" s="93" t="n">
        <v>2.358526310828572</v>
      </c>
      <c r="K9" s="93" t="n">
        <v>2.90754</v>
      </c>
      <c r="L9" s="93" t="n">
        <v>2.349242882257143</v>
      </c>
      <c r="M9" s="93" t="n">
        <v>2.348608167971429</v>
      </c>
      <c r="N9" s="93" t="n">
        <v>2.359373813342857</v>
      </c>
      <c r="O9" s="93" t="n">
        <v>2.348426310828572</v>
      </c>
      <c r="P9" s="93" t="n">
        <v>2.906708333333333</v>
      </c>
      <c r="Q9" s="93" t="n">
        <v>2.348598347799999</v>
      </c>
      <c r="R9" s="93" t="n">
        <v>2.3586247394</v>
      </c>
      <c r="S9" s="93" t="n">
        <v>2.905969666666667</v>
      </c>
      <c r="T9" s="93" t="n">
        <v>2.347994167971428</v>
      </c>
      <c r="U9" s="93" t="n">
        <v>2.740085</v>
      </c>
      <c r="V9" s="93" t="n">
        <v>2.348642094028571</v>
      </c>
      <c r="W9" s="93" t="n">
        <v>2.491185882257143</v>
      </c>
      <c r="X9" s="94" t="n">
        <v>2.739106333333333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1.100227094886411</v>
      </c>
      <c r="F10" s="95" t="n">
        <v>1.103249940830577</v>
      </c>
      <c r="G10" s="95" t="n">
        <v>0.5163312667894517</v>
      </c>
      <c r="H10" s="95" t="n">
        <v>0.4084994909204498</v>
      </c>
      <c r="I10" s="95" t="n">
        <v>0.4077017629748491</v>
      </c>
      <c r="J10" s="95" t="n">
        <v>1.103397419934212</v>
      </c>
      <c r="K10" s="95" t="n">
        <v>0.5161584621187567</v>
      </c>
      <c r="L10" s="95" t="n">
        <v>1.100646058921936</v>
      </c>
      <c r="M10" s="95" t="n">
        <v>1.100433449195626</v>
      </c>
      <c r="N10" s="95" t="n">
        <v>1.114144591661465</v>
      </c>
      <c r="O10" s="95" t="n">
        <v>1.100443276829085</v>
      </c>
      <c r="P10" s="95" t="n">
        <v>0.516042006901247</v>
      </c>
      <c r="Q10" s="95" t="n">
        <v>1.100525277030481</v>
      </c>
      <c r="R10" s="95" t="n">
        <v>1.113859601934062</v>
      </c>
      <c r="S10" s="95" t="n">
        <v>0.51673800167035</v>
      </c>
      <c r="T10" s="95" t="n">
        <v>1.100328287541449</v>
      </c>
      <c r="U10" s="95" t="n">
        <v>0.4079904493695899</v>
      </c>
      <c r="V10" s="95" t="n">
        <v>1.100521330317647</v>
      </c>
      <c r="W10" s="95" t="n">
        <v>1.195220936594652</v>
      </c>
      <c r="X10" s="96" t="n">
        <v>0.4071394340295062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3</v>
      </c>
      <c r="G20" s="5" t="n">
        <v>1</v>
      </c>
      <c r="H20" s="5" t="n">
        <v>1</v>
      </c>
      <c r="I20" s="5" t="n">
        <v>1</v>
      </c>
      <c r="J20" s="5" t="n">
        <v>3</v>
      </c>
      <c r="K20" s="5" t="n">
        <v>1</v>
      </c>
      <c r="L20" s="5" t="n">
        <v>3</v>
      </c>
      <c r="M20" s="5" t="n">
        <v>1</v>
      </c>
      <c r="N20" s="5" t="n">
        <v>1</v>
      </c>
      <c r="O20" s="5" t="n">
        <v>3</v>
      </c>
      <c r="P20" s="5" t="n">
        <v>1</v>
      </c>
      <c r="Q20" s="5" t="n">
        <v>1</v>
      </c>
      <c r="R20" s="5" t="n">
        <v>3</v>
      </c>
      <c r="S20" s="5" t="n">
        <v>1</v>
      </c>
      <c r="T20" s="5" t="n">
        <v>1</v>
      </c>
      <c r="U20" s="5" t="n">
        <v>1</v>
      </c>
      <c r="V20" s="5" t="n">
        <v>3</v>
      </c>
      <c r="W20" s="5" t="n">
        <v>1</v>
      </c>
      <c r="X20" s="36" t="n">
        <v>1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3</v>
      </c>
      <c r="G21" s="12" t="n">
        <v>0</v>
      </c>
      <c r="H21" s="12" t="n">
        <v>0</v>
      </c>
      <c r="I21" s="12" t="n">
        <v>0</v>
      </c>
      <c r="J21" s="12" t="n">
        <v>3</v>
      </c>
      <c r="K21" s="12" t="n">
        <v>0</v>
      </c>
      <c r="L21" s="12" t="n">
        <v>3</v>
      </c>
      <c r="M21" s="12" t="n">
        <v>0</v>
      </c>
      <c r="N21" s="12" t="n">
        <v>0</v>
      </c>
      <c r="O21" s="12" t="n">
        <v>3</v>
      </c>
      <c r="P21" s="12" t="n">
        <v>0</v>
      </c>
      <c r="Q21" s="12" t="n">
        <v>0</v>
      </c>
      <c r="R21" s="12" t="n">
        <v>3</v>
      </c>
      <c r="S21" s="12" t="n">
        <v>0</v>
      </c>
      <c r="T21" s="12" t="n">
        <v>0</v>
      </c>
      <c r="U21" s="12" t="n">
        <v>0</v>
      </c>
      <c r="V21" s="12" t="n">
        <v>3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0</v>
      </c>
      <c r="G23" s="5" t="n">
        <v>1</v>
      </c>
      <c r="H23" s="5" t="n">
        <v>1</v>
      </c>
      <c r="I23" s="5" t="n">
        <v>1</v>
      </c>
      <c r="J23" s="5" t="n">
        <v>0</v>
      </c>
      <c r="K23" s="5" t="n">
        <v>1</v>
      </c>
      <c r="L23" s="5" t="n">
        <v>0</v>
      </c>
      <c r="M23" s="5" t="n">
        <v>1</v>
      </c>
      <c r="N23" s="5" t="n">
        <v>1</v>
      </c>
      <c r="O23" s="5" t="n">
        <v>0</v>
      </c>
      <c r="P23" s="5" t="n">
        <v>1</v>
      </c>
      <c r="Q23" s="5" t="n">
        <v>1</v>
      </c>
      <c r="R23" s="5" t="n">
        <v>0</v>
      </c>
      <c r="S23" s="5" t="n">
        <v>1</v>
      </c>
      <c r="T23" s="5" t="n">
        <v>1</v>
      </c>
      <c r="U23" s="5" t="n">
        <v>1</v>
      </c>
      <c r="V23" s="5" t="n">
        <v>0</v>
      </c>
      <c r="W23" s="5" t="n">
        <v>1</v>
      </c>
      <c r="X23" s="36" t="n">
        <v>1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34.90106</v>
      </c>
      <c r="F24" s="93" t="n">
        <v>136.99233</v>
      </c>
      <c r="G24" s="93" t="n">
        <v>34.30388</v>
      </c>
      <c r="H24" s="93" t="n">
        <v>35.01704</v>
      </c>
      <c r="I24" s="93" t="n">
        <v>35.02901</v>
      </c>
      <c r="J24" s="93" t="n">
        <v>137.98864</v>
      </c>
      <c r="K24" s="93" t="n">
        <v>34.57989</v>
      </c>
      <c r="L24" s="93" t="n">
        <v>137.98811</v>
      </c>
      <c r="M24" s="93" t="n">
        <v>34.6572</v>
      </c>
      <c r="N24" s="93" t="n">
        <v>34.66838</v>
      </c>
      <c r="O24" s="93" t="n">
        <v>136.98977</v>
      </c>
      <c r="P24" s="93" t="n">
        <v>34.38174</v>
      </c>
      <c r="Q24" s="93" t="n">
        <v>36.03456</v>
      </c>
      <c r="R24" s="93" t="n">
        <v>136.99488</v>
      </c>
      <c r="S24" s="93" t="n">
        <v>34.27123</v>
      </c>
      <c r="T24" s="93" t="n">
        <v>35.04709</v>
      </c>
      <c r="U24" s="93" t="n">
        <v>34.72348</v>
      </c>
      <c r="V24" s="93" t="n">
        <v>138.06458</v>
      </c>
      <c r="W24" s="93" t="n">
        <v>34.36896</v>
      </c>
      <c r="X24" s="94" t="n">
        <v>34.67943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34.90106</v>
      </c>
      <c r="F25" s="93" t="n">
        <v>45.66410999999999</v>
      </c>
      <c r="G25" s="93" t="n">
        <v>34.30388</v>
      </c>
      <c r="H25" s="93" t="n">
        <v>35.01704</v>
      </c>
      <c r="I25" s="93" t="n">
        <v>35.02901</v>
      </c>
      <c r="J25" s="93" t="n">
        <v>45.99621333333332</v>
      </c>
      <c r="K25" s="93" t="n">
        <v>34.57989</v>
      </c>
      <c r="L25" s="93" t="n">
        <v>45.99603666666667</v>
      </c>
      <c r="M25" s="93" t="n">
        <v>34.6572</v>
      </c>
      <c r="N25" s="93" t="n">
        <v>34.66838</v>
      </c>
      <c r="O25" s="93" t="n">
        <v>45.66325666666666</v>
      </c>
      <c r="P25" s="93" t="n">
        <v>34.38174</v>
      </c>
      <c r="Q25" s="93" t="n">
        <v>36.03456</v>
      </c>
      <c r="R25" s="93" t="n">
        <v>45.66496</v>
      </c>
      <c r="S25" s="93" t="n">
        <v>34.27123</v>
      </c>
      <c r="T25" s="93" t="n">
        <v>35.04709</v>
      </c>
      <c r="U25" s="93" t="n">
        <v>34.72348</v>
      </c>
      <c r="V25" s="93" t="n">
        <v>46.02152666666666</v>
      </c>
      <c r="W25" s="93" t="n">
        <v>34.36896</v>
      </c>
      <c r="X25" s="94" t="n">
        <v>34.67943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0.001284211820534807</v>
      </c>
      <c r="G26" s="99" t="n">
        <v>0</v>
      </c>
      <c r="H26" s="99" t="n">
        <v>0</v>
      </c>
      <c r="I26" s="99" t="n">
        <v>0</v>
      </c>
      <c r="J26" s="99" t="n">
        <v>0.5774629678458475</v>
      </c>
      <c r="K26" s="99" t="n">
        <v>0</v>
      </c>
      <c r="L26" s="99" t="n">
        <v>0.5776333786523532</v>
      </c>
      <c r="M26" s="99" t="n">
        <v>0</v>
      </c>
      <c r="N26" s="99" t="n">
        <v>0</v>
      </c>
      <c r="O26" s="99" t="n">
        <v>0.001672851856361318</v>
      </c>
      <c r="P26" s="99" t="n">
        <v>0</v>
      </c>
      <c r="Q26" s="99" t="n">
        <v>0</v>
      </c>
      <c r="R26" s="99" t="n">
        <v>0.0008612200647914186</v>
      </c>
      <c r="S26" s="99" t="n">
        <v>0</v>
      </c>
      <c r="T26" s="99" t="n">
        <v>0</v>
      </c>
      <c r="U26" s="99" t="n">
        <v>0</v>
      </c>
      <c r="V26" s="99" t="n">
        <v>0.6197246195152596</v>
      </c>
      <c r="W26" s="99" t="n">
        <v>0</v>
      </c>
      <c r="X26" s="100" t="n">
        <v>0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51.33986091700001</v>
      </c>
      <c r="F27" s="102" t="n">
        <v>153.5064901758</v>
      </c>
      <c r="G27" s="102" t="n">
        <v>51.74081</v>
      </c>
      <c r="H27" s="102" t="n">
        <v>51.456996</v>
      </c>
      <c r="I27" s="102" t="n">
        <v>51.466658</v>
      </c>
      <c r="J27" s="102" t="n">
        <v>154.4983241758</v>
      </c>
      <c r="K27" s="102" t="n">
        <v>52.02513</v>
      </c>
      <c r="L27" s="102" t="n">
        <v>154.4328101758</v>
      </c>
      <c r="M27" s="102" t="n">
        <v>51.09745717580001</v>
      </c>
      <c r="N27" s="102" t="n">
        <v>51.1839966934</v>
      </c>
      <c r="O27" s="102" t="n">
        <v>153.4287541758</v>
      </c>
      <c r="P27" s="102" t="n">
        <v>51.82199</v>
      </c>
      <c r="Q27" s="102" t="n">
        <v>52.4747484346</v>
      </c>
      <c r="R27" s="102" t="n">
        <v>153.5052531758</v>
      </c>
      <c r="S27" s="102" t="n">
        <v>51.707048</v>
      </c>
      <c r="T27" s="102" t="n">
        <v>51.4830491758</v>
      </c>
      <c r="U27" s="102" t="n">
        <v>51.16399</v>
      </c>
      <c r="V27" s="102" t="n">
        <v>154.5050746582</v>
      </c>
      <c r="W27" s="102" t="n">
        <v>51.8072611758</v>
      </c>
      <c r="X27" s="103" t="n">
        <v>51.114068</v>
      </c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52.70462</v>
      </c>
      <c r="F28" s="102" t="n">
        <v>154.9553</v>
      </c>
      <c r="G28" s="102" t="n">
        <v>52.84122</v>
      </c>
      <c r="H28" s="102" t="n">
        <v>52.57276</v>
      </c>
      <c r="I28" s="102" t="n">
        <v>52.58241</v>
      </c>
      <c r="J28" s="102" t="n">
        <v>155.9566</v>
      </c>
      <c r="K28" s="102" t="n">
        <v>53.11057</v>
      </c>
      <c r="L28" s="102" t="n">
        <v>155.8747</v>
      </c>
      <c r="M28" s="102" t="n">
        <v>52.44591</v>
      </c>
      <c r="N28" s="102" t="n">
        <v>52.55466</v>
      </c>
      <c r="O28" s="102" t="n">
        <v>154.8633</v>
      </c>
      <c r="P28" s="102" t="n">
        <v>52.93411</v>
      </c>
      <c r="Q28" s="102" t="n">
        <v>53.83399</v>
      </c>
      <c r="R28" s="102" t="n">
        <v>154.9402</v>
      </c>
      <c r="S28" s="102" t="n">
        <v>52.82245</v>
      </c>
      <c r="T28" s="102" t="n">
        <v>52.87199</v>
      </c>
      <c r="U28" s="102" t="n">
        <v>52.24199</v>
      </c>
      <c r="V28" s="102" t="n">
        <v>155.9165</v>
      </c>
      <c r="W28" s="102" t="n">
        <v>53.2379</v>
      </c>
      <c r="X28" s="103" t="n">
        <v>52.19448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1</v>
      </c>
      <c r="H35" s="29" t="b">
        <v>1</v>
      </c>
      <c r="I35" s="29" t="b">
        <v>1</v>
      </c>
      <c r="J35" s="29" t="b">
        <v>0</v>
      </c>
      <c r="K35" s="29" t="b">
        <v>1</v>
      </c>
      <c r="L35" s="29" t="b">
        <v>0</v>
      </c>
      <c r="M35" s="29" t="b">
        <v>0</v>
      </c>
      <c r="N35" s="29" t="b">
        <v>0</v>
      </c>
      <c r="O35" s="29" t="b">
        <v>0</v>
      </c>
      <c r="P35" s="29" t="b">
        <v>1</v>
      </c>
      <c r="Q35" s="29" t="b">
        <v>0</v>
      </c>
      <c r="R35" s="29" t="b">
        <v>0</v>
      </c>
      <c r="S35" s="29" t="b">
        <v>1</v>
      </c>
      <c r="T35" s="29" t="b">
        <v>0</v>
      </c>
      <c r="U35" s="29" t="b">
        <v>1</v>
      </c>
      <c r="V35" s="29" t="b">
        <v>0</v>
      </c>
      <c r="W35" s="29" t="b">
        <v>0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E1:Z1"/>
    <mergeCell ref="A1:C1"/>
    <mergeCell ref="D1:D4"/>
    <mergeCell ref="A2:C2"/>
    <mergeCell ref="A3:C3"/>
    <mergeCell ref="A4:C4"/>
    <mergeCell ref="E2:Z2"/>
    <mergeCell ref="E3:Z3"/>
    <mergeCell ref="A35:C35"/>
    <mergeCell ref="A30:C30"/>
    <mergeCell ref="A31:C31"/>
    <mergeCell ref="A32:C32"/>
    <mergeCell ref="A33:B34"/>
    <mergeCell ref="A29:C29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7.14062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13</v>
      </c>
      <c r="F6" s="5" t="n">
        <v>13</v>
      </c>
      <c r="G6" s="5" t="n">
        <v>13</v>
      </c>
      <c r="H6" s="5" t="n">
        <v>13</v>
      </c>
      <c r="I6" s="5" t="n">
        <v>13</v>
      </c>
      <c r="J6" s="5" t="n">
        <v>13</v>
      </c>
      <c r="K6" s="5" t="n">
        <v>13</v>
      </c>
      <c r="L6" s="5" t="n">
        <v>13</v>
      </c>
      <c r="M6" s="5" t="n">
        <v>13</v>
      </c>
      <c r="N6" s="5" t="n">
        <v>12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36.453079</v>
      </c>
      <c r="F8" s="93" t="n">
        <v>36.52413900000001</v>
      </c>
      <c r="G8" s="93" t="n">
        <v>37.448364</v>
      </c>
      <c r="H8" s="93" t="n">
        <v>36.527124</v>
      </c>
      <c r="I8" s="93" t="n">
        <v>37.45163700000001</v>
      </c>
      <c r="J8" s="93" t="n">
        <v>37.521622</v>
      </c>
      <c r="K8" s="93" t="n">
        <v>36.456466</v>
      </c>
      <c r="L8" s="93" t="n">
        <v>37.45165299999999</v>
      </c>
      <c r="M8" s="93" t="n">
        <v>37.53385899999999</v>
      </c>
      <c r="N8" s="93" t="n">
        <v>34.876738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2.804082999999999</v>
      </c>
      <c r="F9" s="93" t="n">
        <v>2.809549153846154</v>
      </c>
      <c r="G9" s="93" t="n">
        <v>2.880643384615384</v>
      </c>
      <c r="H9" s="93" t="n">
        <v>2.809778769230769</v>
      </c>
      <c r="I9" s="93" t="n">
        <v>2.880895153846154</v>
      </c>
      <c r="J9" s="93" t="n">
        <v>2.886278615384616</v>
      </c>
      <c r="K9" s="93" t="n">
        <v>2.804343538461538</v>
      </c>
      <c r="L9" s="93" t="n">
        <v>2.880896384615384</v>
      </c>
      <c r="M9" s="93" t="n">
        <v>2.887219923076922</v>
      </c>
      <c r="N9" s="93" t="n">
        <v>2.906394833333333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0.4382722628952617</v>
      </c>
      <c r="F10" s="95" t="n">
        <v>0.435843028813862</v>
      </c>
      <c r="G10" s="95" t="n">
        <v>0.4794670631292168</v>
      </c>
      <c r="H10" s="95" t="n">
        <v>0.4359978231272403</v>
      </c>
      <c r="I10" s="95" t="n">
        <v>0.4804889851718501</v>
      </c>
      <c r="J10" s="95" t="n">
        <v>0.4768435152637495</v>
      </c>
      <c r="K10" s="95" t="n">
        <v>0.4384109451545083</v>
      </c>
      <c r="L10" s="95" t="n">
        <v>0.4807786131836111</v>
      </c>
      <c r="M10" s="95" t="n">
        <v>0.4769054405093427</v>
      </c>
      <c r="N10" s="95" t="n">
        <v>0.4926706948819101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1</v>
      </c>
      <c r="G13" s="5" t="n">
        <v>0</v>
      </c>
      <c r="H13" s="5" t="n">
        <v>0</v>
      </c>
      <c r="I13" s="22" t="n">
        <v>1</v>
      </c>
      <c r="J13" s="5" t="n">
        <v>1</v>
      </c>
      <c r="K13" s="5" t="n">
        <v>0</v>
      </c>
      <c r="L13" s="5" t="n">
        <v>1</v>
      </c>
      <c r="M13" s="5" t="n">
        <v>0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0</v>
      </c>
      <c r="G15" s="5" t="n">
        <v>1</v>
      </c>
      <c r="H15" s="5" t="n">
        <v>1</v>
      </c>
      <c r="I15" s="5" t="n">
        <v>0</v>
      </c>
      <c r="J15" s="5" t="n">
        <v>0</v>
      </c>
      <c r="K15" s="5" t="n">
        <v>1</v>
      </c>
      <c r="L15" s="5" t="n">
        <v>0</v>
      </c>
      <c r="M15" s="5" t="n">
        <v>1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34.65352</v>
      </c>
      <c r="F16" s="93" t="n">
        <v>45.66559</v>
      </c>
      <c r="G16" s="93" t="n">
        <v>34.74619</v>
      </c>
      <c r="H16" s="93" t="n">
        <v>33.75958</v>
      </c>
      <c r="I16" s="93" t="n">
        <v>45.66537</v>
      </c>
      <c r="J16" s="93" t="n">
        <v>45.66566</v>
      </c>
      <c r="K16" s="93" t="n">
        <v>34.74626</v>
      </c>
      <c r="L16" s="93" t="n">
        <v>45.66646</v>
      </c>
      <c r="M16" s="93" t="n">
        <v>34.95419</v>
      </c>
      <c r="N16" s="93" t="n">
        <v>34.85524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34.65352</v>
      </c>
      <c r="F17" s="93" t="n">
        <v>45.66559</v>
      </c>
      <c r="G17" s="93" t="n">
        <v>34.74619</v>
      </c>
      <c r="H17" s="93" t="n">
        <v>33.75958</v>
      </c>
      <c r="I17" s="93" t="n">
        <v>45.66537</v>
      </c>
      <c r="J17" s="93" t="n">
        <v>45.66566</v>
      </c>
      <c r="K17" s="93" t="n">
        <v>34.74626</v>
      </c>
      <c r="L17" s="93" t="n">
        <v>45.66646</v>
      </c>
      <c r="M17" s="93" t="n">
        <v>34.95419</v>
      </c>
      <c r="N17" s="93" t="n">
        <v>34.85524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6</v>
      </c>
      <c r="G20" s="5" t="n">
        <v>5</v>
      </c>
      <c r="H20" s="5" t="n">
        <v>7</v>
      </c>
      <c r="I20" s="5" t="n">
        <v>1</v>
      </c>
      <c r="J20" s="5" t="n">
        <v>4</v>
      </c>
      <c r="K20" s="5" t="n">
        <v>3</v>
      </c>
      <c r="L20" s="5" t="n">
        <v>1</v>
      </c>
      <c r="M20" s="5" t="n">
        <v>3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2</v>
      </c>
      <c r="G21" s="12" t="n">
        <v>2</v>
      </c>
      <c r="H21" s="12" t="n">
        <v>4</v>
      </c>
      <c r="I21" s="12" t="n">
        <v>0</v>
      </c>
      <c r="J21" s="12" t="n">
        <v>3</v>
      </c>
      <c r="K21" s="12" t="n">
        <v>0</v>
      </c>
      <c r="L21" s="12" t="n">
        <v>0</v>
      </c>
      <c r="M21" s="12" t="n">
        <v>1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4</v>
      </c>
      <c r="G23" s="5" t="n">
        <v>3</v>
      </c>
      <c r="H23" s="5" t="n">
        <v>3</v>
      </c>
      <c r="I23" s="5" t="n">
        <v>1</v>
      </c>
      <c r="J23" s="5" t="n">
        <v>1</v>
      </c>
      <c r="K23" s="5" t="n">
        <v>3</v>
      </c>
      <c r="L23" s="5" t="n">
        <v>1</v>
      </c>
      <c r="M23" s="5" t="n">
        <v>2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34.33563</v>
      </c>
      <c r="F24" s="93" t="n">
        <v>231.79946</v>
      </c>
      <c r="G24" s="93" t="n">
        <v>194.48095</v>
      </c>
      <c r="H24" s="93" t="n">
        <v>286.35666</v>
      </c>
      <c r="I24" s="93" t="n">
        <v>33.75388</v>
      </c>
      <c r="J24" s="93" t="n">
        <v>171.48286</v>
      </c>
      <c r="K24" s="93" t="n">
        <v>104.99493</v>
      </c>
      <c r="L24" s="93" t="n">
        <v>33.6702</v>
      </c>
      <c r="M24" s="93" t="n">
        <v>115.03348</v>
      </c>
      <c r="N24" s="93" t="n">
        <v>102.98755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34.33563</v>
      </c>
      <c r="F25" s="93" t="n">
        <v>38.63324333333333</v>
      </c>
      <c r="G25" s="93" t="n">
        <v>38.89619</v>
      </c>
      <c r="H25" s="93" t="n">
        <v>40.90809428571428</v>
      </c>
      <c r="I25" s="93" t="n">
        <v>33.75388</v>
      </c>
      <c r="J25" s="93" t="n">
        <v>42.870715</v>
      </c>
      <c r="K25" s="93" t="n">
        <v>34.99831</v>
      </c>
      <c r="L25" s="93" t="n">
        <v>33.6702</v>
      </c>
      <c r="M25" s="93" t="n">
        <v>38.34449333333333</v>
      </c>
      <c r="N25" s="93" t="n">
        <v>34.32918333333333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6.192568770972726</v>
      </c>
      <c r="G26" s="99" t="n">
        <v>6.164046808067733</v>
      </c>
      <c r="H26" s="99" t="n">
        <v>5.871462396064137</v>
      </c>
      <c r="I26" s="99" t="n">
        <v>0</v>
      </c>
      <c r="J26" s="99" t="n">
        <v>5.478016672412868</v>
      </c>
      <c r="K26" s="99" t="n">
        <v>0.7277749505856902</v>
      </c>
      <c r="L26" s="99" t="n">
        <v>0</v>
      </c>
      <c r="M26" s="99" t="n">
        <v>6.296753027555814</v>
      </c>
      <c r="N26" s="99" t="n">
        <v>0.3001718689906398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105.442229</v>
      </c>
      <c r="F27" s="102" t="n">
        <v>313.989189</v>
      </c>
      <c r="G27" s="102" t="n">
        <v>266.675504</v>
      </c>
      <c r="H27" s="102" t="n">
        <v>356.643364</v>
      </c>
      <c r="I27" s="102" t="n">
        <v>116.870887</v>
      </c>
      <c r="J27" s="102" t="n">
        <v>254.670142</v>
      </c>
      <c r="K27" s="102" t="n">
        <v>176.197656</v>
      </c>
      <c r="L27" s="102" t="n">
        <v>116.788313</v>
      </c>
      <c r="M27" s="102" t="n">
        <v>187.521529</v>
      </c>
      <c r="N27" s="102" t="n">
        <v>172.719528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116.8923</v>
      </c>
      <c r="F28" s="102" t="n">
        <v>352.0769</v>
      </c>
      <c r="G28" s="102" t="n">
        <v>282.9734</v>
      </c>
      <c r="H28" s="102" t="n">
        <v>376.7393</v>
      </c>
      <c r="I28" s="102" t="n">
        <v>119.2175</v>
      </c>
      <c r="J28" s="102" t="n">
        <v>275.2472</v>
      </c>
      <c r="K28" s="102" t="n">
        <v>195.9816</v>
      </c>
      <c r="L28" s="102" t="n">
        <v>119.1308</v>
      </c>
      <c r="M28" s="102" t="n">
        <v>198.1797</v>
      </c>
      <c r="N28" s="102" t="n">
        <v>183.4024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11:B18"/>
    <mergeCell ref="B19:B26"/>
    <mergeCell ref="B5:B10"/>
    <mergeCell ref="A4:C4"/>
    <mergeCell ref="A5:A28"/>
    <mergeCell ref="B28:C28"/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18</v>
      </c>
      <c r="F6" s="5" t="n">
        <v>19</v>
      </c>
      <c r="G6" s="5" t="n">
        <v>12</v>
      </c>
      <c r="H6" s="5" t="n">
        <v>19</v>
      </c>
      <c r="I6" s="5" t="n">
        <v>19</v>
      </c>
      <c r="J6" s="5" t="n">
        <v>19</v>
      </c>
      <c r="K6" s="5" t="n">
        <v>19</v>
      </c>
      <c r="L6" s="5" t="n">
        <v>18</v>
      </c>
      <c r="M6" s="5" t="n">
        <v>19</v>
      </c>
      <c r="N6" s="5" t="n">
        <v>19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51.390275</v>
      </c>
      <c r="F8" s="93" t="n">
        <v>52.96532300000001</v>
      </c>
      <c r="G8" s="93" t="n">
        <v>32.892844</v>
      </c>
      <c r="H8" s="93" t="n">
        <v>51.98614</v>
      </c>
      <c r="I8" s="93" t="n">
        <v>52.898742</v>
      </c>
      <c r="J8" s="93" t="n">
        <v>51.895698</v>
      </c>
      <c r="K8" s="93" t="n">
        <v>51.89612599999999</v>
      </c>
      <c r="L8" s="93" t="n">
        <v>50.399185</v>
      </c>
      <c r="M8" s="93" t="n">
        <v>52.97874299999999</v>
      </c>
      <c r="N8" s="93" t="n">
        <v>54.00921699999999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2.855015277777778</v>
      </c>
      <c r="F9" s="93" t="n">
        <v>2.787648578947369</v>
      </c>
      <c r="G9" s="93" t="n">
        <v>2.741070333333333</v>
      </c>
      <c r="H9" s="93" t="n">
        <v>2.736112631578947</v>
      </c>
      <c r="I9" s="93" t="n">
        <v>2.784144315789474</v>
      </c>
      <c r="J9" s="93" t="n">
        <v>2.731352526315789</v>
      </c>
      <c r="K9" s="93" t="n">
        <v>2.731375052631579</v>
      </c>
      <c r="L9" s="93" t="n">
        <v>2.799954722222222</v>
      </c>
      <c r="M9" s="93" t="n">
        <v>2.788354894736842</v>
      </c>
      <c r="N9" s="93" t="n">
        <v>2.842590368421052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0.4678363012462177</v>
      </c>
      <c r="F10" s="95" t="n">
        <v>0.4169897859423625</v>
      </c>
      <c r="G10" s="95" t="n">
        <v>0.3898802410035287</v>
      </c>
      <c r="H10" s="95" t="n">
        <v>0.3838139752761039</v>
      </c>
      <c r="I10" s="95" t="n">
        <v>0.4191617108170986</v>
      </c>
      <c r="J10" s="95" t="n">
        <v>0.3744165616381436</v>
      </c>
      <c r="K10" s="95" t="n">
        <v>0.374322457843275</v>
      </c>
      <c r="L10" s="95" t="n">
        <v>0.4265535877837081</v>
      </c>
      <c r="M10" s="95" t="n">
        <v>0.4264226029820515</v>
      </c>
      <c r="N10" s="95" t="n">
        <v>0.4520081369548082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1</v>
      </c>
      <c r="H13" s="5" t="n">
        <v>1</v>
      </c>
      <c r="I13" s="22" t="n">
        <v>2</v>
      </c>
      <c r="J13" s="5" t="n">
        <v>2</v>
      </c>
      <c r="K13" s="5" t="n">
        <v>2</v>
      </c>
      <c r="L13" s="5" t="n">
        <v>0</v>
      </c>
      <c r="M13" s="5" t="n">
        <v>2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2</v>
      </c>
      <c r="F15" s="5" t="n">
        <v>2</v>
      </c>
      <c r="G15" s="5" t="n">
        <v>1</v>
      </c>
      <c r="H15" s="5" t="n">
        <v>1</v>
      </c>
      <c r="I15" s="5" t="n">
        <v>0</v>
      </c>
      <c r="J15" s="5" t="n">
        <v>0</v>
      </c>
      <c r="K15" s="5" t="n">
        <v>0</v>
      </c>
      <c r="L15" s="5" t="n">
        <v>2</v>
      </c>
      <c r="M15" s="5" t="n">
        <v>0</v>
      </c>
      <c r="N15" s="5" t="n">
        <v>2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69.25315000000001</v>
      </c>
      <c r="F16" s="93" t="n">
        <v>68.48552000000001</v>
      </c>
      <c r="G16" s="93" t="n">
        <v>79.74542</v>
      </c>
      <c r="H16" s="93" t="n">
        <v>82.00416</v>
      </c>
      <c r="I16" s="93" t="n">
        <v>92.32491</v>
      </c>
      <c r="J16" s="93" t="n">
        <v>92.32871</v>
      </c>
      <c r="K16" s="93" t="n">
        <v>93.32992999999999</v>
      </c>
      <c r="L16" s="93" t="n">
        <v>70.18143000000001</v>
      </c>
      <c r="M16" s="93" t="n">
        <v>91.32859999999999</v>
      </c>
      <c r="N16" s="93" t="n">
        <v>70.09276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34.626575</v>
      </c>
      <c r="F17" s="93" t="n">
        <v>34.24276</v>
      </c>
      <c r="G17" s="93" t="n">
        <v>39.87271</v>
      </c>
      <c r="H17" s="93" t="n">
        <v>41.00208</v>
      </c>
      <c r="I17" s="93" t="n">
        <v>46.162455</v>
      </c>
      <c r="J17" s="93" t="n">
        <v>46.164355</v>
      </c>
      <c r="K17" s="93" t="n">
        <v>46.664965</v>
      </c>
      <c r="L17" s="93" t="n">
        <v>35.090715</v>
      </c>
      <c r="M17" s="93" t="n">
        <v>45.6643</v>
      </c>
      <c r="N17" s="93" t="n">
        <v>35.04638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0.5280602731222999</v>
      </c>
      <c r="F18" s="95" t="n">
        <v>0.05222690685844078</v>
      </c>
      <c r="G18" s="95" t="n">
        <v>8.187532850816542</v>
      </c>
      <c r="H18" s="95" t="n">
        <v>8.008479271684481</v>
      </c>
      <c r="I18" s="95" t="n">
        <v>0.7074815477805747</v>
      </c>
      <c r="J18" s="95" t="n">
        <v>0.7087684821223358</v>
      </c>
      <c r="K18" s="95" t="n">
        <v>0.0002757716446648742</v>
      </c>
      <c r="L18" s="95" t="n">
        <v>0.6061390039009218</v>
      </c>
      <c r="M18" s="95" t="n">
        <v>0.001583919189858194</v>
      </c>
      <c r="N18" s="95" t="n">
        <v>0.5636630995550437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6</v>
      </c>
      <c r="F20" s="5" t="n">
        <v>3</v>
      </c>
      <c r="G20" s="5" t="n">
        <v>0</v>
      </c>
      <c r="H20" s="5" t="n">
        <v>2</v>
      </c>
      <c r="I20" s="5" t="n">
        <v>7</v>
      </c>
      <c r="J20" s="5" t="n">
        <v>6</v>
      </c>
      <c r="K20" s="5" t="n">
        <v>1</v>
      </c>
      <c r="L20" s="5" t="n">
        <v>4</v>
      </c>
      <c r="M20" s="5" t="n">
        <v>3</v>
      </c>
      <c r="N20" s="5" t="n">
        <v>7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3</v>
      </c>
      <c r="G21" s="12" t="n">
        <v>0</v>
      </c>
      <c r="H21" s="12" t="n">
        <v>0</v>
      </c>
      <c r="I21" s="12" t="n">
        <v>2</v>
      </c>
      <c r="J21" s="12" t="n">
        <v>1</v>
      </c>
      <c r="K21" s="12" t="n">
        <v>0</v>
      </c>
      <c r="L21" s="12" t="n">
        <v>2</v>
      </c>
      <c r="M21" s="12" t="n">
        <v>2</v>
      </c>
      <c r="N21" s="12" t="n">
        <v>4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6</v>
      </c>
      <c r="F23" s="5" t="n">
        <v>0</v>
      </c>
      <c r="G23" s="5" t="n">
        <v>0</v>
      </c>
      <c r="H23" s="5" t="n">
        <v>2</v>
      </c>
      <c r="I23" s="5" t="n">
        <v>5</v>
      </c>
      <c r="J23" s="5" t="n">
        <v>5</v>
      </c>
      <c r="K23" s="5" t="n">
        <v>1</v>
      </c>
      <c r="L23" s="5" t="n">
        <v>2</v>
      </c>
      <c r="M23" s="5" t="n">
        <v>1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207.60931</v>
      </c>
      <c r="F24" s="93" t="n">
        <v>136.99561</v>
      </c>
      <c r="G24" s="93" t="n">
        <v>0</v>
      </c>
      <c r="H24" s="93" t="n">
        <v>68.40045000000001</v>
      </c>
      <c r="I24" s="93" t="n">
        <v>265.50154</v>
      </c>
      <c r="J24" s="93" t="n">
        <v>222.12414</v>
      </c>
      <c r="K24" s="93" t="n">
        <v>34.04846</v>
      </c>
      <c r="L24" s="93" t="n">
        <v>160.84302</v>
      </c>
      <c r="M24" s="93" t="n">
        <v>125.43444</v>
      </c>
      <c r="N24" s="93" t="n">
        <v>285.09932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34.60155166666667</v>
      </c>
      <c r="F25" s="93" t="n">
        <v>45.66520333333333</v>
      </c>
      <c r="G25" s="93" t="n">
        <v/>
      </c>
      <c r="H25" s="93" t="n">
        <v>34.200225</v>
      </c>
      <c r="I25" s="93" t="n">
        <v>37.92879142857142</v>
      </c>
      <c r="J25" s="93" t="n">
        <v>37.02069</v>
      </c>
      <c r="K25" s="93" t="n">
        <v>34.04846</v>
      </c>
      <c r="L25" s="93" t="n">
        <v>40.210755</v>
      </c>
      <c r="M25" s="93" t="n">
        <v>41.81148</v>
      </c>
      <c r="N25" s="93" t="n">
        <v>40.72847428571429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0.3613877028022222</v>
      </c>
      <c r="F26" s="99" t="n">
        <v>0.0006896617528401344</v>
      </c>
      <c r="G26" s="99" t="n">
        <v>0</v>
      </c>
      <c r="H26" s="99" t="n">
        <v>0.06616398151562505</v>
      </c>
      <c r="I26" s="99" t="n">
        <v>5.645820589292662</v>
      </c>
      <c r="J26" s="99" t="n">
        <v>4.786419368505022</v>
      </c>
      <c r="K26" s="99" t="n">
        <v>0</v>
      </c>
      <c r="L26" s="99" t="n">
        <v>6.296902459159317</v>
      </c>
      <c r="M26" s="99" t="n">
        <v>6.670907098671062</v>
      </c>
      <c r="N26" s="99" t="n">
        <v>6.155973069255195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328.252735</v>
      </c>
      <c r="F27" s="102" t="n">
        <v>258.446453</v>
      </c>
      <c r="G27" s="102" t="n">
        <v>112.638264</v>
      </c>
      <c r="H27" s="102" t="n">
        <v>202.39075</v>
      </c>
      <c r="I27" s="102" t="n">
        <v>410.725192</v>
      </c>
      <c r="J27" s="102" t="n">
        <v>366.3485479999999</v>
      </c>
      <c r="K27" s="102" t="n">
        <v>179.274516</v>
      </c>
      <c r="L27" s="102" t="n">
        <v>281.423635</v>
      </c>
      <c r="M27" s="102" t="n">
        <v>269.741783</v>
      </c>
      <c r="N27" s="102" t="n">
        <v>409.2012970000001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375.8907</v>
      </c>
      <c r="F28" s="102" t="n">
        <v>276.6591</v>
      </c>
      <c r="G28" s="102" t="n">
        <v>114.804</v>
      </c>
      <c r="H28" s="102" t="n">
        <v>217.8203</v>
      </c>
      <c r="I28" s="102" t="n">
        <v>434.8357</v>
      </c>
      <c r="J28" s="102" t="n">
        <v>395.7159</v>
      </c>
      <c r="K28" s="102" t="n">
        <v>182.7537</v>
      </c>
      <c r="L28" s="102" t="n">
        <v>306.1453</v>
      </c>
      <c r="M28" s="102" t="n">
        <v>273.5384</v>
      </c>
      <c r="N28" s="102" t="n">
        <v>472.2332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1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P35"/>
  <sheetViews>
    <sheetView workbookViewId="0">
      <selection activeCell="B27" sqref="B27:C28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51</v>
      </c>
      <c r="F6" s="5" t="n">
        <v>51</v>
      </c>
      <c r="G6" s="5" t="n">
        <v>51</v>
      </c>
      <c r="H6" s="5" t="n">
        <v>51</v>
      </c>
      <c r="I6" s="5" t="n">
        <v>51</v>
      </c>
      <c r="J6" s="5" t="n">
        <v>51</v>
      </c>
      <c r="K6" s="5" t="n">
        <v>51</v>
      </c>
      <c r="L6" s="5" t="n">
        <v>51</v>
      </c>
      <c r="M6" s="5" t="n">
        <v>51</v>
      </c>
      <c r="N6" s="5" t="n">
        <v>51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142.403047</v>
      </c>
      <c r="F8" s="93" t="n">
        <v>142.422262</v>
      </c>
      <c r="G8" s="93" t="n">
        <v>142.2420569999999</v>
      </c>
      <c r="H8" s="93" t="n">
        <v>142.237149</v>
      </c>
      <c r="I8" s="93" t="n">
        <v>142.3778490000001</v>
      </c>
      <c r="J8" s="93" t="n">
        <v>143.351657</v>
      </c>
      <c r="K8" s="93" t="n">
        <v>143.356262</v>
      </c>
      <c r="L8" s="93" t="n">
        <v>142.365443</v>
      </c>
      <c r="M8" s="93" t="n">
        <v>142.297173</v>
      </c>
      <c r="N8" s="93" t="n">
        <v>143.283927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2.792216607843137</v>
      </c>
      <c r="F9" s="93" t="n">
        <v>2.79259337254902</v>
      </c>
      <c r="G9" s="93" t="n">
        <v>2.789059941176469</v>
      </c>
      <c r="H9" s="93" t="n">
        <v>2.788963705882352</v>
      </c>
      <c r="I9" s="93" t="n">
        <v>2.791722529411766</v>
      </c>
      <c r="J9" s="93" t="n">
        <v>2.810816803921568</v>
      </c>
      <c r="K9" s="93" t="n">
        <v>2.810907098039215</v>
      </c>
      <c r="L9" s="93" t="n">
        <v>2.791479274509803</v>
      </c>
      <c r="M9" s="93" t="n">
        <v>2.790140647058824</v>
      </c>
      <c r="N9" s="93" t="n">
        <v>2.809488764705882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0.4159228456532331</v>
      </c>
      <c r="F10" s="95" t="n">
        <v>0.4182811705084493</v>
      </c>
      <c r="G10" s="95" t="n">
        <v>0.4152140000700078</v>
      </c>
      <c r="H10" s="95" t="n">
        <v>0.4156050641769561</v>
      </c>
      <c r="I10" s="95" t="n">
        <v>0.4177219360893729</v>
      </c>
      <c r="J10" s="95" t="n">
        <v>0.4303492914405701</v>
      </c>
      <c r="K10" s="95" t="n">
        <v>0.4304779649988258</v>
      </c>
      <c r="L10" s="95" t="n">
        <v>0.4175156755970285</v>
      </c>
      <c r="M10" s="95" t="n">
        <v>0.4148785478513837</v>
      </c>
      <c r="N10" s="95" t="n">
        <v>0.4277391401662741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1</v>
      </c>
      <c r="G13" s="5" t="n">
        <v>0</v>
      </c>
      <c r="H13" s="5" t="n">
        <v>0</v>
      </c>
      <c r="I13" s="22" t="n">
        <v>1</v>
      </c>
      <c r="J13" s="5" t="n">
        <v>1</v>
      </c>
      <c r="K13" s="5" t="n">
        <v>0</v>
      </c>
      <c r="L13" s="5" t="n">
        <v>0</v>
      </c>
      <c r="M13" s="5" t="n">
        <v>1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0</v>
      </c>
      <c r="G15" s="5" t="n">
        <v>1</v>
      </c>
      <c r="H15" s="5" t="n">
        <v>1</v>
      </c>
      <c r="I15" s="5" t="n">
        <v>0</v>
      </c>
      <c r="J15" s="5" t="n">
        <v>0</v>
      </c>
      <c r="K15" s="5" t="n">
        <v>1</v>
      </c>
      <c r="L15" s="5" t="n">
        <v>1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36.25604</v>
      </c>
      <c r="F16" s="93" t="n">
        <v>46.66272</v>
      </c>
      <c r="G16" s="93" t="n">
        <v>35.16254</v>
      </c>
      <c r="H16" s="93" t="n">
        <v>35.19171</v>
      </c>
      <c r="I16" s="93" t="n">
        <v>46.66394</v>
      </c>
      <c r="J16" s="93" t="n">
        <v>45.66162</v>
      </c>
      <c r="K16" s="93" t="n">
        <v>35.12232</v>
      </c>
      <c r="L16" s="93" t="n">
        <v>35.15411</v>
      </c>
      <c r="M16" s="93" t="n">
        <v>46.6629</v>
      </c>
      <c r="N16" s="93" t="n">
        <v>35.12897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36.25604</v>
      </c>
      <c r="F17" s="93" t="n">
        <v>46.66272</v>
      </c>
      <c r="G17" s="93" t="n">
        <v>35.16254</v>
      </c>
      <c r="H17" s="93" t="n">
        <v>35.19171</v>
      </c>
      <c r="I17" s="93" t="n">
        <v>46.66394</v>
      </c>
      <c r="J17" s="93" t="n">
        <v>45.66162</v>
      </c>
      <c r="K17" s="93" t="n">
        <v>35.12232</v>
      </c>
      <c r="L17" s="93" t="n">
        <v>35.15411</v>
      </c>
      <c r="M17" s="93" t="n">
        <v>46.6629</v>
      </c>
      <c r="N17" s="93" t="n">
        <v>35.12897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1</v>
      </c>
      <c r="G20" s="5" t="n">
        <v>3</v>
      </c>
      <c r="H20" s="5" t="n">
        <v>2</v>
      </c>
      <c r="I20" s="5" t="n">
        <v>5</v>
      </c>
      <c r="J20" s="5" t="n">
        <v>3</v>
      </c>
      <c r="K20" s="5" t="n">
        <v>5</v>
      </c>
      <c r="L20" s="5" t="n">
        <v>1</v>
      </c>
      <c r="M20" s="5" t="n">
        <v>6</v>
      </c>
      <c r="N20" s="5" t="n">
        <v>4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1</v>
      </c>
      <c r="J21" s="12" t="n">
        <v>0</v>
      </c>
      <c r="K21" s="12" t="n">
        <v>2</v>
      </c>
      <c r="L21" s="12" t="n">
        <v>0</v>
      </c>
      <c r="M21" s="12" t="n">
        <v>1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1</v>
      </c>
      <c r="G23" s="5" t="n">
        <v>3</v>
      </c>
      <c r="H23" s="5" t="n">
        <v>2</v>
      </c>
      <c r="I23" s="5" t="n">
        <v>4</v>
      </c>
      <c r="J23" s="5" t="n">
        <v>3</v>
      </c>
      <c r="K23" s="5" t="n">
        <v>3</v>
      </c>
      <c r="L23" s="5" t="n">
        <v>1</v>
      </c>
      <c r="M23" s="5" t="n">
        <v>5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69.16077</v>
      </c>
      <c r="F24" s="93" t="n">
        <v>33.85767</v>
      </c>
      <c r="G24" s="93" t="n">
        <v>104.13514</v>
      </c>
      <c r="H24" s="93" t="n">
        <v>69.99915</v>
      </c>
      <c r="I24" s="93" t="n">
        <v>183.78504</v>
      </c>
      <c r="J24" s="93" t="n">
        <v>104.73779</v>
      </c>
      <c r="K24" s="93" t="n">
        <v>196.26477</v>
      </c>
      <c r="L24" s="93" t="n">
        <v>35.24158</v>
      </c>
      <c r="M24" s="93" t="n">
        <v>220.1411199999999</v>
      </c>
      <c r="N24" s="93" t="n">
        <v>150.11927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34.580385</v>
      </c>
      <c r="F25" s="93" t="n">
        <v>33.85767</v>
      </c>
      <c r="G25" s="93" t="n">
        <v>34.71171333333334</v>
      </c>
      <c r="H25" s="93" t="n">
        <v>34.999575</v>
      </c>
      <c r="I25" s="93" t="n">
        <v>36.757008</v>
      </c>
      <c r="J25" s="93" t="n">
        <v>34.91259666666667</v>
      </c>
      <c r="K25" s="93" t="n">
        <v>39.252954</v>
      </c>
      <c r="L25" s="93" t="n">
        <v>35.24158</v>
      </c>
      <c r="M25" s="93" t="n">
        <v>36.69018666666665</v>
      </c>
      <c r="N25" s="93" t="n">
        <v>37.5298175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1.203856366037912</v>
      </c>
      <c r="F26" s="99" t="n">
        <v>0</v>
      </c>
      <c r="G26" s="99" t="n">
        <v>0.6300517886914785</v>
      </c>
      <c r="H26" s="99" t="n">
        <v>0.3267045461116196</v>
      </c>
      <c r="I26" s="99" t="n">
        <v>4.948028468841907</v>
      </c>
      <c r="J26" s="99" t="n">
        <v>0.280877653495847</v>
      </c>
      <c r="K26" s="99" t="n">
        <v>6.223442555349089</v>
      </c>
      <c r="L26" s="99" t="n">
        <v>0</v>
      </c>
      <c r="M26" s="99" t="n">
        <v>4.411132612536904</v>
      </c>
      <c r="N26" s="99" t="n">
        <v>6.025292258462795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247.819857</v>
      </c>
      <c r="F27" s="102" t="n">
        <v>222.9426519999999</v>
      </c>
      <c r="G27" s="102" t="n">
        <v>281.539737</v>
      </c>
      <c r="H27" s="102" t="n">
        <v>247.428009</v>
      </c>
      <c r="I27" s="102" t="n">
        <v>372.826829</v>
      </c>
      <c r="J27" s="102" t="n">
        <v>293.751067</v>
      </c>
      <c r="K27" s="102" t="n">
        <v>374.7433520000001</v>
      </c>
      <c r="L27" s="102" t="n">
        <v>212.761133</v>
      </c>
      <c r="M27" s="102" t="n">
        <v>409.101193</v>
      </c>
      <c r="N27" s="102" t="n">
        <v>328.5321670000001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296.6846</v>
      </c>
      <c r="F28" s="102" t="n">
        <v>232.5266</v>
      </c>
      <c r="G28" s="102" t="n">
        <v>330.3491</v>
      </c>
      <c r="H28" s="102" t="n">
        <v>293.3874</v>
      </c>
      <c r="I28" s="102" t="n">
        <v>424.4874</v>
      </c>
      <c r="J28" s="102" t="n">
        <v>345.2483</v>
      </c>
      <c r="K28" s="102" t="n">
        <v>416.3589</v>
      </c>
      <c r="L28" s="102" t="n">
        <v>249.3417</v>
      </c>
      <c r="M28" s="102" t="n">
        <v>454.5123</v>
      </c>
      <c r="N28" s="102" t="n">
        <v>367.3546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4:C4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35"/>
  <sheetViews>
    <sheetView topLeftCell="A7" workbookViewId="0">
      <selection activeCell="D27" sqref="D27"/>
    </sheetView>
  </sheetViews>
  <sheetFormatPr baseColWidth="10" defaultColWidth="14.42578125" defaultRowHeight="15" customHeight="1"/>
  <cols>
    <col width="15.85546875" customWidth="1" style="105" min="3" max="3"/>
  </cols>
  <sheetData>
    <row r="1" ht="15.75" customHeight="1" s="105">
      <c r="A1" s="139" t="inlineStr">
        <is>
          <t>SCHC Packet length (bytes)</t>
        </is>
      </c>
      <c r="D1" s="140" t="n">
        <v>77</v>
      </c>
      <c r="E1" s="141" t="n"/>
      <c r="F1" s="142" t="n"/>
      <c r="G1" s="140" t="n">
        <v>150</v>
      </c>
      <c r="H1" s="141" t="n"/>
      <c r="I1" s="142" t="n"/>
      <c r="J1" s="140" t="n">
        <v>231</v>
      </c>
      <c r="K1" s="141" t="n"/>
      <c r="L1" s="142" t="n"/>
      <c r="M1" s="140" t="n">
        <v>512</v>
      </c>
      <c r="N1" s="141" t="n"/>
      <c r="O1" s="142" t="n"/>
    </row>
    <row r="2" ht="15.75" customHeight="1" s="105">
      <c r="A2" s="138" t="inlineStr">
        <is>
          <t xml:space="preserve">Fragments </t>
        </is>
      </c>
      <c r="B2" s="110" t="n"/>
      <c r="C2" s="111" t="n"/>
      <c r="D2" s="143" t="n">
        <v>7</v>
      </c>
      <c r="E2" s="110" t="n"/>
      <c r="F2" s="111" t="n"/>
      <c r="G2" s="143" t="n">
        <v>14</v>
      </c>
      <c r="H2" s="110" t="n"/>
      <c r="I2" s="111" t="n"/>
      <c r="J2" s="143" t="n">
        <v>21</v>
      </c>
      <c r="K2" s="110" t="n"/>
      <c r="L2" s="111" t="n"/>
      <c r="M2" s="143" t="n">
        <v>52</v>
      </c>
      <c r="N2" s="110" t="n"/>
      <c r="O2" s="111" t="n"/>
    </row>
    <row r="3" ht="15.75" customHeight="1" s="105" thickBot="1">
      <c r="A3" s="138" t="inlineStr">
        <is>
          <t xml:space="preserve">Windows </t>
        </is>
      </c>
      <c r="B3" s="110" t="n"/>
      <c r="C3" s="111" t="n"/>
      <c r="D3" s="137" t="n">
        <v>1</v>
      </c>
      <c r="E3" s="122" t="n"/>
      <c r="F3" s="112" t="n"/>
      <c r="G3" s="137" t="n">
        <v>2</v>
      </c>
      <c r="H3" s="122" t="n"/>
      <c r="I3" s="112" t="n"/>
      <c r="J3" s="137" t="n">
        <v>3</v>
      </c>
      <c r="K3" s="122" t="n"/>
      <c r="L3" s="112" t="n"/>
      <c r="M3" s="137" t="n">
        <v>2</v>
      </c>
      <c r="N3" s="122" t="n"/>
      <c r="O3" s="112" t="n"/>
    </row>
    <row r="4" ht="15.75" customHeight="1" s="105" thickBot="1">
      <c r="A4" s="138" t="inlineStr">
        <is>
          <t>Case</t>
        </is>
      </c>
      <c r="B4" s="110" t="n"/>
      <c r="C4" s="111" t="n"/>
      <c r="D4" s="70" t="inlineStr">
        <is>
          <t>No Errors</t>
        </is>
      </c>
      <c r="E4" s="71" t="inlineStr">
        <is>
          <t xml:space="preserve">10% UL Errors </t>
        </is>
      </c>
      <c r="F4" s="72" t="inlineStr">
        <is>
          <t>20% UL Errors</t>
        </is>
      </c>
      <c r="G4" s="70" t="inlineStr">
        <is>
          <t>No Errors</t>
        </is>
      </c>
      <c r="H4" s="71" t="inlineStr">
        <is>
          <t xml:space="preserve">10% UL Errors </t>
        </is>
      </c>
      <c r="I4" s="72" t="inlineStr">
        <is>
          <t>20% UL Errors</t>
        </is>
      </c>
      <c r="J4" s="70" t="inlineStr">
        <is>
          <t>No Errors</t>
        </is>
      </c>
      <c r="K4" s="71" t="inlineStr">
        <is>
          <t xml:space="preserve">10% UL Errors </t>
        </is>
      </c>
      <c r="L4" s="72" t="inlineStr">
        <is>
          <t>20% UL Errors</t>
        </is>
      </c>
      <c r="M4" s="70" t="inlineStr">
        <is>
          <t>No Errors</t>
        </is>
      </c>
      <c r="N4" s="71" t="inlineStr">
        <is>
          <t xml:space="preserve">10% UL Errors </t>
        </is>
      </c>
      <c r="O4" s="72" t="inlineStr">
        <is>
          <t>20% UL Errors</t>
        </is>
      </c>
    </row>
    <row r="5" ht="12.75" customHeight="1" s="105">
      <c r="A5" s="118" t="inlineStr">
        <is>
          <t>Transmission duration (seconds)</t>
        </is>
      </c>
      <c r="B5" s="144" t="inlineStr">
        <is>
          <t>Regular Fragments</t>
        </is>
      </c>
      <c r="C5" s="74" t="inlineStr">
        <is>
          <t>Amount</t>
        </is>
      </c>
      <c r="D5" s="75">
        <f>'Case 77 FER 0'!Z5</f>
        <v/>
      </c>
      <c r="E5" s="76">
        <f>'Case 77 FER 10'!Z5</f>
        <v/>
      </c>
      <c r="F5" s="77">
        <f>'Case 77 FER 20'!Z5</f>
        <v/>
      </c>
      <c r="G5" s="75">
        <f>'Case 150 FER 0'!P5</f>
        <v/>
      </c>
      <c r="H5" s="78">
        <f>'Case 150 FER 10'!P5</f>
        <v/>
      </c>
      <c r="I5" s="77">
        <f>'Case 150 FER 20'!P5</f>
        <v/>
      </c>
      <c r="J5" s="75">
        <f>'Case 231 FER 0'!P5</f>
        <v/>
      </c>
      <c r="K5" s="76">
        <f>'Case 231 FER 10'!P5</f>
        <v/>
      </c>
      <c r="L5" s="77">
        <f>'Case 231 FER 20'!P5</f>
        <v/>
      </c>
      <c r="M5" s="75">
        <f>'Case 512 FER 0'!P5</f>
        <v/>
      </c>
      <c r="N5" s="76">
        <f>'Case 512 FER 10'!P5</f>
        <v/>
      </c>
      <c r="O5" s="77">
        <f>'Case 512 FER 20'!P5</f>
        <v/>
      </c>
    </row>
    <row r="6" ht="33" customHeight="1" s="105">
      <c r="A6" s="119" t="n"/>
      <c r="B6" s="127" t="n"/>
      <c r="C6" s="59" t="inlineStr">
        <is>
          <t>Sent</t>
        </is>
      </c>
      <c r="D6" s="61">
        <f>'Case 77 FER 0'!Z6</f>
        <v/>
      </c>
      <c r="E6" s="6">
        <f>'Case 77 FER 10'!Z6</f>
        <v/>
      </c>
      <c r="F6" s="62">
        <f>'Case 77 FER 20'!Z6</f>
        <v/>
      </c>
      <c r="G6" s="61">
        <f>'Case 150 FER 0'!P6</f>
        <v/>
      </c>
      <c r="H6" s="7">
        <f>'Case 150 FER 10'!P6</f>
        <v/>
      </c>
      <c r="I6" s="62">
        <f>'Case 150 FER 20'!P6</f>
        <v/>
      </c>
      <c r="J6" s="61">
        <f>'Case 231 FER 0'!P6</f>
        <v/>
      </c>
      <c r="K6" s="6">
        <f>'Case 231 FER 10'!P6</f>
        <v/>
      </c>
      <c r="L6" s="62">
        <f>'Case 231 FER 20'!P6</f>
        <v/>
      </c>
      <c r="M6" s="61">
        <f>'Case 512 FER 0'!P6</f>
        <v/>
      </c>
      <c r="N6" s="6">
        <f>'Case 512 FER 10'!P6</f>
        <v/>
      </c>
      <c r="O6" s="62">
        <f>'Case 512 FER 20'!P6</f>
        <v/>
      </c>
    </row>
    <row r="7" ht="15.75" customHeight="1" s="105">
      <c r="A7" s="119" t="n"/>
      <c r="B7" s="127" t="n"/>
      <c r="C7" s="59" t="inlineStr">
        <is>
          <t>Errors</t>
        </is>
      </c>
      <c r="D7" s="61">
        <f>'Case 77 FER 0'!Z7</f>
        <v/>
      </c>
      <c r="E7" s="6">
        <f>'Case 77 FER 10'!Z7</f>
        <v/>
      </c>
      <c r="F7" s="62">
        <f>'Case 77 FER 20'!Z7</f>
        <v/>
      </c>
      <c r="G7" s="61">
        <f>'Case 150 FER 0'!P7</f>
        <v/>
      </c>
      <c r="H7" s="7">
        <f>'Case 150 FER 10'!P7</f>
        <v/>
      </c>
      <c r="I7" s="62">
        <f>'Case 150 FER 20'!P7</f>
        <v/>
      </c>
      <c r="J7" s="61">
        <f>'Case 231 FER 0'!P7</f>
        <v/>
      </c>
      <c r="K7" s="6">
        <f>'Case 231 FER 10'!P7</f>
        <v/>
      </c>
      <c r="L7" s="62">
        <f>'Case 231 FER 20'!P7</f>
        <v/>
      </c>
      <c r="M7" s="61">
        <f>'Case 512 FER 0'!P7</f>
        <v/>
      </c>
      <c r="N7" s="6">
        <f>'Case 512 FER 10'!P7</f>
        <v/>
      </c>
      <c r="O7" s="62">
        <f>'Case 512 FER 20'!P7</f>
        <v/>
      </c>
    </row>
    <row r="8" ht="15.75" customHeight="1" s="105">
      <c r="A8" s="119" t="n"/>
      <c r="B8" s="127" t="n"/>
      <c r="C8" s="59" t="inlineStr">
        <is>
          <t>Total</t>
        </is>
      </c>
      <c r="D8" s="61">
        <f>'Case 77 FER 0'!Z8</f>
        <v/>
      </c>
      <c r="E8" s="6">
        <f>'Case 77 FER 10'!Z8</f>
        <v/>
      </c>
      <c r="F8" s="62">
        <f>'Case 77 FER 20'!Z8</f>
        <v/>
      </c>
      <c r="G8" s="61">
        <f>'Case 150 FER 0'!P8</f>
        <v/>
      </c>
      <c r="H8" s="7">
        <f>'Case 150 FER 10'!P8</f>
        <v/>
      </c>
      <c r="I8" s="62">
        <f>'Case 150 FER 20'!P8</f>
        <v/>
      </c>
      <c r="J8" s="61">
        <f>'Case 231 FER 0'!P8</f>
        <v/>
      </c>
      <c r="K8" s="6">
        <f>'Case 231 FER 10'!P8</f>
        <v/>
      </c>
      <c r="L8" s="62">
        <f>'Case 231 FER 20'!P8</f>
        <v/>
      </c>
      <c r="M8" s="61">
        <f>'Case 512 FER 0'!P8</f>
        <v/>
      </c>
      <c r="N8" s="6">
        <f>'Case 512 FER 10'!P8</f>
        <v/>
      </c>
      <c r="O8" s="62">
        <f>'Case 512 FER 20'!P8</f>
        <v/>
      </c>
    </row>
    <row r="9" ht="15.75" customHeight="1" s="105">
      <c r="A9" s="119" t="n"/>
      <c r="B9" s="127" t="n"/>
      <c r="C9" s="59" t="inlineStr">
        <is>
          <t>Mean</t>
        </is>
      </c>
      <c r="D9" s="61">
        <f>'Case 77 FER 0'!Z9</f>
        <v/>
      </c>
      <c r="E9" s="6">
        <f>'Case 77 FER 10'!Z9</f>
        <v/>
      </c>
      <c r="F9" s="62">
        <f>'Case 77 FER 20'!Z9</f>
        <v/>
      </c>
      <c r="G9" s="61">
        <f>'Case 150 FER 0'!P9</f>
        <v/>
      </c>
      <c r="H9" s="7">
        <f>'Case 150 FER 10'!P9</f>
        <v/>
      </c>
      <c r="I9" s="62">
        <f>'Case 150 FER 20'!P9</f>
        <v/>
      </c>
      <c r="J9" s="61">
        <f>'Case 231 FER 0'!P9</f>
        <v/>
      </c>
      <c r="K9" s="6">
        <f>'Case 231 FER 10'!P9</f>
        <v/>
      </c>
      <c r="L9" s="62">
        <f>'Case 231 FER 20'!P9</f>
        <v/>
      </c>
      <c r="M9" s="61">
        <f>'Case 512 FER 0'!P9</f>
        <v/>
      </c>
      <c r="N9" s="6">
        <f>'Case 512 FER 10'!P9</f>
        <v/>
      </c>
      <c r="O9" s="62">
        <f>'Case 512 FER 20'!P9</f>
        <v/>
      </c>
    </row>
    <row r="10" ht="15.75" customHeight="1" s="105" thickBot="1">
      <c r="A10" s="119" t="n"/>
      <c r="B10" s="128" t="n"/>
      <c r="C10" s="79" t="inlineStr">
        <is>
          <t>St. Deviation</t>
        </is>
      </c>
      <c r="D10" s="80">
        <f>'Case 77 FER 0'!Z10</f>
        <v/>
      </c>
      <c r="E10" s="81">
        <f>'Case 77 FER 10'!Z10</f>
        <v/>
      </c>
      <c r="F10" s="82">
        <f>'Case 77 FER 20'!Z10</f>
        <v/>
      </c>
      <c r="G10" s="80">
        <f>'Case 150 FER 0'!P10</f>
        <v/>
      </c>
      <c r="H10" s="83">
        <f>'Case 150 FER 10'!P10</f>
        <v/>
      </c>
      <c r="I10" s="82">
        <f>'Case 150 FER 20'!P10</f>
        <v/>
      </c>
      <c r="J10" s="80">
        <f>'Case 231 FER 0'!P10</f>
        <v/>
      </c>
      <c r="K10" s="81">
        <f>'Case 231 FER 10'!P10</f>
        <v/>
      </c>
      <c r="L10" s="82">
        <f>'Case 231 FER 20'!P10</f>
        <v/>
      </c>
      <c r="M10" s="80">
        <f>'Case 512 FER 0'!P10</f>
        <v/>
      </c>
      <c r="N10" s="81">
        <f>'Case 512 FER 10'!P10</f>
        <v/>
      </c>
      <c r="O10" s="82">
        <f>'Case 512 FER 20'!P10</f>
        <v/>
      </c>
    </row>
    <row r="11" ht="12.75" customHeight="1" s="105">
      <c r="A11" s="119" t="n"/>
      <c r="B11" s="144" t="inlineStr">
        <is>
          <t>All-0 Fragments</t>
        </is>
      </c>
      <c r="C11" s="74" t="inlineStr">
        <is>
          <t>Amount</t>
        </is>
      </c>
      <c r="D11" s="75">
        <f>'Case 77 FER 0'!Z11</f>
        <v/>
      </c>
      <c r="E11" s="76">
        <f>'Case 77 FER 10'!Z11</f>
        <v/>
      </c>
      <c r="F11" s="77">
        <f>'Case 77 FER 20'!Z11</f>
        <v/>
      </c>
      <c r="G11" s="75">
        <f>'Case 150 FER 0'!P11</f>
        <v/>
      </c>
      <c r="H11" s="78">
        <f>'Case 150 FER 10'!P11</f>
        <v/>
      </c>
      <c r="I11" s="77">
        <f>'Case 150 FER 20'!P11</f>
        <v/>
      </c>
      <c r="J11" s="75">
        <f>'Case 231 FER 0'!P11</f>
        <v/>
      </c>
      <c r="K11" s="76">
        <f>'Case 231 FER 10'!P11</f>
        <v/>
      </c>
      <c r="L11" s="77">
        <f>'Case 231 FER 20'!P11</f>
        <v/>
      </c>
      <c r="M11" s="75">
        <f>'Case 512 FER 0'!P11</f>
        <v/>
      </c>
      <c r="N11" s="76">
        <f>'Case 512 FER 10'!P11</f>
        <v/>
      </c>
      <c r="O11" s="77">
        <f>'Case 512 FER 20'!P11</f>
        <v/>
      </c>
    </row>
    <row r="12" ht="18.75" customHeight="1" s="105">
      <c r="A12" s="119" t="n"/>
      <c r="B12" s="127" t="n"/>
      <c r="C12" s="59" t="inlineStr">
        <is>
          <t>Sent</t>
        </is>
      </c>
      <c r="D12" s="61">
        <f>'Case 77 FER 0'!Z12</f>
        <v/>
      </c>
      <c r="E12" s="6">
        <f>'Case 77 FER 10'!Z12</f>
        <v/>
      </c>
      <c r="F12" s="62">
        <f>'Case 77 FER 20'!Z12</f>
        <v/>
      </c>
      <c r="G12" s="61">
        <f>'Case 150 FER 0'!P12</f>
        <v/>
      </c>
      <c r="H12" s="7">
        <f>'Case 150 FER 10'!P12</f>
        <v/>
      </c>
      <c r="I12" s="62">
        <f>'Case 150 FER 20'!P12</f>
        <v/>
      </c>
      <c r="J12" s="61">
        <f>'Case 231 FER 0'!P12</f>
        <v/>
      </c>
      <c r="K12" s="6">
        <f>'Case 231 FER 10'!P12</f>
        <v/>
      </c>
      <c r="L12" s="62">
        <f>'Case 231 FER 20'!P12</f>
        <v/>
      </c>
      <c r="M12" s="61">
        <f>'Case 512 FER 0'!P12</f>
        <v/>
      </c>
      <c r="N12" s="6">
        <f>'Case 512 FER 10'!P12</f>
        <v/>
      </c>
      <c r="O12" s="62">
        <f>'Case 512 FER 20'!P12</f>
        <v/>
      </c>
    </row>
    <row r="13" ht="35.25" customHeight="1" s="105">
      <c r="A13" s="119" t="n"/>
      <c r="B13" s="127" t="n"/>
      <c r="C13" s="59" t="inlineStr">
        <is>
          <t>UL Errors</t>
        </is>
      </c>
      <c r="D13" s="61">
        <f>'Case 77 FER 0'!Z13</f>
        <v/>
      </c>
      <c r="E13" s="6">
        <f>'Case 77 FER 10'!Z13</f>
        <v/>
      </c>
      <c r="F13" s="62">
        <f>'Case 77 FER 20'!Z13</f>
        <v/>
      </c>
      <c r="G13" s="61">
        <f>'Case 150 FER 0'!P13</f>
        <v/>
      </c>
      <c r="H13" s="7">
        <f>'Case 150 FER 10'!P13</f>
        <v/>
      </c>
      <c r="I13" s="62">
        <f>'Case 150 FER 20'!P13</f>
        <v/>
      </c>
      <c r="J13" s="61">
        <f>'Case 231 FER 0'!P13</f>
        <v/>
      </c>
      <c r="K13" s="6">
        <f>'Case 231 FER 10'!P13</f>
        <v/>
      </c>
      <c r="L13" s="62">
        <f>'Case 231 FER 20'!P13</f>
        <v/>
      </c>
      <c r="M13" s="61">
        <f>'Case 512 FER 0'!P13</f>
        <v/>
      </c>
      <c r="N13" s="6">
        <f>'Case 512 FER 10'!P13</f>
        <v/>
      </c>
      <c r="O13" s="62">
        <f>'Case 512 FER 20'!P13</f>
        <v/>
      </c>
    </row>
    <row r="14" ht="21" customHeight="1" s="105">
      <c r="A14" s="119" t="n"/>
      <c r="B14" s="127" t="n"/>
      <c r="C14" s="59" t="inlineStr">
        <is>
          <t>DL Errors</t>
        </is>
      </c>
      <c r="D14" s="61">
        <f>'Case 77 FER 0'!Z14</f>
        <v/>
      </c>
      <c r="E14" s="6">
        <f>'Case 77 FER 10'!Z14</f>
        <v/>
      </c>
      <c r="F14" s="62">
        <f>'Case 77 FER 20'!Z14</f>
        <v/>
      </c>
      <c r="G14" s="61">
        <f>'Case 150 FER 0'!P14</f>
        <v/>
      </c>
      <c r="H14" s="7">
        <f>'Case 150 FER 10'!P14</f>
        <v/>
      </c>
      <c r="I14" s="62">
        <f>'Case 150 FER 20'!P14</f>
        <v/>
      </c>
      <c r="J14" s="61">
        <f>'Case 231 FER 0'!P14</f>
        <v/>
      </c>
      <c r="K14" s="6">
        <f>'Case 231 FER 10'!P14</f>
        <v/>
      </c>
      <c r="L14" s="62">
        <f>'Case 231 FER 20'!P14</f>
        <v/>
      </c>
      <c r="M14" s="61">
        <f>'Case 512 FER 0'!P14</f>
        <v/>
      </c>
      <c r="N14" s="6">
        <f>'Case 512 FER 10'!P14</f>
        <v/>
      </c>
      <c r="O14" s="62">
        <f>'Case 512 FER 20'!P14</f>
        <v/>
      </c>
    </row>
    <row r="15" ht="24" customHeight="1" s="105">
      <c r="A15" s="119" t="n"/>
      <c r="B15" s="127" t="n"/>
      <c r="C15" s="59" t="inlineStr">
        <is>
          <t>DL Received</t>
        </is>
      </c>
      <c r="D15" s="61">
        <f>'Case 77 FER 0'!Z15</f>
        <v/>
      </c>
      <c r="E15" s="6">
        <f>'Case 77 FER 10'!Z15</f>
        <v/>
      </c>
      <c r="F15" s="62">
        <f>'Case 77 FER 20'!Z15</f>
        <v/>
      </c>
      <c r="G15" s="61">
        <f>'Case 150 FER 0'!P15</f>
        <v/>
      </c>
      <c r="H15" s="7">
        <f>'Case 150 FER 10'!P15</f>
        <v/>
      </c>
      <c r="I15" s="62">
        <f>'Case 150 FER 20'!P15</f>
        <v/>
      </c>
      <c r="J15" s="61">
        <f>'Case 231 FER 0'!P15</f>
        <v/>
      </c>
      <c r="K15" s="6">
        <f>'Case 231 FER 10'!P15</f>
        <v/>
      </c>
      <c r="L15" s="62">
        <f>'Case 231 FER 20'!P15</f>
        <v/>
      </c>
      <c r="M15" s="61">
        <f>'Case 512 FER 0'!P15</f>
        <v/>
      </c>
      <c r="N15" s="6">
        <f>'Case 512 FER 10'!P15</f>
        <v/>
      </c>
      <c r="O15" s="62">
        <f>'Case 512 FER 20'!P15</f>
        <v/>
      </c>
    </row>
    <row r="16" ht="15.75" customHeight="1" s="105">
      <c r="A16" s="119" t="n"/>
      <c r="B16" s="127" t="n"/>
      <c r="C16" s="59" t="inlineStr">
        <is>
          <t>Total</t>
        </is>
      </c>
      <c r="D16" s="61">
        <f>'Case 77 FER 0'!Z16</f>
        <v/>
      </c>
      <c r="E16" s="6">
        <f>'Case 77 FER 10'!Z16</f>
        <v/>
      </c>
      <c r="F16" s="62">
        <f>'Case 77 FER 20'!Z16</f>
        <v/>
      </c>
      <c r="G16" s="61">
        <f>'Case 150 FER 0'!P16</f>
        <v/>
      </c>
      <c r="H16" s="7">
        <f>'Case 150 FER 10'!P16</f>
        <v/>
      </c>
      <c r="I16" s="62">
        <f>'Case 150 FER 20'!P16</f>
        <v/>
      </c>
      <c r="J16" s="61">
        <f>'Case 231 FER 0'!P16</f>
        <v/>
      </c>
      <c r="K16" s="6">
        <f>'Case 231 FER 10'!P16</f>
        <v/>
      </c>
      <c r="L16" s="62">
        <f>'Case 231 FER 20'!P16</f>
        <v/>
      </c>
      <c r="M16" s="61">
        <f>'Case 512 FER 0'!P16</f>
        <v/>
      </c>
      <c r="N16" s="6">
        <f>'Case 512 FER 10'!P16</f>
        <v/>
      </c>
      <c r="O16" s="62">
        <f>'Case 512 FER 20'!P16</f>
        <v/>
      </c>
    </row>
    <row r="17" ht="15.75" customHeight="1" s="105">
      <c r="A17" s="119" t="n"/>
      <c r="B17" s="127" t="n"/>
      <c r="C17" s="59" t="inlineStr">
        <is>
          <t>Mean</t>
        </is>
      </c>
      <c r="D17" s="61">
        <f>'Case 77 FER 0'!Z17</f>
        <v/>
      </c>
      <c r="E17" s="6">
        <f>'Case 77 FER 10'!Z17</f>
        <v/>
      </c>
      <c r="F17" s="62">
        <f>'Case 77 FER 20'!Z17</f>
        <v/>
      </c>
      <c r="G17" s="61">
        <f>'Case 150 FER 0'!P17</f>
        <v/>
      </c>
      <c r="H17" s="7">
        <f>'Case 150 FER 10'!P17</f>
        <v/>
      </c>
      <c r="I17" s="62">
        <f>'Case 150 FER 20'!P17</f>
        <v/>
      </c>
      <c r="J17" s="61">
        <f>'Case 231 FER 0'!P17</f>
        <v/>
      </c>
      <c r="K17" s="6">
        <f>'Case 231 FER 10'!P17</f>
        <v/>
      </c>
      <c r="L17" s="62">
        <f>'Case 231 FER 20'!P17</f>
        <v/>
      </c>
      <c r="M17" s="61">
        <f>'Case 512 FER 0'!P17</f>
        <v/>
      </c>
      <c r="N17" s="6">
        <f>'Case 512 FER 10'!P17</f>
        <v/>
      </c>
      <c r="O17" s="62">
        <f>'Case 512 FER 20'!P17</f>
        <v/>
      </c>
    </row>
    <row r="18" ht="15.75" customHeight="1" s="105" thickBot="1">
      <c r="A18" s="119" t="n"/>
      <c r="B18" s="128" t="n"/>
      <c r="C18" s="79" t="inlineStr">
        <is>
          <t>St. Deviation</t>
        </is>
      </c>
      <c r="D18" s="80">
        <f>'Case 77 FER 0'!Z18</f>
        <v/>
      </c>
      <c r="E18" s="81">
        <f>'Case 77 FER 10'!Z18</f>
        <v/>
      </c>
      <c r="F18" s="82">
        <f>'Case 77 FER 20'!Z18</f>
        <v/>
      </c>
      <c r="G18" s="80">
        <f>'Case 150 FER 0'!P18</f>
        <v/>
      </c>
      <c r="H18" s="83">
        <f>'Case 150 FER 10'!P18</f>
        <v/>
      </c>
      <c r="I18" s="82">
        <f>'Case 150 FER 20'!P18</f>
        <v/>
      </c>
      <c r="J18" s="80">
        <f>'Case 231 FER 0'!P18</f>
        <v/>
      </c>
      <c r="K18" s="81">
        <f>'Case 231 FER 10'!P18</f>
        <v/>
      </c>
      <c r="L18" s="82">
        <f>'Case 231 FER 20'!P18</f>
        <v/>
      </c>
      <c r="M18" s="80">
        <f>'Case 512 FER 0'!P18</f>
        <v/>
      </c>
      <c r="N18" s="81">
        <f>'Case 512 FER 10'!P18</f>
        <v/>
      </c>
      <c r="O18" s="82">
        <f>'Case 512 FER 20'!P18</f>
        <v/>
      </c>
    </row>
    <row r="19" ht="12.75" customHeight="1" s="105">
      <c r="A19" s="119" t="n"/>
      <c r="B19" s="144" t="inlineStr">
        <is>
          <t>All-1 Fragments</t>
        </is>
      </c>
      <c r="C19" s="84" t="inlineStr">
        <is>
          <t>Amount
(No Error)</t>
        </is>
      </c>
      <c r="D19" s="75">
        <f>'Case 77 FER 0'!Z19</f>
        <v/>
      </c>
      <c r="E19" s="76">
        <f>'Case 77 FER 10'!Z19</f>
        <v/>
      </c>
      <c r="F19" s="77">
        <f>'Case 77 FER 20'!Z19</f>
        <v/>
      </c>
      <c r="G19" s="75">
        <f>'Case 150 FER 0'!P19</f>
        <v/>
      </c>
      <c r="H19" s="78">
        <f>'Case 150 FER 10'!P19</f>
        <v/>
      </c>
      <c r="I19" s="77">
        <f>'Case 150 FER 20'!P19</f>
        <v/>
      </c>
      <c r="J19" s="75">
        <f>'Case 231 FER 0'!P19</f>
        <v/>
      </c>
      <c r="K19" s="76">
        <f>'Case 231 FER 10'!P19</f>
        <v/>
      </c>
      <c r="L19" s="77">
        <f>'Case 231 FER 20'!P19</f>
        <v/>
      </c>
      <c r="M19" s="75">
        <f>'Case 512 FER 0'!P19</f>
        <v/>
      </c>
      <c r="N19" s="76">
        <f>'Case 512 FER 10'!P19</f>
        <v/>
      </c>
      <c r="O19" s="77">
        <f>'Case 512 FER 20'!P19</f>
        <v/>
      </c>
    </row>
    <row r="20" ht="15.75" customHeight="1" s="105">
      <c r="A20" s="119" t="n"/>
      <c r="B20" s="127" t="n"/>
      <c r="C20" s="59" t="inlineStr">
        <is>
          <t>Sent</t>
        </is>
      </c>
      <c r="D20" s="61">
        <f>'Case 77 FER 0'!Z20</f>
        <v/>
      </c>
      <c r="E20" s="6">
        <f>'Case 77 FER 10'!Z20</f>
        <v/>
      </c>
      <c r="F20" s="62">
        <f>'Case 77 FER 20'!Z20</f>
        <v/>
      </c>
      <c r="G20" s="61">
        <f>'Case 150 FER 0'!P20</f>
        <v/>
      </c>
      <c r="H20" s="7">
        <f>'Case 150 FER 10'!P20</f>
        <v/>
      </c>
      <c r="I20" s="62">
        <f>'Case 150 FER 20'!P20</f>
        <v/>
      </c>
      <c r="J20" s="61">
        <f>'Case 231 FER 0'!P20</f>
        <v/>
      </c>
      <c r="K20" s="6">
        <f>'Case 231 FER 10'!P20</f>
        <v/>
      </c>
      <c r="L20" s="62">
        <f>'Case 231 FER 20'!P20</f>
        <v/>
      </c>
      <c r="M20" s="61">
        <f>'Case 512 FER 0'!P20</f>
        <v/>
      </c>
      <c r="N20" s="6">
        <f>'Case 512 FER 10'!P20</f>
        <v/>
      </c>
      <c r="O20" s="62">
        <f>'Case 512 FER 20'!P20</f>
        <v/>
      </c>
    </row>
    <row r="21" ht="15.75" customHeight="1" s="105">
      <c r="A21" s="119" t="n"/>
      <c r="B21" s="127" t="n"/>
      <c r="C21" s="59" t="inlineStr">
        <is>
          <t>UL Errors</t>
        </is>
      </c>
      <c r="D21" s="61">
        <f>'Case 77 FER 0'!Z21</f>
        <v/>
      </c>
      <c r="E21" s="6">
        <f>'Case 77 FER 10'!Z21</f>
        <v/>
      </c>
      <c r="F21" s="62">
        <f>'Case 77 FER 20'!Z21</f>
        <v/>
      </c>
      <c r="G21" s="61">
        <f>'Case 150 FER 0'!P21</f>
        <v/>
      </c>
      <c r="H21" s="7">
        <f>'Case 150 FER 10'!P21</f>
        <v/>
      </c>
      <c r="I21" s="62">
        <f>'Case 150 FER 20'!P21</f>
        <v/>
      </c>
      <c r="J21" s="61">
        <f>'Case 231 FER 0'!P21</f>
        <v/>
      </c>
      <c r="K21" s="6">
        <f>'Case 231 FER 10'!P21</f>
        <v/>
      </c>
      <c r="L21" s="62">
        <f>'Case 231 FER 20'!P21</f>
        <v/>
      </c>
      <c r="M21" s="61">
        <f>'Case 512 FER 0'!P21</f>
        <v/>
      </c>
      <c r="N21" s="6">
        <f>'Case 512 FER 10'!P21</f>
        <v/>
      </c>
      <c r="O21" s="62">
        <f>'Case 512 FER 20'!P21</f>
        <v/>
      </c>
    </row>
    <row r="22" ht="15.75" customHeight="1" s="105">
      <c r="A22" s="119" t="n"/>
      <c r="B22" s="127" t="n"/>
      <c r="C22" s="59" t="inlineStr">
        <is>
          <t>DL Errors</t>
        </is>
      </c>
      <c r="D22" s="61">
        <f>'Case 77 FER 0'!Z22</f>
        <v/>
      </c>
      <c r="E22" s="6">
        <f>'Case 77 FER 10'!Z22</f>
        <v/>
      </c>
      <c r="F22" s="62">
        <f>'Case 77 FER 20'!Z22</f>
        <v/>
      </c>
      <c r="G22" s="61">
        <f>'Case 150 FER 0'!P22</f>
        <v/>
      </c>
      <c r="H22" s="7">
        <f>'Case 150 FER 10'!P22</f>
        <v/>
      </c>
      <c r="I22" s="62">
        <f>'Case 150 FER 20'!P22</f>
        <v/>
      </c>
      <c r="J22" s="61">
        <f>'Case 231 FER 0'!P22</f>
        <v/>
      </c>
      <c r="K22" s="6">
        <f>'Case 231 FER 10'!P22</f>
        <v/>
      </c>
      <c r="L22" s="62">
        <f>'Case 231 FER 20'!P22</f>
        <v/>
      </c>
      <c r="M22" s="61">
        <f>'Case 512 FER 0'!P22</f>
        <v/>
      </c>
      <c r="N22" s="6">
        <f>'Case 512 FER 10'!P22</f>
        <v/>
      </c>
      <c r="O22" s="62">
        <f>'Case 512 FER 20'!P22</f>
        <v/>
      </c>
    </row>
    <row r="23" ht="15.75" customHeight="1" s="105">
      <c r="A23" s="119" t="n"/>
      <c r="B23" s="127" t="n"/>
      <c r="C23" s="59" t="inlineStr">
        <is>
          <t>DL Received</t>
        </is>
      </c>
      <c r="D23" s="61">
        <f>'Case 77 FER 0'!Z23</f>
        <v/>
      </c>
      <c r="E23" s="6">
        <f>'Case 77 FER 10'!Z23</f>
        <v/>
      </c>
      <c r="F23" s="62">
        <f>'Case 77 FER 20'!Z23</f>
        <v/>
      </c>
      <c r="G23" s="61">
        <f>'Case 150 FER 0'!P23</f>
        <v/>
      </c>
      <c r="H23" s="7">
        <f>'Case 150 FER 10'!P23</f>
        <v/>
      </c>
      <c r="I23" s="62">
        <f>'Case 150 FER 20'!P23</f>
        <v/>
      </c>
      <c r="J23" s="61">
        <f>'Case 231 FER 0'!P23</f>
        <v/>
      </c>
      <c r="K23" s="6">
        <f>'Case 231 FER 10'!P23</f>
        <v/>
      </c>
      <c r="L23" s="62">
        <f>'Case 231 FER 20'!P23</f>
        <v/>
      </c>
      <c r="M23" s="61">
        <f>'Case 512 FER 0'!P23</f>
        <v/>
      </c>
      <c r="N23" s="6">
        <f>'Case 512 FER 10'!P23</f>
        <v/>
      </c>
      <c r="O23" s="62">
        <f>'Case 512 FER 20'!P23</f>
        <v/>
      </c>
    </row>
    <row r="24" ht="15.75" customHeight="1" s="105">
      <c r="A24" s="119" t="n"/>
      <c r="B24" s="127" t="n"/>
      <c r="C24" s="59" t="inlineStr">
        <is>
          <t>Total</t>
        </is>
      </c>
      <c r="D24" s="61">
        <f>'Case 77 FER 0'!Z24</f>
        <v/>
      </c>
      <c r="E24" s="6">
        <f>'Case 77 FER 10'!Z24</f>
        <v/>
      </c>
      <c r="F24" s="62">
        <f>'Case 77 FER 20'!Z24</f>
        <v/>
      </c>
      <c r="G24" s="61">
        <f>'Case 150 FER 0'!P24</f>
        <v/>
      </c>
      <c r="H24" s="7">
        <f>'Case 150 FER 10'!P24</f>
        <v/>
      </c>
      <c r="I24" s="62">
        <f>'Case 150 FER 20'!P24</f>
        <v/>
      </c>
      <c r="J24" s="61">
        <f>'Case 231 FER 0'!P24</f>
        <v/>
      </c>
      <c r="K24" s="6">
        <f>'Case 231 FER 10'!P24</f>
        <v/>
      </c>
      <c r="L24" s="62">
        <f>'Case 231 FER 20'!P24</f>
        <v/>
      </c>
      <c r="M24" s="61">
        <f>'Case 512 FER 0'!P24</f>
        <v/>
      </c>
      <c r="N24" s="6">
        <f>'Case 512 FER 10'!P24</f>
        <v/>
      </c>
      <c r="O24" s="62">
        <f>'Case 512 FER 20'!P24</f>
        <v/>
      </c>
    </row>
    <row r="25" ht="15.75" customHeight="1" s="105">
      <c r="A25" s="119" t="n"/>
      <c r="B25" s="127" t="n"/>
      <c r="C25" s="59" t="inlineStr">
        <is>
          <t>Mean</t>
        </is>
      </c>
      <c r="D25" s="61">
        <f>'Case 77 FER 0'!Z25</f>
        <v/>
      </c>
      <c r="E25" s="6">
        <f>'Case 77 FER 10'!Z25</f>
        <v/>
      </c>
      <c r="F25" s="62">
        <f>'Case 77 FER 20'!Z25</f>
        <v/>
      </c>
      <c r="G25" s="61">
        <f>'Case 150 FER 0'!P25</f>
        <v/>
      </c>
      <c r="H25" s="7">
        <f>'Case 150 FER 10'!P25</f>
        <v/>
      </c>
      <c r="I25" s="62">
        <f>'Case 150 FER 20'!P25</f>
        <v/>
      </c>
      <c r="J25" s="61">
        <f>'Case 231 FER 0'!P25</f>
        <v/>
      </c>
      <c r="K25" s="6">
        <f>'Case 231 FER 10'!P25</f>
        <v/>
      </c>
      <c r="L25" s="62">
        <f>'Case 231 FER 20'!P25</f>
        <v/>
      </c>
      <c r="M25" s="61">
        <f>'Case 512 FER 0'!P25</f>
        <v/>
      </c>
      <c r="N25" s="6">
        <f>'Case 512 FER 10'!P25</f>
        <v/>
      </c>
      <c r="O25" s="62">
        <f>'Case 512 FER 20'!P25</f>
        <v/>
      </c>
    </row>
    <row r="26" ht="15.75" customHeight="1" s="105" thickBot="1">
      <c r="A26" s="119" t="n"/>
      <c r="B26" s="128" t="n"/>
      <c r="C26" s="79" t="inlineStr">
        <is>
          <t>St. Deviation</t>
        </is>
      </c>
      <c r="D26" s="80">
        <f>'Case 77 FER 0'!Z26</f>
        <v/>
      </c>
      <c r="E26" s="81">
        <f>'Case 77 FER 10'!Z26</f>
        <v/>
      </c>
      <c r="F26" s="82">
        <f>'Case 77 FER 20'!Z26</f>
        <v/>
      </c>
      <c r="G26" s="80">
        <f>'Case 150 FER 0'!P26</f>
        <v/>
      </c>
      <c r="H26" s="83">
        <f>'Case 150 FER 10'!P26</f>
        <v/>
      </c>
      <c r="I26" s="82">
        <f>'Case 150 FER 20'!P26</f>
        <v/>
      </c>
      <c r="J26" s="80">
        <f>'Case 231 FER 0'!P26</f>
        <v/>
      </c>
      <c r="K26" s="81">
        <f>'Case 231 FER 10'!P26</f>
        <v/>
      </c>
      <c r="L26" s="82">
        <f>'Case 231 FER 20'!P26</f>
        <v/>
      </c>
      <c r="M26" s="80">
        <f>'Case 512 FER 0'!P26</f>
        <v/>
      </c>
      <c r="N26" s="81">
        <f>'Case 512 FER 10'!P26</f>
        <v/>
      </c>
      <c r="O26" s="82">
        <f>'Case 512 FER 20'!P26</f>
        <v/>
      </c>
    </row>
    <row r="27" ht="15.75" customFormat="1" customHeight="1" s="58" thickBot="1">
      <c r="A27" s="119" t="n"/>
      <c r="B27" s="151" t="inlineStr">
        <is>
          <t>Total Duration (Network)</t>
        </is>
      </c>
      <c r="C27" s="150" t="n"/>
      <c r="D27" s="85">
        <f>'Case 77 FER 0'!Z27</f>
        <v/>
      </c>
      <c r="E27" s="86">
        <f>'Case 77 FER 10'!Z27</f>
        <v/>
      </c>
      <c r="F27" s="87">
        <f>'Case 77 FER 20'!Z27</f>
        <v/>
      </c>
      <c r="G27" s="85">
        <f>'Case 150 FER 0'!P27</f>
        <v/>
      </c>
      <c r="H27" s="88">
        <f>'Case 150 FER 10'!P27</f>
        <v/>
      </c>
      <c r="I27" s="87">
        <f>'Case 150 FER 20'!P27</f>
        <v/>
      </c>
      <c r="J27" s="85">
        <f>'Case 231 FER 0'!P27</f>
        <v/>
      </c>
      <c r="K27" s="86">
        <f>'Case 231 FER 10'!P27</f>
        <v/>
      </c>
      <c r="L27" s="87">
        <f>'Case 231 FER 20'!P27</f>
        <v/>
      </c>
      <c r="M27" s="85">
        <f>'Case 512 FER 0'!P27</f>
        <v/>
      </c>
      <c r="N27" s="86">
        <f>'Case 512 FER 10'!P27</f>
        <v/>
      </c>
      <c r="O27" s="87">
        <f>'Case 512 FER 20'!P27</f>
        <v/>
      </c>
    </row>
    <row r="28" ht="15.75" customHeight="1" s="105" thickBot="1">
      <c r="A28" s="120" t="n"/>
      <c r="B28" s="152" t="inlineStr">
        <is>
          <t>Total Duration (Code)</t>
        </is>
      </c>
      <c r="C28" s="153" t="n"/>
      <c r="D28" s="89">
        <f>'Case 77 FER 0'!Z28</f>
        <v/>
      </c>
      <c r="E28" s="90">
        <f>'Case 77 FER 10'!Z28</f>
        <v/>
      </c>
      <c r="F28" s="91">
        <f>'Case 77 FER 20'!Z28</f>
        <v/>
      </c>
      <c r="G28" s="89">
        <f>'Case 150 FER 0'!P28</f>
        <v/>
      </c>
      <c r="H28" s="92">
        <f>'Case 150 FER 10'!P28</f>
        <v/>
      </c>
      <c r="I28" s="91">
        <f>'Case 150 FER 20'!P28</f>
        <v/>
      </c>
      <c r="J28" s="89">
        <f>'Case 231 FER 0'!P28</f>
        <v/>
      </c>
      <c r="K28" s="90">
        <f>'Case 231 FER 10'!P28</f>
        <v/>
      </c>
      <c r="L28" s="91">
        <f>'Case 231 FER 20'!P28</f>
        <v/>
      </c>
      <c r="M28" s="89">
        <f>'Case 512 FER 0'!P28</f>
        <v/>
      </c>
      <c r="N28" s="90">
        <f>'Case 512 FER 10'!P28</f>
        <v/>
      </c>
      <c r="O28" s="91">
        <f>'Case 512 FER 20'!P28</f>
        <v/>
      </c>
    </row>
    <row r="29" ht="15.75" customHeight="1" s="105">
      <c r="A29" s="144" t="inlineStr">
        <is>
          <t>Total UL Errors</t>
        </is>
      </c>
      <c r="B29" s="141" t="n"/>
      <c r="C29" s="142" t="n"/>
      <c r="D29" s="75">
        <f>'Case 77 FER 0'!Z29</f>
        <v/>
      </c>
      <c r="E29" s="76">
        <f>'Case 77 FER 10'!Z29</f>
        <v/>
      </c>
      <c r="F29" s="77">
        <f>'Case 77 FER 20'!Z29</f>
        <v/>
      </c>
      <c r="G29" s="75">
        <f>'Case 150 FER 0'!P29</f>
        <v/>
      </c>
      <c r="H29" s="78">
        <f>'Case 150 FER 10'!P29</f>
        <v/>
      </c>
      <c r="I29" s="77">
        <f>'Case 150 FER 20'!P29</f>
        <v/>
      </c>
      <c r="J29" s="75">
        <f>'Case 231 FER 0'!P29</f>
        <v/>
      </c>
      <c r="K29" s="76">
        <f>'Case 231 FER 10'!P29</f>
        <v/>
      </c>
      <c r="L29" s="77">
        <f>'Case 231 FER 20'!P29</f>
        <v/>
      </c>
      <c r="M29" s="75">
        <f>'Case 512 FER 0'!P29</f>
        <v/>
      </c>
      <c r="N29" s="76">
        <f>'Case 512 FER 10'!P29</f>
        <v/>
      </c>
      <c r="O29" s="77">
        <f>'Case 512 FER 20'!P29</f>
        <v/>
      </c>
    </row>
    <row r="30" ht="15.75" customHeight="1" s="105">
      <c r="A30" s="145" t="inlineStr">
        <is>
          <t>Total UL Errors %</t>
        </is>
      </c>
      <c r="B30" s="110" t="n"/>
      <c r="C30" s="111" t="n"/>
      <c r="D30" s="61">
        <f>'Case 77 FER 0'!Z30</f>
        <v/>
      </c>
      <c r="E30" s="6">
        <f>'Case 77 FER 10'!Z30</f>
        <v/>
      </c>
      <c r="F30" s="62">
        <f>'Case 77 FER 20'!Z30</f>
        <v/>
      </c>
      <c r="G30" s="61">
        <f>'Case 150 FER 0'!P30</f>
        <v/>
      </c>
      <c r="H30" s="7">
        <f>'Case 150 FER 10'!P30</f>
        <v/>
      </c>
      <c r="I30" s="62">
        <f>'Case 150 FER 20'!P30</f>
        <v/>
      </c>
      <c r="J30" s="61">
        <f>'Case 231 FER 0'!P30</f>
        <v/>
      </c>
      <c r="K30" s="6">
        <f>'Case 231 FER 10'!P30</f>
        <v/>
      </c>
      <c r="L30" s="62">
        <f>'Case 231 FER 20'!P30</f>
        <v/>
      </c>
      <c r="M30" s="61">
        <f>'Case 512 FER 0'!P30</f>
        <v/>
      </c>
      <c r="N30" s="6">
        <f>'Case 512 FER 10'!P30</f>
        <v/>
      </c>
      <c r="O30" s="62">
        <f>'Case 512 FER 20'!P30</f>
        <v/>
      </c>
      <c r="Q30" s="10" t="n"/>
    </row>
    <row r="31" ht="15.75" customHeight="1" s="105">
      <c r="A31" s="145" t="inlineStr">
        <is>
          <t>Total DL Errors</t>
        </is>
      </c>
      <c r="B31" s="110" t="n"/>
      <c r="C31" s="111" t="n"/>
      <c r="D31" s="61">
        <f>'Case 77 FER 0'!Z31</f>
        <v/>
      </c>
      <c r="E31" s="6">
        <f>'Case 77 FER 10'!Z31</f>
        <v/>
      </c>
      <c r="F31" s="62">
        <f>'Case 77 FER 20'!Z31</f>
        <v/>
      </c>
      <c r="G31" s="61">
        <f>'Case 150 FER 0'!P31</f>
        <v/>
      </c>
      <c r="H31" s="7">
        <f>'Case 150 FER 10'!P31</f>
        <v/>
      </c>
      <c r="I31" s="62">
        <f>'Case 150 FER 20'!P31</f>
        <v/>
      </c>
      <c r="J31" s="61">
        <f>'Case 231 FER 0'!P31</f>
        <v/>
      </c>
      <c r="K31" s="6">
        <f>'Case 231 FER 10'!P31</f>
        <v/>
      </c>
      <c r="L31" s="62">
        <f>'Case 231 FER 20'!P31</f>
        <v/>
      </c>
      <c r="M31" s="61">
        <f>'Case 512 FER 0'!P31</f>
        <v/>
      </c>
      <c r="N31" s="6">
        <f>'Case 512 FER 10'!P31</f>
        <v/>
      </c>
      <c r="O31" s="62">
        <f>'Case 512 FER 20'!P31</f>
        <v/>
      </c>
      <c r="R31" s="10" t="n"/>
    </row>
    <row r="32" ht="15.75" customHeight="1" s="105" thickBot="1">
      <c r="A32" s="146" t="inlineStr">
        <is>
          <t>Total DL Errors %</t>
        </is>
      </c>
      <c r="B32" s="147" t="n"/>
      <c r="C32" s="148" t="n"/>
      <c r="D32" s="80">
        <f>'Case 77 FER 0'!Z32</f>
        <v/>
      </c>
      <c r="E32" s="81">
        <f>'Case 77 FER 10'!Z32</f>
        <v/>
      </c>
      <c r="F32" s="82">
        <f>'Case 77 FER 20'!Z32</f>
        <v/>
      </c>
      <c r="G32" s="80">
        <f>'Case 150 FER 0'!P32</f>
        <v/>
      </c>
      <c r="H32" s="83">
        <f>'Case 150 FER 10'!P32</f>
        <v/>
      </c>
      <c r="I32" s="82">
        <f>'Case 150 FER 20'!P32</f>
        <v/>
      </c>
      <c r="J32" s="80">
        <f>'Case 231 FER 0'!P32</f>
        <v/>
      </c>
      <c r="K32" s="81">
        <f>'Case 231 FER 10'!P32</f>
        <v/>
      </c>
      <c r="L32" s="82">
        <f>'Case 231 FER 20'!P32</f>
        <v/>
      </c>
      <c r="M32" s="80">
        <f>'Case 512 FER 0'!P32</f>
        <v/>
      </c>
      <c r="N32" s="81">
        <f>'Case 512 FER 10'!P32</f>
        <v/>
      </c>
      <c r="O32" s="82">
        <f>'Case 512 FER 20'!P32</f>
        <v/>
      </c>
    </row>
    <row r="33" ht="15.75" customHeight="1" s="105">
      <c r="A33" s="149" t="inlineStr">
        <is>
          <t>Network Messages Exchanged</t>
        </is>
      </c>
      <c r="B33" s="150" t="n"/>
      <c r="C33" s="73" t="inlineStr">
        <is>
          <t>UL</t>
        </is>
      </c>
      <c r="D33" s="66">
        <f>'Case 77 FER 0'!Z33</f>
        <v/>
      </c>
      <c r="E33" s="67">
        <f>'Case 77 FER 10'!Z33</f>
        <v/>
      </c>
      <c r="F33" s="68">
        <f>'Case 77 FER 20'!Z33</f>
        <v/>
      </c>
      <c r="G33" s="66">
        <f>'Case 150 FER 0'!P33</f>
        <v/>
      </c>
      <c r="H33" s="69">
        <f>'Case 150 FER 10'!P33</f>
        <v/>
      </c>
      <c r="I33" s="68">
        <f>'Case 150 FER 20'!P33</f>
        <v/>
      </c>
      <c r="J33" s="66">
        <f>'Case 231 FER 0'!P33</f>
        <v/>
      </c>
      <c r="K33" s="67">
        <f>'Case 231 FER 10'!P33</f>
        <v/>
      </c>
      <c r="L33" s="68">
        <f>'Case 231 FER 20'!P33</f>
        <v/>
      </c>
      <c r="M33" s="66">
        <f>'Case 512 FER 0'!P33</f>
        <v/>
      </c>
      <c r="N33" s="67">
        <f>'Case 512 FER 10'!P33</f>
        <v/>
      </c>
      <c r="O33" s="68">
        <f>'Case 512 FER 20'!P33</f>
        <v/>
      </c>
    </row>
    <row r="34" ht="15.75" customHeight="1" s="105" thickBot="1">
      <c r="A34" s="113" t="n"/>
      <c r="B34" s="114" t="n"/>
      <c r="C34" s="60" t="inlineStr">
        <is>
          <t>DL</t>
        </is>
      </c>
      <c r="D34" s="61">
        <f>'Case 77 FER 0'!Z34</f>
        <v/>
      </c>
      <c r="E34" s="6">
        <f>'Case 77 FER 10'!Z34</f>
        <v/>
      </c>
      <c r="F34" s="62">
        <f>'Case 77 FER 20'!Z34</f>
        <v/>
      </c>
      <c r="G34" s="61">
        <f>'Case 150 FER 0'!P34</f>
        <v/>
      </c>
      <c r="H34" s="7">
        <f>'Case 150 FER 10'!P34</f>
        <v/>
      </c>
      <c r="I34" s="62">
        <f>'Case 150 FER 20'!P34</f>
        <v/>
      </c>
      <c r="J34" s="61">
        <f>'Case 231 FER 0'!P34</f>
        <v/>
      </c>
      <c r="K34" s="6">
        <f>'Case 231 FER 10'!P34</f>
        <v/>
      </c>
      <c r="L34" s="62">
        <f>'Case 231 FER 20'!P34</f>
        <v/>
      </c>
      <c r="M34" s="61">
        <f>'Case 512 FER 0'!P34</f>
        <v/>
      </c>
      <c r="N34" s="6">
        <f>'Case 512 FER 10'!P34</f>
        <v/>
      </c>
      <c r="O34" s="62">
        <f>'Case 512 FER 20'!P34</f>
        <v/>
      </c>
    </row>
    <row r="35" ht="15.75" customHeight="1" s="105" thickBot="1">
      <c r="A35" s="134" t="inlineStr">
        <is>
          <t>Success rate</t>
        </is>
      </c>
      <c r="B35" s="135" t="n"/>
      <c r="C35" s="136" t="n"/>
      <c r="D35" s="63">
        <f>'Case 77 FER 0'!Z35</f>
        <v/>
      </c>
      <c r="E35" s="64">
        <f>'Case 77 FER 10'!Z35</f>
        <v/>
      </c>
      <c r="F35" s="64">
        <f>'Case 77 FER 20'!Z35</f>
        <v/>
      </c>
      <c r="G35" s="63">
        <f>'Case 150 FER 0'!P35</f>
        <v/>
      </c>
      <c r="H35" s="64">
        <f>'Case 150 FER 10'!P35</f>
        <v/>
      </c>
      <c r="I35" s="65">
        <f>'Case 150 FER 20'!P35</f>
        <v/>
      </c>
      <c r="J35" s="63">
        <f>'Case 231 FER 0'!P35</f>
        <v/>
      </c>
      <c r="K35" s="64">
        <f>'Case 231 FER 10'!P35</f>
        <v/>
      </c>
      <c r="L35" s="65">
        <f>'Case 231 FER 20'!P35</f>
        <v/>
      </c>
      <c r="M35" s="64">
        <f>'Case 512 FER 0'!P35</f>
        <v/>
      </c>
      <c r="N35" s="64">
        <f>'Case 512 FER 10'!P35</f>
        <v/>
      </c>
      <c r="O35" s="65">
        <f>'Case 512 FER 20'!P35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8">
    <mergeCell ref="A33:B34"/>
    <mergeCell ref="A5:A28"/>
    <mergeCell ref="B5:B10"/>
    <mergeCell ref="B11:B18"/>
    <mergeCell ref="B19:B26"/>
    <mergeCell ref="B27:C27"/>
    <mergeCell ref="B28:C28"/>
    <mergeCell ref="J3:L3"/>
    <mergeCell ref="A29:C29"/>
    <mergeCell ref="A30:C30"/>
    <mergeCell ref="A31:C31"/>
    <mergeCell ref="A32:C32"/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</mergeCell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P6"/>
  <sheetViews>
    <sheetView workbookViewId="0">
      <selection activeCell="L30" sqref="L30"/>
    </sheetView>
  </sheetViews>
  <sheetFormatPr baseColWidth="10" defaultColWidth="14.42578125" defaultRowHeight="15" customHeight="1"/>
  <sheetData>
    <row r="1" ht="12.75" customHeight="1" s="105">
      <c r="A1" s="154" t="inlineStr">
        <is>
          <t>Transmission Duration</t>
        </is>
      </c>
      <c r="B1" s="110" t="n"/>
      <c r="C1" s="110" t="n"/>
      <c r="D1" s="111" t="n"/>
      <c r="E1" s="8" t="n"/>
      <c r="G1" s="154" t="inlineStr">
        <is>
          <t>UL Messages</t>
        </is>
      </c>
      <c r="H1" s="110" t="n"/>
      <c r="I1" s="110" t="n"/>
      <c r="J1" s="111" t="n"/>
      <c r="K1" s="8" t="n"/>
      <c r="M1" s="154" t="inlineStr">
        <is>
          <t>DL Messages</t>
        </is>
      </c>
      <c r="N1" s="110" t="n"/>
      <c r="O1" s="110" t="n"/>
      <c r="P1" s="111" t="n"/>
    </row>
    <row r="2" ht="24" customHeight="1" s="105">
      <c r="A2" s="117" t="inlineStr">
        <is>
          <t>SCHC Packet length (bytes)</t>
        </is>
      </c>
      <c r="B2" s="109" t="inlineStr">
        <is>
          <t>No Errors</t>
        </is>
      </c>
      <c r="C2" s="21" t="inlineStr">
        <is>
          <t xml:space="preserve">10% UL Errors </t>
        </is>
      </c>
      <c r="D2" s="21" t="inlineStr">
        <is>
          <t>20% UL Errors</t>
        </is>
      </c>
      <c r="E2" s="8" t="n"/>
      <c r="G2" s="117" t="inlineStr">
        <is>
          <t>SCHC Packet length (bytes)</t>
        </is>
      </c>
      <c r="H2" s="109" t="inlineStr">
        <is>
          <t>No Errors</t>
        </is>
      </c>
      <c r="I2" s="21" t="inlineStr">
        <is>
          <t xml:space="preserve">10% UL Errors </t>
        </is>
      </c>
      <c r="J2" s="21" t="inlineStr">
        <is>
          <t>20% UL Errors</t>
        </is>
      </c>
      <c r="K2" s="8" t="n"/>
      <c r="M2" s="117" t="inlineStr">
        <is>
          <t>SCHC Packet length (bytes)</t>
        </is>
      </c>
      <c r="N2" s="109" t="inlineStr">
        <is>
          <t>No Errors</t>
        </is>
      </c>
      <c r="O2" s="21" t="inlineStr">
        <is>
          <t xml:space="preserve">10% UL Errors </t>
        </is>
      </c>
      <c r="P2" s="21" t="inlineStr">
        <is>
          <t>20% UL Errors</t>
        </is>
      </c>
    </row>
    <row r="3" ht="15.75" customHeight="1" s="105">
      <c r="A3" s="131" t="n">
        <v>77</v>
      </c>
      <c r="B3" s="9">
        <f>Summary!D27</f>
        <v/>
      </c>
      <c r="C3" s="9">
        <f>Summary!E27</f>
        <v/>
      </c>
      <c r="D3" s="9">
        <f>Summary!F27</f>
        <v/>
      </c>
      <c r="E3" s="8" t="n"/>
      <c r="G3" s="131" t="n">
        <v>77</v>
      </c>
      <c r="H3" s="9">
        <f>Summary!D33</f>
        <v/>
      </c>
      <c r="I3" s="9">
        <f>Summary!E33</f>
        <v/>
      </c>
      <c r="J3" s="9">
        <f>Summary!F33</f>
        <v/>
      </c>
      <c r="K3" s="8" t="n"/>
      <c r="M3" s="131" t="n">
        <v>77</v>
      </c>
      <c r="N3" s="9">
        <f>Summary!D34</f>
        <v/>
      </c>
      <c r="O3" s="9">
        <f>Summary!E34</f>
        <v/>
      </c>
      <c r="P3" s="9">
        <f>Summary!F34</f>
        <v/>
      </c>
    </row>
    <row r="4" ht="15.75" customHeight="1" s="105">
      <c r="A4" s="131" t="n">
        <v>150</v>
      </c>
      <c r="B4" s="9">
        <f>Summary!G27</f>
        <v/>
      </c>
      <c r="C4" s="9">
        <f>Summary!H27</f>
        <v/>
      </c>
      <c r="D4" s="9">
        <f>Summary!I27</f>
        <v/>
      </c>
      <c r="E4" s="8" t="n"/>
      <c r="G4" s="131" t="n">
        <v>150</v>
      </c>
      <c r="H4" s="9">
        <f>Summary!G33</f>
        <v/>
      </c>
      <c r="I4" s="9">
        <f>Summary!H33</f>
        <v/>
      </c>
      <c r="J4" s="9">
        <f>Summary!I33</f>
        <v/>
      </c>
      <c r="K4" s="8" t="n"/>
      <c r="M4" s="131" t="n">
        <v>150</v>
      </c>
      <c r="N4" s="9">
        <f>Summary!G34</f>
        <v/>
      </c>
      <c r="O4" s="9">
        <f>Summary!H34</f>
        <v/>
      </c>
      <c r="P4" s="9">
        <f>Summary!I34</f>
        <v/>
      </c>
    </row>
    <row r="5" ht="15.75" customHeight="1" s="105">
      <c r="A5" s="131" t="n">
        <v>231</v>
      </c>
      <c r="B5" s="9">
        <f>Summary!J27</f>
        <v/>
      </c>
      <c r="C5" s="9">
        <f>Summary!K27</f>
        <v/>
      </c>
      <c r="D5" s="9">
        <f>Summary!L27</f>
        <v/>
      </c>
      <c r="E5" s="8" t="n"/>
      <c r="G5" s="131" t="n">
        <v>231</v>
      </c>
      <c r="H5" s="9">
        <f>Summary!J33</f>
        <v/>
      </c>
      <c r="I5" s="9">
        <f>Summary!K33</f>
        <v/>
      </c>
      <c r="J5" s="9">
        <f>Summary!L33</f>
        <v/>
      </c>
      <c r="K5" s="8" t="n"/>
      <c r="M5" s="131" t="n">
        <v>231</v>
      </c>
      <c r="N5" s="9">
        <f>Summary!J34</f>
        <v/>
      </c>
      <c r="O5" s="9">
        <f>Summary!K34</f>
        <v/>
      </c>
      <c r="P5" s="9">
        <f>Summary!L34</f>
        <v/>
      </c>
    </row>
    <row r="6" ht="15.75" customHeight="1" s="105">
      <c r="A6" s="131" t="n">
        <v>512</v>
      </c>
      <c r="B6" s="9">
        <f>Summary!M27</f>
        <v/>
      </c>
      <c r="C6" s="9">
        <f>Summary!N27</f>
        <v/>
      </c>
      <c r="D6" s="9">
        <f>Summary!O27</f>
        <v/>
      </c>
      <c r="E6" s="8" t="n"/>
      <c r="G6" s="131" t="n">
        <v>512</v>
      </c>
      <c r="H6" s="9">
        <f>Summary!M33</f>
        <v/>
      </c>
      <c r="I6" s="9">
        <f>Summary!N33</f>
        <v/>
      </c>
      <c r="J6" s="9">
        <f>Summary!O33</f>
        <v/>
      </c>
      <c r="K6" s="8" t="n"/>
      <c r="M6" s="131" t="n">
        <v>512</v>
      </c>
      <c r="N6" s="9">
        <f>Summary!M34</f>
        <v/>
      </c>
      <c r="O6" s="9">
        <f>Summary!N34</f>
        <v/>
      </c>
      <c r="P6" s="9">
        <f>Summary!O34</f>
        <v/>
      </c>
    </row>
    <row r="7" ht="15.75" customHeight="1" s="105"/>
    <row r="8" ht="15.75" customHeight="1" s="105"/>
    <row r="9" ht="15.75" customHeight="1" s="105"/>
    <row r="10" ht="15.75" customHeight="1" s="105"/>
    <row r="11" ht="15.75" customHeight="1" s="105"/>
    <row r="12" ht="15.75" customHeight="1" s="105"/>
    <row r="13" ht="15.75" customHeight="1" s="105"/>
    <row r="14" ht="15.75" customHeight="1" s="105"/>
    <row r="15" ht="15.75" customHeight="1" s="105"/>
    <row r="16" ht="15.75" customHeight="1" s="105"/>
    <row r="17" ht="15.75" customHeight="1" s="105"/>
    <row r="18" ht="15.75" customHeight="1" s="105"/>
    <row r="19" ht="15.75" customHeight="1" s="105"/>
    <row r="20" ht="15.75" customHeight="1" s="105"/>
    <row r="21" ht="15.75" customHeight="1" s="105"/>
    <row r="22" ht="15.75" customHeight="1" s="105"/>
    <row r="23" ht="15.75" customHeight="1" s="105"/>
    <row r="24" ht="15.75" customHeight="1" s="105"/>
    <row r="25" ht="15.75" customHeight="1" s="105"/>
    <row r="26" ht="15.75" customHeight="1" s="105"/>
    <row r="27" ht="15.75" customHeight="1" s="105"/>
    <row r="28" ht="15.75" customHeight="1" s="105"/>
    <row r="29" ht="15.75" customHeight="1" s="105"/>
    <row r="30" ht="15.75" customHeight="1" s="105"/>
    <row r="31" ht="15.75" customHeight="1" s="105"/>
    <row r="32" ht="15.75" customHeight="1" s="105"/>
    <row r="33" ht="15.75" customHeight="1" s="105"/>
    <row r="34" ht="15.75" customHeight="1" s="105"/>
    <row r="35" ht="15.75" customHeight="1" s="105"/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13</v>
      </c>
      <c r="F6" s="5" t="n">
        <v>12</v>
      </c>
      <c r="G6" s="5" t="n">
        <v>13</v>
      </c>
      <c r="H6" s="5" t="n">
        <v>12</v>
      </c>
      <c r="I6" s="5" t="n">
        <v>13</v>
      </c>
      <c r="J6" s="5" t="n">
        <v>13</v>
      </c>
      <c r="K6" s="5" t="n">
        <v>13</v>
      </c>
      <c r="L6" s="5" t="n">
        <v>13</v>
      </c>
      <c r="M6" s="5" t="n">
        <v>13</v>
      </c>
      <c r="N6" s="5" t="n">
        <v>13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33.8956091758</v>
      </c>
      <c r="F8" s="93" t="n">
        <v>33.885772</v>
      </c>
      <c r="G8" s="93" t="n">
        <v>33.8742551758</v>
      </c>
      <c r="H8" s="93" t="n">
        <v>33.95732199999999</v>
      </c>
      <c r="I8" s="93" t="n">
        <v>33.8765491758</v>
      </c>
      <c r="J8" s="93" t="n">
        <v>34.88003417580001</v>
      </c>
      <c r="K8" s="93" t="n">
        <v>34.8820761758</v>
      </c>
      <c r="L8" s="93" t="n">
        <v>34.8820751406</v>
      </c>
      <c r="M8" s="93" t="n">
        <v>34.8789821758</v>
      </c>
      <c r="N8" s="93" t="n">
        <v>34.8736491758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2.607354551984615</v>
      </c>
      <c r="F9" s="93" t="n">
        <v>2.823814333333333</v>
      </c>
      <c r="G9" s="93" t="n">
        <v>2.6057119366</v>
      </c>
      <c r="H9" s="93" t="n">
        <v>2.829776833333332</v>
      </c>
      <c r="I9" s="93" t="n">
        <v>2.605888398138462</v>
      </c>
      <c r="J9" s="93" t="n">
        <v>2.683079551984616</v>
      </c>
      <c r="K9" s="93" t="n">
        <v>2.683236628907693</v>
      </c>
      <c r="L9" s="93" t="n">
        <v>2.683236549276923</v>
      </c>
      <c r="M9" s="93" t="n">
        <v>2.682998628907692</v>
      </c>
      <c r="N9" s="93" t="n">
        <v>2.682588398138462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0.8951278602532455</v>
      </c>
      <c r="F10" s="95" t="n">
        <v>0.4522663719744922</v>
      </c>
      <c r="G10" s="95" t="n">
        <v>0.8948418192065137</v>
      </c>
      <c r="H10" s="95" t="n">
        <v>0.4488795018817479</v>
      </c>
      <c r="I10" s="95" t="n">
        <v>0.8946291685557015</v>
      </c>
      <c r="J10" s="95" t="n">
        <v>0.9336488716328591</v>
      </c>
      <c r="K10" s="95" t="n">
        <v>0.9340893699876167</v>
      </c>
      <c r="L10" s="95" t="n">
        <v>0.9340666021781561</v>
      </c>
      <c r="M10" s="95" t="n">
        <v>0.9340686251239801</v>
      </c>
      <c r="N10" s="95" t="n">
        <v>0.9337398591828754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1</v>
      </c>
      <c r="I13" s="22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45.66415</v>
      </c>
      <c r="F16" s="93" t="n">
        <v>45.66237</v>
      </c>
      <c r="G16" s="93" t="n">
        <v>45.66516</v>
      </c>
      <c r="H16" s="93" t="n">
        <v>45.66292</v>
      </c>
      <c r="I16" s="93" t="n">
        <v>45.66364</v>
      </c>
      <c r="J16" s="93" t="n">
        <v>45.66411</v>
      </c>
      <c r="K16" s="93" t="n">
        <v>45.6617</v>
      </c>
      <c r="L16" s="93" t="n">
        <v>45.66246</v>
      </c>
      <c r="M16" s="93" t="n">
        <v>45.66358</v>
      </c>
      <c r="N16" s="93" t="n">
        <v>45.66415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45.66415</v>
      </c>
      <c r="F17" s="93" t="n">
        <v>45.66237</v>
      </c>
      <c r="G17" s="93" t="n">
        <v>45.66516</v>
      </c>
      <c r="H17" s="93" t="n">
        <v>45.66292</v>
      </c>
      <c r="I17" s="93" t="n">
        <v>45.66364</v>
      </c>
      <c r="J17" s="93" t="n">
        <v>45.66411</v>
      </c>
      <c r="K17" s="93" t="n">
        <v>45.6617</v>
      </c>
      <c r="L17" s="93" t="n">
        <v>45.66246</v>
      </c>
      <c r="M17" s="93" t="n">
        <v>45.66358</v>
      </c>
      <c r="N17" s="93" t="n">
        <v>45.66415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3</v>
      </c>
      <c r="F20" s="5" t="n">
        <v>3</v>
      </c>
      <c r="G20" s="5" t="n">
        <v>3</v>
      </c>
      <c r="H20" s="5" t="n">
        <v>5</v>
      </c>
      <c r="I20" s="5" t="n">
        <v>4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2</v>
      </c>
      <c r="F21" s="12" t="n">
        <v>1</v>
      </c>
      <c r="G21" s="12" t="n">
        <v>3</v>
      </c>
      <c r="H21" s="12" t="n">
        <v>3</v>
      </c>
      <c r="I21" s="12" t="n">
        <v>2</v>
      </c>
      <c r="J21" s="12" t="n">
        <v>1</v>
      </c>
      <c r="K21" s="12" t="n">
        <v>1</v>
      </c>
      <c r="L21" s="12" t="n">
        <v>3</v>
      </c>
      <c r="M21" s="12" t="n">
        <v>0</v>
      </c>
      <c r="N21" s="12" t="n">
        <v>3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2</v>
      </c>
      <c r="G23" s="5" t="n">
        <v>0</v>
      </c>
      <c r="H23" s="5" t="n">
        <v>2</v>
      </c>
      <c r="I23" s="5" t="n">
        <v>2</v>
      </c>
      <c r="J23" s="5" t="n">
        <v>2</v>
      </c>
      <c r="K23" s="5" t="n">
        <v>2</v>
      </c>
      <c r="L23" s="5" t="n">
        <v>0</v>
      </c>
      <c r="M23" s="5" t="n">
        <v>3</v>
      </c>
      <c r="N23" s="5" t="n">
        <v>0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126.23279</v>
      </c>
      <c r="F24" s="93" t="n">
        <v>116.02289</v>
      </c>
      <c r="G24" s="93" t="n">
        <v>136.82987</v>
      </c>
      <c r="H24" s="93" t="n">
        <v>216.34281</v>
      </c>
      <c r="I24" s="93" t="n">
        <v>160.55201</v>
      </c>
      <c r="J24" s="93" t="n">
        <v>113.50433</v>
      </c>
      <c r="K24" s="93" t="n">
        <v>116.16913</v>
      </c>
      <c r="L24" s="93" t="n">
        <v>136.83069</v>
      </c>
      <c r="M24" s="93" t="n">
        <v>103.84254</v>
      </c>
      <c r="N24" s="93" t="n">
        <v>136.83478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42.07759666666666</v>
      </c>
      <c r="F25" s="93" t="n">
        <v>38.67429666666666</v>
      </c>
      <c r="G25" s="93" t="n">
        <v>45.60995666666667</v>
      </c>
      <c r="H25" s="93" t="n">
        <v>43.268562</v>
      </c>
      <c r="I25" s="93" t="n">
        <v>40.1380025</v>
      </c>
      <c r="J25" s="93" t="n">
        <v>37.83477666666666</v>
      </c>
      <c r="K25" s="93" t="n">
        <v>38.72304333333333</v>
      </c>
      <c r="L25" s="93" t="n">
        <v>45.61023</v>
      </c>
      <c r="M25" s="93" t="n">
        <v>34.61418</v>
      </c>
      <c r="N25" s="93" t="n">
        <v>45.61159333333333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6.117436125120828</v>
      </c>
      <c r="F26" s="99" t="n">
        <v>6.886506660392722</v>
      </c>
      <c r="G26" s="99" t="n">
        <v>0.001772126782521455</v>
      </c>
      <c r="H26" s="99" t="n">
        <v>5.010816661799749</v>
      </c>
      <c r="I26" s="99" t="n">
        <v>6.3230026008871</v>
      </c>
      <c r="J26" s="99" t="n">
        <v>6.736847774162138</v>
      </c>
      <c r="K26" s="99" t="n">
        <v>5.965642150551214</v>
      </c>
      <c r="L26" s="99" t="n">
        <v>0.001967256973556265</v>
      </c>
      <c r="M26" s="99" t="n">
        <v>0.474517706624317</v>
      </c>
      <c r="N26" s="99" t="n">
        <v>0.001571793031327003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205.7925491758</v>
      </c>
      <c r="F27" s="102" t="n">
        <v>195.571032</v>
      </c>
      <c r="G27" s="102" t="n">
        <v>216.3692851758</v>
      </c>
      <c r="H27" s="102" t="n">
        <v>295.9630519999999</v>
      </c>
      <c r="I27" s="102" t="n">
        <v>240.0921991758</v>
      </c>
      <c r="J27" s="102" t="n">
        <v>194.0484741758</v>
      </c>
      <c r="K27" s="102" t="n">
        <v>196.7129061758</v>
      </c>
      <c r="L27" s="102" t="n">
        <v>217.3752251406</v>
      </c>
      <c r="M27" s="102" t="n">
        <v>184.3851021758</v>
      </c>
      <c r="N27" s="102" t="n">
        <v>217.3725791758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208.4537</v>
      </c>
      <c r="F28" s="102" t="n">
        <v>200.7214</v>
      </c>
      <c r="G28" s="102" t="n">
        <v>218.9054</v>
      </c>
      <c r="H28" s="102" t="n">
        <v>301.3088</v>
      </c>
      <c r="I28" s="102" t="n">
        <v>249.3967</v>
      </c>
      <c r="J28" s="102" t="n">
        <v>203.1139</v>
      </c>
      <c r="K28" s="102" t="n">
        <v>202.1201</v>
      </c>
      <c r="L28" s="102" t="n">
        <v>219.9863</v>
      </c>
      <c r="M28" s="102" t="n">
        <v>196.3192</v>
      </c>
      <c r="N28" s="102" t="n">
        <v>219.8851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1</v>
      </c>
      <c r="G35" s="29" t="b">
        <v>0</v>
      </c>
      <c r="H35" s="29" t="b">
        <v>1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20" sqref="E20:N28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12</v>
      </c>
      <c r="F6" s="5" t="n">
        <v>12</v>
      </c>
      <c r="G6" s="5" t="n">
        <v>19</v>
      </c>
      <c r="H6" s="5" t="n">
        <v>12</v>
      </c>
      <c r="I6" s="5" t="n">
        <v>12</v>
      </c>
      <c r="J6" s="5" t="n">
        <v>19</v>
      </c>
      <c r="K6" s="5" t="n">
        <v>19</v>
      </c>
      <c r="L6" s="5" t="n">
        <v>19</v>
      </c>
      <c r="M6" s="5" t="n">
        <v>18</v>
      </c>
      <c r="N6" s="5" t="n">
        <v>19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33.87855800000001</v>
      </c>
      <c r="F8" s="93" t="n">
        <v>34.880035</v>
      </c>
      <c r="G8" s="93" t="n">
        <v>51.3187971055</v>
      </c>
      <c r="H8" s="93" t="n">
        <v>32.878646</v>
      </c>
      <c r="I8" s="93" t="n">
        <v>33.94353799999999</v>
      </c>
      <c r="J8" s="93" t="n">
        <v>50.3085221406</v>
      </c>
      <c r="K8" s="93" t="n">
        <v>49.3847091758</v>
      </c>
      <c r="L8" s="93" t="n">
        <v>51.31542617579999</v>
      </c>
      <c r="M8" s="93" t="n">
        <v>50.310764</v>
      </c>
      <c r="N8" s="93" t="n">
        <v>51.3804431758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2.823213166666667</v>
      </c>
      <c r="F9" s="93" t="n">
        <v>2.906669583333333</v>
      </c>
      <c r="G9" s="93" t="n">
        <v>2.700989321342105</v>
      </c>
      <c r="H9" s="93" t="n">
        <v>2.739887166666667</v>
      </c>
      <c r="I9" s="93" t="n">
        <v>2.828628166666666</v>
      </c>
      <c r="J9" s="93" t="n">
        <v>2.647816954768421</v>
      </c>
      <c r="K9" s="93" t="n">
        <v>2.599195219778947</v>
      </c>
      <c r="L9" s="93" t="n">
        <v>2.700811903989473</v>
      </c>
      <c r="M9" s="93" t="n">
        <v>2.795042444444444</v>
      </c>
      <c r="N9" s="93" t="n">
        <v>2.704233851357895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0.4522512937586064</v>
      </c>
      <c r="F10" s="95" t="n">
        <v>0.4923530710419577</v>
      </c>
      <c r="G10" s="95" t="n">
        <v>0.7926825166667361</v>
      </c>
      <c r="H10" s="95" t="n">
        <v>0.3899123888331916</v>
      </c>
      <c r="I10" s="95" t="n">
        <v>0.4639251623401486</v>
      </c>
      <c r="J10" s="95" t="n">
        <v>0.7643384762332956</v>
      </c>
      <c r="K10" s="95" t="n">
        <v>0.7361428932930447</v>
      </c>
      <c r="L10" s="95" t="n">
        <v>0.7928581186629517</v>
      </c>
      <c r="M10" s="95" t="n">
        <v>0.4277285003783457</v>
      </c>
      <c r="N10" s="95" t="n">
        <v>0.7920503320701971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2</v>
      </c>
      <c r="H13" s="5" t="n">
        <v>1</v>
      </c>
      <c r="I13" s="22" t="n">
        <v>1</v>
      </c>
      <c r="J13" s="5" t="n">
        <v>2</v>
      </c>
      <c r="K13" s="5" t="n">
        <v>2</v>
      </c>
      <c r="L13" s="5" t="n">
        <v>2</v>
      </c>
      <c r="M13" s="5" t="n">
        <v>2</v>
      </c>
      <c r="N13" s="5" t="n">
        <v>2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0</v>
      </c>
      <c r="H15" s="5" t="n">
        <v>1</v>
      </c>
      <c r="I15" s="5" t="n">
        <v>1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81.80708</v>
      </c>
      <c r="F16" s="93" t="n">
        <v>79.94201</v>
      </c>
      <c r="G16" s="93" t="n">
        <v>91.32574</v>
      </c>
      <c r="H16" s="93" t="n">
        <v>81.46162000000001</v>
      </c>
      <c r="I16" s="93" t="n">
        <v>80.04732999999999</v>
      </c>
      <c r="J16" s="93" t="n">
        <v>91.32706999999999</v>
      </c>
      <c r="K16" s="93" t="n">
        <v>92.32829000000001</v>
      </c>
      <c r="L16" s="93" t="n">
        <v>91.32795999999999</v>
      </c>
      <c r="M16" s="93" t="n">
        <v>91.32947</v>
      </c>
      <c r="N16" s="93" t="n">
        <v>91.32855000000001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40.90354</v>
      </c>
      <c r="F17" s="93" t="n">
        <v>39.971005</v>
      </c>
      <c r="G17" s="93" t="n">
        <v>45.66287</v>
      </c>
      <c r="H17" s="93" t="n">
        <v>40.73081000000001</v>
      </c>
      <c r="I17" s="93" t="n">
        <v>40.02366499999999</v>
      </c>
      <c r="J17" s="93" t="n">
        <v>45.663535</v>
      </c>
      <c r="K17" s="93" t="n">
        <v>46.164145</v>
      </c>
      <c r="L17" s="93" t="n">
        <v>45.66398</v>
      </c>
      <c r="M17" s="93" t="n">
        <v>45.664735</v>
      </c>
      <c r="N17" s="93" t="n">
        <v>45.664275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6.731981826015278</v>
      </c>
      <c r="F18" s="95" t="n">
        <v>8.049413683247369</v>
      </c>
      <c r="G18" s="95" t="n">
        <v>0.001640487732350977</v>
      </c>
      <c r="H18" s="95" t="n">
        <v>8.38956740033716</v>
      </c>
      <c r="I18" s="95" t="n">
        <v>7.973357277862944</v>
      </c>
      <c r="J18" s="95" t="n">
        <v>0.002340523445731815</v>
      </c>
      <c r="K18" s="95" t="n">
        <v>0.7055440752001266</v>
      </c>
      <c r="L18" s="95" t="n">
        <v>0.001414213562374823</v>
      </c>
      <c r="M18" s="95" t="n">
        <v>0.002807213921307317</v>
      </c>
      <c r="N18" s="95" t="n">
        <v>0.0009545941545983583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0</v>
      </c>
      <c r="F20" s="5" t="n">
        <v>0</v>
      </c>
      <c r="G20" s="5" t="n">
        <v>4</v>
      </c>
      <c r="H20" s="5" t="n">
        <v>0</v>
      </c>
      <c r="I20" s="5" t="n">
        <v>0</v>
      </c>
      <c r="J20" s="5" t="n">
        <v>3</v>
      </c>
      <c r="K20" s="5" t="n">
        <v>3</v>
      </c>
      <c r="L20" s="5" t="n">
        <v>5</v>
      </c>
      <c r="M20" s="5" t="n">
        <v>4</v>
      </c>
      <c r="N20" s="5" t="n">
        <v>2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3</v>
      </c>
      <c r="H21" s="12" t="n">
        <v>0</v>
      </c>
      <c r="I21" s="12" t="n">
        <v>0</v>
      </c>
      <c r="J21" s="12" t="n">
        <v>3</v>
      </c>
      <c r="K21" s="12" t="n">
        <v>3</v>
      </c>
      <c r="L21" s="12" t="n">
        <v>4</v>
      </c>
      <c r="M21" s="12" t="n">
        <v>2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0</v>
      </c>
      <c r="F23" s="5" t="n">
        <v>0</v>
      </c>
      <c r="G23" s="5" t="n">
        <v>1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</v>
      </c>
      <c r="M23" s="5" t="n">
        <v>2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0</v>
      </c>
      <c r="F24" s="93" t="n">
        <v>0</v>
      </c>
      <c r="G24" s="93" t="n">
        <v>172.18677</v>
      </c>
      <c r="H24" s="93" t="n">
        <v>0</v>
      </c>
      <c r="I24" s="93" t="n">
        <v>0</v>
      </c>
      <c r="J24" s="93" t="n">
        <v>137.98901</v>
      </c>
      <c r="K24" s="93" t="n">
        <v>136.98822</v>
      </c>
      <c r="L24" s="93" t="n">
        <v>217.95526</v>
      </c>
      <c r="M24" s="93" t="n">
        <v>160.16804</v>
      </c>
      <c r="N24" s="93" t="n">
        <v>81.67591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/>
      <c r="F25" s="93" t="n"/>
      <c r="G25" s="93" t="n">
        <v>43.0466925</v>
      </c>
      <c r="H25" s="93" t="n"/>
      <c r="I25" s="93" t="n"/>
      <c r="J25" s="93" t="n">
        <v>45.99633666666667</v>
      </c>
      <c r="K25" s="93" t="n">
        <v>45.66273999999999</v>
      </c>
      <c r="L25" s="93" t="n">
        <v>43.591052</v>
      </c>
      <c r="M25" s="93" t="n">
        <v>40.04201</v>
      </c>
      <c r="N25" s="93" t="n">
        <v>40.837955</v>
      </c>
      <c r="O25" s="43">
        <f>AVERAGE(E25:N25)</f>
        <v/>
      </c>
      <c r="P25" s="57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5.91785921412113</v>
      </c>
      <c r="H26" s="99" t="n">
        <v>0</v>
      </c>
      <c r="I26" s="99" t="n">
        <v>0</v>
      </c>
      <c r="J26" s="99" t="n">
        <v>0.5768975970077665</v>
      </c>
      <c r="K26" s="99" t="n">
        <v>0.002290916847031654</v>
      </c>
      <c r="L26" s="99" t="n">
        <v>4.632971920287236</v>
      </c>
      <c r="M26" s="99" t="n">
        <v>6.495267613460332</v>
      </c>
      <c r="N26" s="99" t="n">
        <v>8.237122249381153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115.685638</v>
      </c>
      <c r="F27" s="102" t="n">
        <v>114.822045</v>
      </c>
      <c r="G27" s="102" t="n">
        <v>314.8313071054999</v>
      </c>
      <c r="H27" s="102" t="n">
        <v>114.340266</v>
      </c>
      <c r="I27" s="102" t="n">
        <v>113.990868</v>
      </c>
      <c r="J27" s="102" t="n">
        <v>279.6246021406</v>
      </c>
      <c r="K27" s="102" t="n">
        <v>278.7012191758001</v>
      </c>
      <c r="L27" s="102" t="n">
        <v>360.5986461758</v>
      </c>
      <c r="M27" s="102" t="n">
        <v>301.808274</v>
      </c>
      <c r="N27" s="102" t="n">
        <v>224.3849031758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117.8344</v>
      </c>
      <c r="F28" s="102" t="n">
        <v>116.9911</v>
      </c>
      <c r="G28" s="102" t="n">
        <v>339.3715</v>
      </c>
      <c r="H28" s="102" t="n">
        <v>116.5182</v>
      </c>
      <c r="I28" s="102" t="n">
        <v>116.1034</v>
      </c>
      <c r="J28" s="102" t="n">
        <v>283.3157</v>
      </c>
      <c r="K28" s="102" t="n">
        <v>282.3592</v>
      </c>
      <c r="L28" s="102" t="n">
        <v>372.6752</v>
      </c>
      <c r="M28" s="102" t="n">
        <v>308.1993</v>
      </c>
      <c r="N28" s="102" t="n">
        <v>228.1742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1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C1" workbookViewId="0">
      <selection activeCell="E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50</v>
      </c>
      <c r="F6" s="5" t="n">
        <v>51</v>
      </c>
      <c r="G6" s="5" t="n">
        <v>51</v>
      </c>
      <c r="H6" s="5" t="n">
        <v>51</v>
      </c>
      <c r="I6" s="5" t="n">
        <v>51</v>
      </c>
      <c r="J6" s="5" t="n">
        <v>51</v>
      </c>
      <c r="K6" s="5" t="n">
        <v>51</v>
      </c>
      <c r="L6" s="5" t="n">
        <v>51</v>
      </c>
      <c r="M6" s="5" t="n">
        <v>51</v>
      </c>
      <c r="N6" s="5" t="n">
        <v>51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139.738536</v>
      </c>
      <c r="F8" s="93" t="n">
        <v>144.376507</v>
      </c>
      <c r="G8" s="93" t="n">
        <v>142.298871</v>
      </c>
      <c r="H8" s="93" t="n">
        <v>144.37532</v>
      </c>
      <c r="I8" s="93" t="n">
        <v>143.302369</v>
      </c>
      <c r="J8" s="93" t="n">
        <v>144.379702</v>
      </c>
      <c r="K8" s="93" t="n">
        <v>144.308022</v>
      </c>
      <c r="L8" s="93" t="n">
        <v>143.3655819999999</v>
      </c>
      <c r="M8" s="93" t="n">
        <v>142.278037</v>
      </c>
      <c r="N8" s="93" t="n">
        <v>144.297678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2.79477072</v>
      </c>
      <c r="F9" s="93" t="n">
        <v>2.830911901960785</v>
      </c>
      <c r="G9" s="93" t="n">
        <v>2.79017394117647</v>
      </c>
      <c r="H9" s="93" t="n">
        <v>2.830888627450981</v>
      </c>
      <c r="I9" s="93" t="n">
        <v>2.80985037254902</v>
      </c>
      <c r="J9" s="93" t="n">
        <v>2.830974549019608</v>
      </c>
      <c r="K9" s="93" t="n">
        <v>2.829569058823529</v>
      </c>
      <c r="L9" s="93" t="n">
        <v>2.811089843137253</v>
      </c>
      <c r="M9" s="93" t="n">
        <v>2.789765431372549</v>
      </c>
      <c r="N9" s="93" t="n">
        <v>2.829366235294117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0.4217898669137803</v>
      </c>
      <c r="F10" s="95" t="n">
        <v>0.43898053760258</v>
      </c>
      <c r="G10" s="95" t="n">
        <v>0.4182147011061381</v>
      </c>
      <c r="H10" s="95" t="n">
        <v>0.4387222224163695</v>
      </c>
      <c r="I10" s="95" t="n">
        <v>0.4277435230706345</v>
      </c>
      <c r="J10" s="95" t="n">
        <v>0.438648524485621</v>
      </c>
      <c r="K10" s="95" t="n">
        <v>0.4396715506441331</v>
      </c>
      <c r="L10" s="95" t="n">
        <v>0.427094309790443</v>
      </c>
      <c r="M10" s="95" t="n">
        <v>0.4147992982309037</v>
      </c>
      <c r="N10" s="95" t="n">
        <v>0.4427581522768199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1</v>
      </c>
      <c r="I13" s="22" t="n">
        <v>1</v>
      </c>
      <c r="J13" s="5" t="n">
        <v>1</v>
      </c>
      <c r="K13" s="5" t="n">
        <v>0</v>
      </c>
      <c r="L13" s="5" t="n">
        <v>0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1</v>
      </c>
      <c r="L15" s="5" t="n">
        <v>1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45.66541</v>
      </c>
      <c r="F16" s="93" t="n">
        <v>45.66236</v>
      </c>
      <c r="G16" s="93" t="n">
        <v>46.66223</v>
      </c>
      <c r="H16" s="93" t="n">
        <v>45.6629</v>
      </c>
      <c r="I16" s="93" t="n">
        <v>45.66254</v>
      </c>
      <c r="J16" s="93" t="n">
        <v>45.6612</v>
      </c>
      <c r="K16" s="93" t="n">
        <v>35.18488</v>
      </c>
      <c r="L16" s="93" t="n">
        <v>34.41406</v>
      </c>
      <c r="M16" s="93" t="n">
        <v>46.66028</v>
      </c>
      <c r="N16" s="93" t="n">
        <v>45.66132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45.66541</v>
      </c>
      <c r="F17" s="93" t="n">
        <v>45.66236</v>
      </c>
      <c r="G17" s="93" t="n">
        <v>46.66223</v>
      </c>
      <c r="H17" s="93" t="n">
        <v>45.6629</v>
      </c>
      <c r="I17" s="93" t="n">
        <v>45.66254</v>
      </c>
      <c r="J17" s="93" t="n">
        <v>45.6612</v>
      </c>
      <c r="K17" s="93" t="n">
        <v>35.18488</v>
      </c>
      <c r="L17" s="93" t="n">
        <v>34.41406</v>
      </c>
      <c r="M17" s="93" t="n">
        <v>46.66028</v>
      </c>
      <c r="N17" s="93" t="n">
        <v>45.66132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3</v>
      </c>
      <c r="F20" s="5" t="n">
        <v>6</v>
      </c>
      <c r="G20" s="5" t="n">
        <v>3</v>
      </c>
      <c r="H20" s="5" t="n">
        <v>3</v>
      </c>
      <c r="I20" s="5" t="n">
        <v>6</v>
      </c>
      <c r="J20" s="5" t="n">
        <v>4</v>
      </c>
      <c r="K20" s="5" t="n">
        <v>2</v>
      </c>
      <c r="L20" s="5" t="n">
        <v>6</v>
      </c>
      <c r="M20" s="5" t="n">
        <v>4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2</v>
      </c>
      <c r="F21" s="12" t="n">
        <v>5</v>
      </c>
      <c r="G21" s="12" t="n">
        <v>3</v>
      </c>
      <c r="H21" s="12" t="n">
        <v>3</v>
      </c>
      <c r="I21" s="12" t="n">
        <v>2</v>
      </c>
      <c r="J21" s="12" t="n">
        <v>1</v>
      </c>
      <c r="K21" s="12" t="n">
        <v>1</v>
      </c>
      <c r="L21" s="12" t="n">
        <v>5</v>
      </c>
      <c r="M21" s="12" t="n">
        <v>1</v>
      </c>
      <c r="N21" s="12" t="n">
        <v>3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0</v>
      </c>
      <c r="H23" s="5" t="n">
        <v>0</v>
      </c>
      <c r="I23" s="5" t="n">
        <v>4</v>
      </c>
      <c r="J23" s="5" t="n">
        <v>3</v>
      </c>
      <c r="K23" s="5" t="n">
        <v>1</v>
      </c>
      <c r="L23" s="5" t="n">
        <v>1</v>
      </c>
      <c r="M23" s="5" t="n">
        <v>3</v>
      </c>
      <c r="N23" s="5" t="n">
        <v>0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125.23706</v>
      </c>
      <c r="F24" s="93" t="n">
        <v>261.31298</v>
      </c>
      <c r="G24" s="93" t="n">
        <v>136.66833</v>
      </c>
      <c r="H24" s="93" t="n">
        <v>136.66675</v>
      </c>
      <c r="I24" s="93" t="n">
        <v>230.60327</v>
      </c>
      <c r="J24" s="93" t="n">
        <v>156.03883</v>
      </c>
      <c r="K24" s="93" t="n">
        <v>79.84571</v>
      </c>
      <c r="L24" s="93" t="n">
        <v>262.46643</v>
      </c>
      <c r="M24" s="93" t="n">
        <v>150.01441</v>
      </c>
      <c r="N24" s="93" t="n">
        <v>136.6665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41.74568666666666</v>
      </c>
      <c r="F25" s="93" t="n">
        <v>43.55216333333334</v>
      </c>
      <c r="G25" s="93" t="n">
        <v>45.55611</v>
      </c>
      <c r="H25" s="93" t="n">
        <v>45.55558333333334</v>
      </c>
      <c r="I25" s="93" t="n">
        <v>38.43387833333333</v>
      </c>
      <c r="J25" s="93" t="n">
        <v>39.0097075</v>
      </c>
      <c r="K25" s="93" t="n">
        <v>39.922855</v>
      </c>
      <c r="L25" s="93" t="n">
        <v>43.744405</v>
      </c>
      <c r="M25" s="93" t="n">
        <v>37.5036025</v>
      </c>
      <c r="N25" s="93" t="n">
        <v>45.5555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6.59749124550638</v>
      </c>
      <c r="F26" s="99" t="n">
        <v>4.908926254787971</v>
      </c>
      <c r="G26" s="99" t="n">
        <v>0.0001833030277990468</v>
      </c>
      <c r="H26" s="99" t="n">
        <v>0.0008137772012852626</v>
      </c>
      <c r="I26" s="99" t="n">
        <v>5.52065211952145</v>
      </c>
      <c r="J26" s="99" t="n">
        <v>5.584765478999542</v>
      </c>
      <c r="K26" s="99" t="n">
        <v>7.964447732419995</v>
      </c>
      <c r="L26" s="99" t="n">
        <v>4.435342525635421</v>
      </c>
      <c r="M26" s="99" t="n">
        <v>5.422269361847031</v>
      </c>
      <c r="N26" s="99" t="n">
        <v>0.0001833030277982716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310.6410059999999</v>
      </c>
      <c r="F27" s="102" t="n">
        <v>451.351847</v>
      </c>
      <c r="G27" s="102" t="n">
        <v>325.6294309999999</v>
      </c>
      <c r="H27" s="102" t="n">
        <v>326.7049700000001</v>
      </c>
      <c r="I27" s="102" t="n">
        <v>419.568179</v>
      </c>
      <c r="J27" s="102" t="n">
        <v>346.0797319999999</v>
      </c>
      <c r="K27" s="102" t="n">
        <v>259.3386120000001</v>
      </c>
      <c r="L27" s="102" t="n">
        <v>440.246072</v>
      </c>
      <c r="M27" s="102" t="n">
        <v>338.952727</v>
      </c>
      <c r="N27" s="102" t="n">
        <v>326.6254980000001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320.0809</v>
      </c>
      <c r="F28" s="102" t="n">
        <v>475.7129</v>
      </c>
      <c r="G28" s="102" t="n">
        <v>335.333</v>
      </c>
      <c r="H28" s="102" t="n">
        <v>336.2205</v>
      </c>
      <c r="I28" s="102" t="n">
        <v>458.5392</v>
      </c>
      <c r="J28" s="102" t="n">
        <v>376.5055</v>
      </c>
      <c r="K28" s="102" t="n">
        <v>283.4054</v>
      </c>
      <c r="L28" s="102" t="n">
        <v>467.2126</v>
      </c>
      <c r="M28" s="102" t="n">
        <v>365.9203</v>
      </c>
      <c r="N28" s="102" t="n">
        <v>336.0618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36"/>
  <sheetViews>
    <sheetView topLeftCell="I1" workbookViewId="0">
      <selection activeCell="N36" sqref="N36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7</v>
      </c>
      <c r="F6" s="5" t="n">
        <v>6</v>
      </c>
      <c r="G6" s="5" t="n">
        <v>6</v>
      </c>
      <c r="H6" s="5" t="n">
        <v>6</v>
      </c>
      <c r="I6" s="5" t="n">
        <v>7</v>
      </c>
      <c r="J6" s="5" t="n">
        <v>7</v>
      </c>
      <c r="K6" s="5" t="n">
        <v>7</v>
      </c>
      <c r="L6" s="5" t="n">
        <v>7</v>
      </c>
      <c r="M6" s="5" t="n">
        <v>7</v>
      </c>
      <c r="N6" s="5" t="n">
        <v>7</v>
      </c>
      <c r="O6" s="5" t="n">
        <v>7</v>
      </c>
      <c r="P6" s="5" t="n">
        <v>7</v>
      </c>
      <c r="Q6" s="5" t="n">
        <v>7</v>
      </c>
      <c r="R6" s="5" t="n">
        <v>7</v>
      </c>
      <c r="S6" s="5" t="n">
        <v>7</v>
      </c>
      <c r="T6" s="5" t="n">
        <v>7</v>
      </c>
      <c r="U6" s="5" t="n">
        <v>7</v>
      </c>
      <c r="V6" s="5" t="n">
        <v>7</v>
      </c>
      <c r="W6" s="5" t="n">
        <v>7</v>
      </c>
      <c r="X6" s="36" t="n">
        <v>7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20.009586</v>
      </c>
      <c r="F8" s="93" t="n">
        <v>16.439462</v>
      </c>
      <c r="G8" s="93" t="n">
        <v>17.435508</v>
      </c>
      <c r="H8" s="93" t="n">
        <v>17.435814</v>
      </c>
      <c r="I8" s="93" t="n">
        <v>20.007202</v>
      </c>
      <c r="J8" s="93" t="n">
        <v>19.006705</v>
      </c>
      <c r="K8" s="93" t="n">
        <v>19.009819</v>
      </c>
      <c r="L8" s="93" t="n">
        <v>19.006433</v>
      </c>
      <c r="M8" s="93" t="n">
        <v>19.08062</v>
      </c>
      <c r="N8" s="93" t="n">
        <v>19.008347</v>
      </c>
      <c r="O8" s="5" t="n">
        <v>19.010574</v>
      </c>
      <c r="P8" s="93" t="n">
        <v>19.010589</v>
      </c>
      <c r="Q8" s="93" t="n">
        <v>19.08123</v>
      </c>
      <c r="R8" s="93" t="n">
        <v>19.010345</v>
      </c>
      <c r="S8" s="93" t="n">
        <v>19.008949</v>
      </c>
      <c r="T8" s="93" t="n">
        <v>19.008369</v>
      </c>
      <c r="U8" s="93" t="n">
        <v>20.0149</v>
      </c>
      <c r="V8" s="93" t="n">
        <v>19.014137</v>
      </c>
      <c r="W8" s="93" t="n">
        <v>19.012894</v>
      </c>
      <c r="X8" s="94" t="n">
        <v>19.080925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2.858512285714286</v>
      </c>
      <c r="F9" s="93" t="n">
        <v>2.739910333333333</v>
      </c>
      <c r="G9" s="93" t="n">
        <v>2.905918</v>
      </c>
      <c r="H9" s="93" t="n">
        <v>2.905969</v>
      </c>
      <c r="I9" s="93" t="n">
        <v>2.858171714285714</v>
      </c>
      <c r="J9" s="93" t="n">
        <v>2.715243571428572</v>
      </c>
      <c r="K9" s="93" t="n">
        <v>2.715688428571429</v>
      </c>
      <c r="L9" s="93" t="n">
        <v>2.715204714285714</v>
      </c>
      <c r="M9" s="93" t="n">
        <v>2.725802857142857</v>
      </c>
      <c r="N9" s="93" t="n">
        <v>2.715478142857143</v>
      </c>
      <c r="O9" s="93" t="n">
        <v>2.715796285714286</v>
      </c>
      <c r="P9" s="93" t="n">
        <v>2.715798428571428</v>
      </c>
      <c r="Q9" s="93" t="n">
        <v>2.72589</v>
      </c>
      <c r="R9" s="93" t="n">
        <v>2.715763571428571</v>
      </c>
      <c r="S9" s="93" t="n">
        <v>2.715564142857143</v>
      </c>
      <c r="T9" s="93" t="n">
        <v>2.715481285714286</v>
      </c>
      <c r="U9" s="93" t="n">
        <v>2.859271428571429</v>
      </c>
      <c r="V9" s="93" t="n">
        <v>2.716305285714286</v>
      </c>
      <c r="W9" s="93" t="n">
        <v>2.716127714285714</v>
      </c>
      <c r="X9" s="94" t="n">
        <v>2.725846428571429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0.4881938741824174</v>
      </c>
      <c r="F10" s="95" t="n">
        <v>0.4087266453382586</v>
      </c>
      <c r="G10" s="95" t="n">
        <v>0.5167329151850112</v>
      </c>
      <c r="H10" s="95" t="n">
        <v>0.5159608066956251</v>
      </c>
      <c r="I10" s="95" t="n">
        <v>0.4875824545909182</v>
      </c>
      <c r="J10" s="95" t="n">
        <v>0.3778243715845839</v>
      </c>
      <c r="K10" s="95" t="n">
        <v>0.3779043127860355</v>
      </c>
      <c r="L10" s="95" t="n">
        <v>0.3782109026348986</v>
      </c>
      <c r="M10" s="95" t="n">
        <v>0.3749380071098104</v>
      </c>
      <c r="N10" s="95" t="n">
        <v>0.3783401333775507</v>
      </c>
      <c r="O10" s="95" t="n">
        <v>0.3780178248075585</v>
      </c>
      <c r="P10" s="95" t="n">
        <v>0.3785486367680544</v>
      </c>
      <c r="Q10" s="95" t="n">
        <v>0.3743676303234563</v>
      </c>
      <c r="R10" s="95" t="n">
        <v>0.3777903846142097</v>
      </c>
      <c r="S10" s="95" t="n">
        <v>0.3782218953504359</v>
      </c>
      <c r="T10" s="95" t="n">
        <v>0.3780356440715232</v>
      </c>
      <c r="U10" s="95" t="n">
        <v>0.4883806368724629</v>
      </c>
      <c r="V10" s="95" t="n">
        <v>0.3776264404380401</v>
      </c>
      <c r="W10" s="95" t="n">
        <v>0.3777052120378687</v>
      </c>
      <c r="X10" s="96" t="n">
        <v>0.3738854086307091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3</v>
      </c>
      <c r="K20" s="5" t="n">
        <v>3</v>
      </c>
      <c r="L20" s="5" t="n">
        <v>1</v>
      </c>
      <c r="M20" s="5" t="n">
        <v>1</v>
      </c>
      <c r="N20" s="5" t="n">
        <v>1</v>
      </c>
      <c r="O20" s="5" t="n">
        <v>1</v>
      </c>
      <c r="P20" s="5" t="n">
        <v>3</v>
      </c>
      <c r="Q20" s="5" t="n">
        <v>1</v>
      </c>
      <c r="R20" s="5" t="n">
        <v>2</v>
      </c>
      <c r="S20" s="5" t="n">
        <v>3</v>
      </c>
      <c r="T20" s="5" t="n">
        <v>3</v>
      </c>
      <c r="U20" s="5" t="n">
        <v>1</v>
      </c>
      <c r="V20" s="5" t="n">
        <v>3</v>
      </c>
      <c r="W20" s="5" t="n">
        <v>3</v>
      </c>
      <c r="X20" s="36" t="n">
        <v>3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2</v>
      </c>
      <c r="K21" s="12" t="n">
        <v>2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3</v>
      </c>
      <c r="Q21" s="12" t="n">
        <v>0</v>
      </c>
      <c r="R21" s="12" t="n">
        <v>1</v>
      </c>
      <c r="S21" s="12" t="n">
        <v>3</v>
      </c>
      <c r="T21" s="12" t="n">
        <v>3</v>
      </c>
      <c r="U21" s="12" t="n">
        <v>0</v>
      </c>
      <c r="V21" s="12" t="n">
        <v>2</v>
      </c>
      <c r="W21" s="12" t="n">
        <v>2</v>
      </c>
      <c r="X21" s="37" t="n">
        <v>2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0</v>
      </c>
      <c r="Q23" s="5" t="n">
        <v>1</v>
      </c>
      <c r="R23" s="5" t="n">
        <v>1</v>
      </c>
      <c r="S23" s="5" t="n">
        <v>0</v>
      </c>
      <c r="T23" s="5" t="n">
        <v>0</v>
      </c>
      <c r="U23" s="5" t="n">
        <v>1</v>
      </c>
      <c r="V23" s="5" t="n">
        <v>1</v>
      </c>
      <c r="W23" s="5" t="n">
        <v>1</v>
      </c>
      <c r="X23" s="36" t="n">
        <v>1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34.77133</v>
      </c>
      <c r="F24" s="93" t="n">
        <v>34.24351</v>
      </c>
      <c r="G24" s="93" t="n">
        <v>34.026</v>
      </c>
      <c r="H24" s="93" t="n">
        <v>34.01833</v>
      </c>
      <c r="I24" s="93" t="n">
        <v>34.04224</v>
      </c>
      <c r="J24" s="93" t="n">
        <v>126.09431</v>
      </c>
      <c r="K24" s="93" t="n">
        <v>126.11092</v>
      </c>
      <c r="L24" s="93" t="n">
        <v>34.28754</v>
      </c>
      <c r="M24" s="93" t="n">
        <v>34.24884</v>
      </c>
      <c r="N24" s="93" t="n">
        <v>34.31732</v>
      </c>
      <c r="O24" s="93" t="n">
        <v>34.32768</v>
      </c>
      <c r="P24" s="93" t="n">
        <v>136.98521</v>
      </c>
      <c r="Q24" s="93" t="n">
        <v>35.46059</v>
      </c>
      <c r="R24" s="93" t="n">
        <v>80.26929000000001</v>
      </c>
      <c r="S24" s="93" t="n">
        <v>136.98993</v>
      </c>
      <c r="T24" s="93" t="n">
        <v>138.05636</v>
      </c>
      <c r="U24" s="93" t="n">
        <v>34.71216</v>
      </c>
      <c r="V24" s="93" t="n">
        <v>125.13092</v>
      </c>
      <c r="W24" s="93" t="n">
        <v>125.03224</v>
      </c>
      <c r="X24" s="94" t="n">
        <v>126.0223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34.77133</v>
      </c>
      <c r="F25" s="93" t="n">
        <v>34.24351</v>
      </c>
      <c r="G25" s="93" t="n">
        <v>34.026</v>
      </c>
      <c r="H25" s="93" t="n">
        <v>34.01833</v>
      </c>
      <c r="I25" s="93" t="n">
        <v>34.04224</v>
      </c>
      <c r="J25" s="93" t="n">
        <v>42.03143666666667</v>
      </c>
      <c r="K25" s="93" t="n">
        <v>42.03697333333333</v>
      </c>
      <c r="L25" s="93" t="n">
        <v>34.28754</v>
      </c>
      <c r="M25" s="93" t="n">
        <v>34.24884</v>
      </c>
      <c r="N25" s="93" t="n">
        <v>34.31732</v>
      </c>
      <c r="O25" s="93" t="n">
        <v>34.32768</v>
      </c>
      <c r="P25" s="93" t="n">
        <v>45.66173666666666</v>
      </c>
      <c r="Q25" s="93" t="n">
        <v>35.46059</v>
      </c>
      <c r="R25" s="93" t="n">
        <v>40.13464500000001</v>
      </c>
      <c r="S25" s="93" t="n">
        <v>45.66331</v>
      </c>
      <c r="T25" s="93" t="n">
        <v>46.01878666666666</v>
      </c>
      <c r="U25" s="93" t="n">
        <v>34.71216</v>
      </c>
      <c r="V25" s="93" t="n">
        <v>41.71030666666667</v>
      </c>
      <c r="W25" s="93" t="n">
        <v>41.67741333333333</v>
      </c>
      <c r="X25" s="94" t="n">
        <v>42.00743333333333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6.290927255582705</v>
      </c>
      <c r="K26" s="99" t="n">
        <v>6.278193475708863</v>
      </c>
      <c r="L26" s="99" t="n">
        <v>0</v>
      </c>
      <c r="M26" s="99" t="n">
        <v>0</v>
      </c>
      <c r="N26" s="99" t="n">
        <v>0</v>
      </c>
      <c r="O26" s="99" t="n">
        <v>0</v>
      </c>
      <c r="P26" s="99" t="n">
        <v>0.0004401514890742156</v>
      </c>
      <c r="Q26" s="99" t="n">
        <v>0</v>
      </c>
      <c r="R26" s="99" t="n">
        <v>7.81602601904894</v>
      </c>
      <c r="S26" s="99" t="n">
        <v>0.002049414550547489</v>
      </c>
      <c r="T26" s="99" t="n">
        <v>0.5575782062036957</v>
      </c>
      <c r="U26" s="99" t="n">
        <v>0</v>
      </c>
      <c r="V26" s="99" t="n">
        <v>6.844040000309271</v>
      </c>
      <c r="W26" s="99" t="n">
        <v>6.900597230199232</v>
      </c>
      <c r="X26" s="100" t="n">
        <v>6.330865166044316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54.780916</v>
      </c>
      <c r="F27" s="102" t="n">
        <v>50.682972</v>
      </c>
      <c r="G27" s="102" t="n">
        <v>51.46150800000001</v>
      </c>
      <c r="H27" s="102" t="n">
        <v>51.454144</v>
      </c>
      <c r="I27" s="102" t="n">
        <v>54.049442</v>
      </c>
      <c r="J27" s="102" t="n">
        <v>145.101015</v>
      </c>
      <c r="K27" s="102" t="n">
        <v>145.120739</v>
      </c>
      <c r="L27" s="102" t="n">
        <v>53.293973</v>
      </c>
      <c r="M27" s="102" t="n">
        <v>53.32946</v>
      </c>
      <c r="N27" s="102" t="n">
        <v>53.325667</v>
      </c>
      <c r="O27" s="102" t="n">
        <v>53.338254</v>
      </c>
      <c r="P27" s="102" t="n">
        <v>155.995799</v>
      </c>
      <c r="Q27" s="102" t="n">
        <v>54.54182</v>
      </c>
      <c r="R27" s="102" t="n">
        <v>99.27963500000001</v>
      </c>
      <c r="S27" s="102" t="n">
        <v>155.998879</v>
      </c>
      <c r="T27" s="102" t="n">
        <v>157.064729</v>
      </c>
      <c r="U27" s="102" t="n">
        <v>54.72705999999999</v>
      </c>
      <c r="V27" s="102" t="n">
        <v>144.145057</v>
      </c>
      <c r="W27" s="102" t="n">
        <v>144.045134</v>
      </c>
      <c r="X27" s="103" t="n">
        <v>145.103225</v>
      </c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56.08232</v>
      </c>
      <c r="F28" s="102" t="n">
        <v>51.78577</v>
      </c>
      <c r="G28" s="102" t="n">
        <v>52.57068</v>
      </c>
      <c r="H28" s="102" t="n">
        <v>52.5661</v>
      </c>
      <c r="I28" s="102" t="n">
        <v>55.28848</v>
      </c>
      <c r="J28" s="102" t="n">
        <v>146.4867</v>
      </c>
      <c r="K28" s="102" t="n">
        <v>146.5383</v>
      </c>
      <c r="L28" s="102" t="n">
        <v>54.50705</v>
      </c>
      <c r="M28" s="102" t="n">
        <v>54.56802</v>
      </c>
      <c r="N28" s="102" t="n">
        <v>54.58322</v>
      </c>
      <c r="O28" s="102" t="n">
        <v>54.57117</v>
      </c>
      <c r="P28" s="102" t="n">
        <v>157.3071</v>
      </c>
      <c r="Q28" s="102" t="n">
        <v>55.77957</v>
      </c>
      <c r="R28" s="102" t="n">
        <v>100.5605</v>
      </c>
      <c r="S28" s="102" t="n">
        <v>157.2859</v>
      </c>
      <c r="T28" s="102" t="n">
        <v>158.3525</v>
      </c>
      <c r="U28" s="102" t="n">
        <v>55.94087</v>
      </c>
      <c r="V28" s="102" t="n">
        <v>145.5627</v>
      </c>
      <c r="W28" s="102" t="n">
        <v>145.4472</v>
      </c>
      <c r="X28" s="103" t="n">
        <v>146.5093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1</v>
      </c>
      <c r="G35" s="29" t="b">
        <v>1</v>
      </c>
      <c r="H35" s="29" t="b">
        <v>1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29" t="b">
        <v>0</v>
      </c>
      <c r="P35" s="29" t="b">
        <v>0</v>
      </c>
      <c r="Q35" s="29" t="b">
        <v>0</v>
      </c>
      <c r="R35" s="29" t="b">
        <v>0</v>
      </c>
      <c r="S35" s="29" t="b">
        <v>0</v>
      </c>
      <c r="T35" s="29" t="b">
        <v>0</v>
      </c>
      <c r="U35" s="29" t="b">
        <v>0</v>
      </c>
      <c r="V35" s="29" t="b">
        <v>0</v>
      </c>
      <c r="W35" s="29" t="b">
        <v>0</v>
      </c>
      <c r="X35" s="30" t="b">
        <v>0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Z1"/>
    <mergeCell ref="A2:C2"/>
    <mergeCell ref="E2:Z2"/>
    <mergeCell ref="A3:C3"/>
    <mergeCell ref="E3:Z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97.14062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13</v>
      </c>
      <c r="F6" s="5" t="n">
        <v>13</v>
      </c>
      <c r="G6" s="5" t="n">
        <v>13</v>
      </c>
      <c r="H6" s="5" t="n">
        <v>13</v>
      </c>
      <c r="I6" s="5" t="n">
        <v>13</v>
      </c>
      <c r="J6" s="5" t="n">
        <v>12</v>
      </c>
      <c r="K6" s="5" t="n">
        <v>13</v>
      </c>
      <c r="L6" s="5" t="n">
        <v>13</v>
      </c>
      <c r="M6" s="5" t="n">
        <v>13</v>
      </c>
      <c r="N6" s="5" t="n">
        <v>13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37.45266</v>
      </c>
      <c r="F8" s="93" t="n">
        <v>36.51557200000001</v>
      </c>
      <c r="G8" s="93" t="n">
        <v>37.450309</v>
      </c>
      <c r="H8" s="93" t="n">
        <v>37.518621</v>
      </c>
      <c r="I8" s="93" t="n">
        <v>36.44384599999999</v>
      </c>
      <c r="J8" s="93" t="n">
        <v>34.937966</v>
      </c>
      <c r="K8" s="93" t="n">
        <v>36.444915</v>
      </c>
      <c r="L8" s="93" t="n">
        <v>37.512742</v>
      </c>
      <c r="M8" s="93" t="n">
        <v>37.447212</v>
      </c>
      <c r="N8" s="93" t="n">
        <v>36.441788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2.880973846153846</v>
      </c>
      <c r="F9" s="93" t="n">
        <v>2.808890153846154</v>
      </c>
      <c r="G9" s="93" t="n">
        <v>2.880793</v>
      </c>
      <c r="H9" s="93" t="n">
        <v>2.886047769230769</v>
      </c>
      <c r="I9" s="93" t="n">
        <v>2.803372769230769</v>
      </c>
      <c r="J9" s="93" t="n">
        <v>2.911497166666667</v>
      </c>
      <c r="K9" s="93" t="n">
        <v>2.803455</v>
      </c>
      <c r="L9" s="93" t="n">
        <v>2.885595538461539</v>
      </c>
      <c r="M9" s="93" t="n">
        <v>2.880554769230769</v>
      </c>
      <c r="N9" s="93" t="n">
        <v>2.803214461538462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0.4803330357982271</v>
      </c>
      <c r="F10" s="95" t="n">
        <v>0.4489583597712313</v>
      </c>
      <c r="G10" s="95" t="n">
        <v>0.480584045316911</v>
      </c>
      <c r="H10" s="95" t="n">
        <v>0.4894652613773446</v>
      </c>
      <c r="I10" s="95" t="n">
        <v>0.4377757058597766</v>
      </c>
      <c r="J10" s="95" t="n">
        <v>0.5013395272840795</v>
      </c>
      <c r="K10" s="95" t="n">
        <v>0.4382434261743124</v>
      </c>
      <c r="L10" s="95" t="n">
        <v>0.4887762699331559</v>
      </c>
      <c r="M10" s="95" t="n">
        <v>0.4805439153579261</v>
      </c>
      <c r="N10" s="95" t="n">
        <v>0.4384416268373354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1</v>
      </c>
      <c r="I13" s="22" t="n">
        <v>0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1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45.66159</v>
      </c>
      <c r="F16" s="93" t="n">
        <v>45.66249</v>
      </c>
      <c r="G16" s="93" t="n">
        <v>45.66186</v>
      </c>
      <c r="H16" s="93" t="n">
        <v>45.66232</v>
      </c>
      <c r="I16" s="93" t="n">
        <v>34.49027</v>
      </c>
      <c r="J16" s="93" t="n">
        <v>45.66167</v>
      </c>
      <c r="K16" s="93" t="n">
        <v>45.66129</v>
      </c>
      <c r="L16" s="93" t="n">
        <v>45.66288</v>
      </c>
      <c r="M16" s="93" t="n">
        <v>45.66147</v>
      </c>
      <c r="N16" s="93" t="n">
        <v>34.01471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45.66159</v>
      </c>
      <c r="F17" s="93" t="n">
        <v>45.66249</v>
      </c>
      <c r="G17" s="93" t="n">
        <v>45.66186</v>
      </c>
      <c r="H17" s="93" t="n">
        <v>45.66232</v>
      </c>
      <c r="I17" s="93" t="n">
        <v>34.49027</v>
      </c>
      <c r="J17" s="93" t="n">
        <v>45.66167</v>
      </c>
      <c r="K17" s="93" t="n">
        <v>45.66129</v>
      </c>
      <c r="L17" s="93" t="n">
        <v>45.66288</v>
      </c>
      <c r="M17" s="93" t="n">
        <v>45.66147</v>
      </c>
      <c r="N17" s="93" t="n">
        <v>34.01471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4</v>
      </c>
      <c r="F20" s="5" t="n">
        <v>1</v>
      </c>
      <c r="G20" s="5" t="n">
        <v>3</v>
      </c>
      <c r="H20" s="5" t="n">
        <v>5</v>
      </c>
      <c r="I20" s="5" t="n">
        <v>1</v>
      </c>
      <c r="J20" s="5" t="n">
        <v>2</v>
      </c>
      <c r="K20" s="5" t="n">
        <v>2</v>
      </c>
      <c r="L20" s="5" t="n">
        <v>7</v>
      </c>
      <c r="M20" s="5" t="n">
        <v>4</v>
      </c>
      <c r="N20" s="5" t="n">
        <v>2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2</v>
      </c>
      <c r="F21" s="12" t="n">
        <v>0</v>
      </c>
      <c r="G21" s="12" t="n">
        <v>1</v>
      </c>
      <c r="H21" s="12" t="n">
        <v>4</v>
      </c>
      <c r="I21" s="12" t="n">
        <v>0</v>
      </c>
      <c r="J21" s="12" t="n">
        <v>1</v>
      </c>
      <c r="K21" s="12" t="n">
        <v>1</v>
      </c>
      <c r="L21" s="12" t="n">
        <v>5</v>
      </c>
      <c r="M21" s="12" t="n">
        <v>3</v>
      </c>
      <c r="N21" s="12" t="n">
        <v>1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1</v>
      </c>
      <c r="G23" s="5" t="n">
        <v>2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2</v>
      </c>
      <c r="M23" s="5" t="n">
        <v>1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159.43868</v>
      </c>
      <c r="F24" s="93" t="n">
        <v>35.38352</v>
      </c>
      <c r="G24" s="93" t="n">
        <v>115.4654</v>
      </c>
      <c r="H24" s="93" t="n">
        <v>218.40558</v>
      </c>
      <c r="I24" s="93" t="n">
        <v>33.7131</v>
      </c>
      <c r="J24" s="93" t="n">
        <v>80.63281000000001</v>
      </c>
      <c r="K24" s="93" t="n">
        <v>81.39594</v>
      </c>
      <c r="L24" s="93" t="n">
        <v>298.79587</v>
      </c>
      <c r="M24" s="93" t="n">
        <v>171.6861</v>
      </c>
      <c r="N24" s="93" t="n">
        <v>80.60685000000001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39.85967</v>
      </c>
      <c r="F25" s="93" t="n">
        <v>35.38352</v>
      </c>
      <c r="G25" s="93" t="n">
        <v>38.48846666666666</v>
      </c>
      <c r="H25" s="93" t="n">
        <v>43.681116</v>
      </c>
      <c r="I25" s="93" t="n">
        <v>33.7131</v>
      </c>
      <c r="J25" s="93" t="n">
        <v>40.316405</v>
      </c>
      <c r="K25" s="93" t="n">
        <v>40.69797</v>
      </c>
      <c r="L25" s="93" t="n">
        <v>42.68512428571428</v>
      </c>
      <c r="M25" s="93" t="n">
        <v>42.921525</v>
      </c>
      <c r="N25" s="93" t="n">
        <v>40.303425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6.639099236387419</v>
      </c>
      <c r="F26" s="99" t="n">
        <v>0</v>
      </c>
      <c r="G26" s="99" t="n">
        <v>6.167136584869299</v>
      </c>
      <c r="H26" s="99" t="n">
        <v>4.88799428631315</v>
      </c>
      <c r="I26" s="99" t="n">
        <v>0</v>
      </c>
      <c r="J26" s="99" t="n">
        <v>7.483360562771915</v>
      </c>
      <c r="K26" s="99" t="n">
        <v>8.35762031596315</v>
      </c>
      <c r="L26" s="99" t="n">
        <v>4.992526006915596</v>
      </c>
      <c r="M26" s="99" t="n">
        <v>5.374643413340707</v>
      </c>
      <c r="N26" s="99" t="n">
        <v>7.502155461015851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242.55293</v>
      </c>
      <c r="F27" s="102" t="n">
        <v>117.561582</v>
      </c>
      <c r="G27" s="102" t="n">
        <v>198.577569</v>
      </c>
      <c r="H27" s="102" t="n">
        <v>301.586521</v>
      </c>
      <c r="I27" s="102" t="n">
        <v>104.647216</v>
      </c>
      <c r="J27" s="102" t="n">
        <v>161.232446</v>
      </c>
      <c r="K27" s="102" t="n">
        <v>163.502145</v>
      </c>
      <c r="L27" s="102" t="n">
        <v>381.971492</v>
      </c>
      <c r="M27" s="102" t="n">
        <v>254.794782</v>
      </c>
      <c r="N27" s="102" t="n">
        <v>151.063348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254.265</v>
      </c>
      <c r="F28" s="102" t="n">
        <v>119.9726</v>
      </c>
      <c r="G28" s="102" t="n">
        <v>210.222</v>
      </c>
      <c r="H28" s="102" t="n">
        <v>309.6004</v>
      </c>
      <c r="I28" s="102" t="n">
        <v>109.7229</v>
      </c>
      <c r="J28" s="102" t="n">
        <v>163.5091</v>
      </c>
      <c r="K28" s="102" t="n">
        <v>165.936</v>
      </c>
      <c r="L28" s="102" t="n">
        <v>392.947</v>
      </c>
      <c r="M28" s="102" t="n">
        <v>269.0874</v>
      </c>
      <c r="N28" s="102" t="n">
        <v>156.2982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1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5:B10"/>
    <mergeCell ref="B11:B18"/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19</v>
      </c>
      <c r="F6" s="5" t="n">
        <v>19</v>
      </c>
      <c r="G6" s="5" t="n">
        <v>19</v>
      </c>
      <c r="H6" s="5" t="n">
        <v>19</v>
      </c>
      <c r="I6" s="5" t="n">
        <v>19</v>
      </c>
      <c r="J6" s="5" t="n">
        <v>19</v>
      </c>
      <c r="K6" s="5" t="n">
        <v>19</v>
      </c>
      <c r="L6" s="5" t="n">
        <v>19</v>
      </c>
      <c r="M6" s="5" t="n">
        <v>18</v>
      </c>
      <c r="N6" s="5" t="n">
        <v>18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52.95042400000001</v>
      </c>
      <c r="F8" s="93" t="n">
        <v>54.879417</v>
      </c>
      <c r="G8" s="93" t="n">
        <v>54.878699</v>
      </c>
      <c r="H8" s="93" t="n">
        <v>52.883188</v>
      </c>
      <c r="I8" s="93" t="n">
        <v>52.881263</v>
      </c>
      <c r="J8" s="93" t="n">
        <v>52.94471700000001</v>
      </c>
      <c r="K8" s="93" t="n">
        <v>52.951775</v>
      </c>
      <c r="L8" s="93" t="n">
        <v>54.880327</v>
      </c>
      <c r="M8" s="93" t="n">
        <v>50.385972</v>
      </c>
      <c r="N8" s="93" t="n">
        <v>50.312219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2.786864421052632</v>
      </c>
      <c r="F9" s="93" t="n">
        <v>2.888390368421053</v>
      </c>
      <c r="G9" s="93" t="n">
        <v>2.888352578947368</v>
      </c>
      <c r="H9" s="93" t="n">
        <v>2.783325684210527</v>
      </c>
      <c r="I9" s="93" t="n">
        <v>2.783224368421052</v>
      </c>
      <c r="J9" s="93" t="n">
        <v>2.786564052631579</v>
      </c>
      <c r="K9" s="93" t="n">
        <v>2.786935526315789</v>
      </c>
      <c r="L9" s="93" t="n">
        <v>2.888438263157895</v>
      </c>
      <c r="M9" s="93" t="n">
        <v>2.799220666666666</v>
      </c>
      <c r="N9" s="93" t="n">
        <v>2.795123277777778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0.4171189323572029</v>
      </c>
      <c r="F10" s="95" t="n">
        <v>0.4778715207610387</v>
      </c>
      <c r="G10" s="95" t="n">
        <v>0.4774475704583601</v>
      </c>
      <c r="H10" s="95" t="n">
        <v>0.4188396024978553</v>
      </c>
      <c r="I10" s="95" t="n">
        <v>0.4191949238454603</v>
      </c>
      <c r="J10" s="95" t="n">
        <v>0.417151477860857</v>
      </c>
      <c r="K10" s="95" t="n">
        <v>0.4263733559203937</v>
      </c>
      <c r="L10" s="95" t="n">
        <v>0.4774358904123896</v>
      </c>
      <c r="M10" s="95" t="n">
        <v>0.4259595234748734</v>
      </c>
      <c r="N10" s="95" t="n">
        <v>0.4276866725247248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2</v>
      </c>
      <c r="F13" s="5" t="n">
        <v>0</v>
      </c>
      <c r="G13" s="5" t="n">
        <v>0</v>
      </c>
      <c r="H13" s="5" t="n">
        <v>1</v>
      </c>
      <c r="I13" s="22" t="n">
        <v>2</v>
      </c>
      <c r="J13" s="5" t="n">
        <v>2</v>
      </c>
      <c r="K13" s="5" t="n">
        <v>2</v>
      </c>
      <c r="L13" s="5" t="n">
        <v>0</v>
      </c>
      <c r="M13" s="5" t="n">
        <v>2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2</v>
      </c>
      <c r="G15" s="5" t="n">
        <v>2</v>
      </c>
      <c r="H15" s="5" t="n">
        <v>1</v>
      </c>
      <c r="I15" s="5" t="n">
        <v>0</v>
      </c>
      <c r="J15" s="5" t="n">
        <v>0</v>
      </c>
      <c r="K15" s="5" t="n">
        <v>0</v>
      </c>
      <c r="L15" s="5" t="n">
        <v>2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92.32363000000001</v>
      </c>
      <c r="F16" s="93" t="n">
        <v>68.42430999999999</v>
      </c>
      <c r="G16" s="93" t="n">
        <v>69.63403</v>
      </c>
      <c r="H16" s="93" t="n">
        <v>81.23491999999999</v>
      </c>
      <c r="I16" s="93" t="n">
        <v>92.32593</v>
      </c>
      <c r="J16" s="93" t="n">
        <v>92.32249</v>
      </c>
      <c r="K16" s="93" t="n">
        <v>92.32817</v>
      </c>
      <c r="L16" s="93" t="n">
        <v>69.26083</v>
      </c>
      <c r="M16" s="93" t="n">
        <v>92.32429999999999</v>
      </c>
      <c r="N16" s="93" t="n">
        <v>81.8754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46.161815</v>
      </c>
      <c r="F17" s="93" t="n">
        <v>34.212155</v>
      </c>
      <c r="G17" s="93" t="n">
        <v>34.817015</v>
      </c>
      <c r="H17" s="93" t="n">
        <v>40.61745999999999</v>
      </c>
      <c r="I17" s="93" t="n">
        <v>46.162965</v>
      </c>
      <c r="J17" s="93" t="n">
        <v>46.161245</v>
      </c>
      <c r="K17" s="93" t="n">
        <v>46.164085</v>
      </c>
      <c r="L17" s="93" t="n">
        <v>34.630415</v>
      </c>
      <c r="M17" s="93" t="n">
        <v>46.16215</v>
      </c>
      <c r="N17" s="93" t="n">
        <v>40.9377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0.7061804713031956</v>
      </c>
      <c r="F18" s="95" t="n">
        <v>0.7108190917877746</v>
      </c>
      <c r="G18" s="95" t="n">
        <v>0.2862721803633761</v>
      </c>
      <c r="H18" s="95" t="n">
        <v>8.546177410234357</v>
      </c>
      <c r="I18" s="95" t="n">
        <v>0.7074108371024538</v>
      </c>
      <c r="J18" s="95" t="n">
        <v>0.7066895881856456</v>
      </c>
      <c r="K18" s="95" t="n">
        <v>0.7038328767896496</v>
      </c>
      <c r="L18" s="95" t="n">
        <v>0.04261732570211513</v>
      </c>
      <c r="M18" s="95" t="n">
        <v>0.7069229334234359</v>
      </c>
      <c r="N18" s="95" t="n">
        <v>8.093515933189975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3</v>
      </c>
      <c r="F20" s="5" t="n">
        <v>3</v>
      </c>
      <c r="G20" s="5" t="n">
        <v>5</v>
      </c>
      <c r="H20" s="5" t="n">
        <v>6</v>
      </c>
      <c r="I20" s="5" t="n">
        <v>3</v>
      </c>
      <c r="J20" s="5" t="n">
        <v>6</v>
      </c>
      <c r="K20" s="5" t="n">
        <v>6</v>
      </c>
      <c r="L20" s="5" t="n">
        <v>5</v>
      </c>
      <c r="M20" s="5" t="n">
        <v>1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3</v>
      </c>
      <c r="F21" s="12" t="n">
        <v>1</v>
      </c>
      <c r="G21" s="12" t="n">
        <v>4</v>
      </c>
      <c r="H21" s="12" t="n">
        <v>3</v>
      </c>
      <c r="I21" s="12" t="n">
        <v>3</v>
      </c>
      <c r="J21" s="12" t="n">
        <v>3</v>
      </c>
      <c r="K21" s="12" t="n">
        <v>4</v>
      </c>
      <c r="L21" s="12" t="n">
        <v>3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0</v>
      </c>
      <c r="F23" s="5" t="n">
        <v>2</v>
      </c>
      <c r="G23" s="5" t="n">
        <v>1</v>
      </c>
      <c r="H23" s="5" t="n">
        <v>3</v>
      </c>
      <c r="I23" s="5" t="n">
        <v>0</v>
      </c>
      <c r="J23" s="5" t="n">
        <v>3</v>
      </c>
      <c r="K23" s="5" t="n">
        <v>2</v>
      </c>
      <c r="L23" s="5" t="n">
        <v>2</v>
      </c>
      <c r="M23" s="5" t="n">
        <v>1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136.98798</v>
      </c>
      <c r="F24" s="93" t="n">
        <v>115.04711</v>
      </c>
      <c r="G24" s="93" t="n">
        <v>216.8598</v>
      </c>
      <c r="H24" s="93" t="n">
        <v>241.48603</v>
      </c>
      <c r="I24" s="93" t="n">
        <v>136.98419</v>
      </c>
      <c r="J24" s="93" t="n">
        <v>239.93122</v>
      </c>
      <c r="K24" s="93" t="n">
        <v>253.37744</v>
      </c>
      <c r="L24" s="93" t="n">
        <v>207.83955</v>
      </c>
      <c r="M24" s="93" t="n">
        <v>34.01758</v>
      </c>
      <c r="N24" s="93" t="n">
        <v>34.64685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45.66266</v>
      </c>
      <c r="F25" s="93" t="n">
        <v>38.34903666666667</v>
      </c>
      <c r="G25" s="93" t="n">
        <v>43.37195999999999</v>
      </c>
      <c r="H25" s="93" t="n">
        <v>40.24767166666667</v>
      </c>
      <c r="I25" s="93" t="n">
        <v>45.66139666666667</v>
      </c>
      <c r="J25" s="93" t="n">
        <v>39.98853666666667</v>
      </c>
      <c r="K25" s="93" t="n">
        <v>42.22957333333333</v>
      </c>
      <c r="L25" s="93" t="n">
        <v>41.56791</v>
      </c>
      <c r="M25" s="93" t="n">
        <v>34.01758</v>
      </c>
      <c r="N25" s="93" t="n">
        <v>34.64685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0.001083466658461108</v>
      </c>
      <c r="F26" s="99" t="n">
        <v>6.380909802217339</v>
      </c>
      <c r="G26" s="99" t="n">
        <v>5.120517479439944</v>
      </c>
      <c r="H26" s="99" t="n">
        <v>6.336514683664567</v>
      </c>
      <c r="I26" s="99" t="n">
        <v>0.0003914502948432142</v>
      </c>
      <c r="J26" s="99" t="n">
        <v>6.222255504527814</v>
      </c>
      <c r="K26" s="99" t="n">
        <v>5.351476637440051</v>
      </c>
      <c r="L26" s="99" t="n">
        <v>5.605745689446675</v>
      </c>
      <c r="M26" s="99" t="n">
        <v>0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282.262034</v>
      </c>
      <c r="F27" s="102" t="n">
        <v>238.350837</v>
      </c>
      <c r="G27" s="102" t="n">
        <v>341.372529</v>
      </c>
      <c r="H27" s="102" t="n">
        <v>375.604138</v>
      </c>
      <c r="I27" s="102" t="n">
        <v>282.191383</v>
      </c>
      <c r="J27" s="102" t="n">
        <v>385.198427</v>
      </c>
      <c r="K27" s="102" t="n">
        <v>398.657385</v>
      </c>
      <c r="L27" s="102" t="n">
        <v>331.9807070000001</v>
      </c>
      <c r="M27" s="102" t="n">
        <v>176.727852</v>
      </c>
      <c r="N27" s="102" t="n">
        <v>166.834469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285.8295</v>
      </c>
      <c r="F28" s="102" t="n">
        <v>252.9365</v>
      </c>
      <c r="G28" s="102" t="n">
        <v>376.8666</v>
      </c>
      <c r="H28" s="102" t="n">
        <v>396.8364</v>
      </c>
      <c r="I28" s="102" t="n">
        <v>285.7286</v>
      </c>
      <c r="J28" s="102" t="n">
        <v>418.9964</v>
      </c>
      <c r="K28" s="102" t="n">
        <v>407.689</v>
      </c>
      <c r="L28" s="102" t="n">
        <v>355.9253</v>
      </c>
      <c r="M28" s="102" t="n">
        <v>180.0869</v>
      </c>
      <c r="N28" s="102" t="n">
        <v>172.9935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E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50</v>
      </c>
      <c r="F6" s="5" t="n">
        <v>51</v>
      </c>
      <c r="G6" s="5" t="n">
        <v>51</v>
      </c>
      <c r="H6" s="5" t="n">
        <v>51</v>
      </c>
      <c r="I6" s="5" t="n">
        <v>51</v>
      </c>
      <c r="J6" s="5" t="n">
        <v>51</v>
      </c>
      <c r="K6" s="5" t="n">
        <v>51</v>
      </c>
      <c r="L6" s="5" t="n">
        <v>51</v>
      </c>
      <c r="M6" s="5" t="n">
        <v>51</v>
      </c>
      <c r="N6" s="5" t="n">
        <v>51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141.782587</v>
      </c>
      <c r="F8" s="93" t="n">
        <v>143.286276</v>
      </c>
      <c r="G8" s="93" t="n">
        <v>144.304363</v>
      </c>
      <c r="H8" s="93" t="n">
        <v>142.281762</v>
      </c>
      <c r="I8" s="93" t="n">
        <v>143.229593</v>
      </c>
      <c r="J8" s="93" t="n">
        <v>142.370288</v>
      </c>
      <c r="K8" s="93" t="n">
        <v>142.2991269999999</v>
      </c>
      <c r="L8" s="93" t="n">
        <v>143.364572</v>
      </c>
      <c r="M8" s="93" t="n">
        <v>142.3658300000001</v>
      </c>
      <c r="N8" s="93" t="n">
        <v>143.294633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2.83565174</v>
      </c>
      <c r="F9" s="93" t="n">
        <v>2.809534823529412</v>
      </c>
      <c r="G9" s="93" t="n">
        <v>2.82949731372549</v>
      </c>
      <c r="H9" s="93" t="n">
        <v>2.789838470588235</v>
      </c>
      <c r="I9" s="93" t="n">
        <v>2.808423392156862</v>
      </c>
      <c r="J9" s="93" t="n">
        <v>2.791574274509804</v>
      </c>
      <c r="K9" s="93" t="n">
        <v>2.790178960784313</v>
      </c>
      <c r="L9" s="93" t="n">
        <v>2.811070039215686</v>
      </c>
      <c r="M9" s="93" t="n">
        <v>2.791486862745099</v>
      </c>
      <c r="N9" s="93" t="n">
        <v>2.809698686274509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0.4450779510138489</v>
      </c>
      <c r="F10" s="95" t="n">
        <v>0.4276411986468425</v>
      </c>
      <c r="G10" s="95" t="n">
        <v>0.4396403592156429</v>
      </c>
      <c r="H10" s="95" t="n">
        <v>0.414715010456692</v>
      </c>
      <c r="I10" s="95" t="n">
        <v>0.4285644814041909</v>
      </c>
      <c r="J10" s="95" t="n">
        <v>0.4142080431120612</v>
      </c>
      <c r="K10" s="95" t="n">
        <v>0.4149265647108635</v>
      </c>
      <c r="L10" s="95" t="n">
        <v>0.4271638702934957</v>
      </c>
      <c r="M10" s="95" t="n">
        <v>0.4143324850444637</v>
      </c>
      <c r="N10" s="95" t="n">
        <v>0.4309146589531385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0</v>
      </c>
      <c r="G13" s="5" t="n">
        <v>1</v>
      </c>
      <c r="H13" s="5" t="n">
        <v>1</v>
      </c>
      <c r="I13" s="22" t="n">
        <v>0</v>
      </c>
      <c r="J13" s="5" t="n">
        <v>0</v>
      </c>
      <c r="K13" s="5" t="n">
        <v>1</v>
      </c>
      <c r="L13" s="5" t="n">
        <v>0</v>
      </c>
      <c r="M13" s="5" t="n">
        <v>1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1</v>
      </c>
      <c r="G15" s="5" t="n">
        <v>0</v>
      </c>
      <c r="H15" s="5" t="n">
        <v>0</v>
      </c>
      <c r="I15" s="5" t="n">
        <v>1</v>
      </c>
      <c r="J15" s="5" t="n">
        <v>1</v>
      </c>
      <c r="K15" s="5" t="n">
        <v>0</v>
      </c>
      <c r="L15" s="5" t="n">
        <v>1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45.66205</v>
      </c>
      <c r="F16" s="93" t="n">
        <v>34.98151</v>
      </c>
      <c r="G16" s="93" t="n">
        <v>45.66132</v>
      </c>
      <c r="H16" s="93" t="n">
        <v>46.66614</v>
      </c>
      <c r="I16" s="93" t="n">
        <v>36.23639</v>
      </c>
      <c r="J16" s="93" t="n">
        <v>36.29523</v>
      </c>
      <c r="K16" s="93" t="n">
        <v>46.6604</v>
      </c>
      <c r="L16" s="93" t="n">
        <v>35.17316</v>
      </c>
      <c r="M16" s="93" t="n">
        <v>46.66144</v>
      </c>
      <c r="N16" s="93" t="n">
        <v>35.15594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45.66205</v>
      </c>
      <c r="F17" s="93" t="n">
        <v>34.98151</v>
      </c>
      <c r="G17" s="93" t="n">
        <v>45.66132</v>
      </c>
      <c r="H17" s="93" t="n">
        <v>46.66614</v>
      </c>
      <c r="I17" s="93" t="n">
        <v>36.23639</v>
      </c>
      <c r="J17" s="93" t="n">
        <v>36.29523</v>
      </c>
      <c r="K17" s="93" t="n">
        <v>46.6604</v>
      </c>
      <c r="L17" s="93" t="n">
        <v>35.17316</v>
      </c>
      <c r="M17" s="93" t="n">
        <v>46.66144</v>
      </c>
      <c r="N17" s="93" t="n">
        <v>35.15594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2</v>
      </c>
      <c r="G20" s="5" t="n">
        <v>4</v>
      </c>
      <c r="H20" s="5" t="n">
        <v>4</v>
      </c>
      <c r="I20" s="5" t="n">
        <v>1</v>
      </c>
      <c r="J20" s="5" t="n">
        <v>1</v>
      </c>
      <c r="K20" s="5" t="n">
        <v>4</v>
      </c>
      <c r="L20" s="5" t="n">
        <v>2</v>
      </c>
      <c r="M20" s="5" t="n">
        <v>2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2</v>
      </c>
      <c r="H21" s="12" t="n">
        <v>1</v>
      </c>
      <c r="I21" s="12" t="n">
        <v>0</v>
      </c>
      <c r="J21" s="12" t="n">
        <v>0</v>
      </c>
      <c r="K21" s="12" t="n">
        <v>1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2</v>
      </c>
      <c r="G23" s="5" t="n">
        <v>2</v>
      </c>
      <c r="H23" s="5" t="n">
        <v>3</v>
      </c>
      <c r="I23" s="5" t="n">
        <v>1</v>
      </c>
      <c r="J23" s="5" t="n">
        <v>1</v>
      </c>
      <c r="K23" s="5" t="n">
        <v>3</v>
      </c>
      <c r="L23" s="5" t="n">
        <v>2</v>
      </c>
      <c r="M23" s="5" t="n">
        <v>2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33.48462</v>
      </c>
      <c r="F24" s="93" t="n">
        <v>68.01195999999999</v>
      </c>
      <c r="G24" s="93" t="n">
        <v>158.76465</v>
      </c>
      <c r="H24" s="93" t="n">
        <v>149.48621</v>
      </c>
      <c r="I24" s="93" t="n">
        <v>33.95154</v>
      </c>
      <c r="J24" s="93" t="n">
        <v>35.2384</v>
      </c>
      <c r="K24" s="93" t="n">
        <v>148.87025</v>
      </c>
      <c r="L24" s="93" t="n">
        <v>68.71802</v>
      </c>
      <c r="M24" s="93" t="n">
        <v>69.81139999999999</v>
      </c>
      <c r="N24" s="93" t="n">
        <v>34.68506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33.48462</v>
      </c>
      <c r="F25" s="93" t="n">
        <v>34.00597999999999</v>
      </c>
      <c r="G25" s="93" t="n">
        <v>39.6911625</v>
      </c>
      <c r="H25" s="93" t="n">
        <v>37.37155250000001</v>
      </c>
      <c r="I25" s="93" t="n">
        <v>33.95154</v>
      </c>
      <c r="J25" s="93" t="n">
        <v>35.2384</v>
      </c>
      <c r="K25" s="93" t="n">
        <v>37.2175625</v>
      </c>
      <c r="L25" s="93" t="n">
        <v>34.35901</v>
      </c>
      <c r="M25" s="93" t="n">
        <v>34.9057</v>
      </c>
      <c r="N25" s="93" t="n">
        <v>34.68506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0.06836308360511485</v>
      </c>
      <c r="G26" s="99" t="n">
        <v>6.773015702409942</v>
      </c>
      <c r="H26" s="99" t="n">
        <v>5.484843532434783</v>
      </c>
      <c r="I26" s="99" t="n">
        <v>0</v>
      </c>
      <c r="J26" s="99" t="n">
        <v>0</v>
      </c>
      <c r="K26" s="99" t="n">
        <v>5.563946409695042</v>
      </c>
      <c r="L26" s="99" t="n">
        <v>0.3079732874779861</v>
      </c>
      <c r="M26" s="99" t="n">
        <v>0.2409112803502605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220.9292570000001</v>
      </c>
      <c r="F27" s="102" t="n">
        <v>246.279746</v>
      </c>
      <c r="G27" s="102" t="n">
        <v>348.7303330000001</v>
      </c>
      <c r="H27" s="102" t="n">
        <v>338.434112</v>
      </c>
      <c r="I27" s="102" t="n">
        <v>213.417523</v>
      </c>
      <c r="J27" s="102" t="n">
        <v>213.903918</v>
      </c>
      <c r="K27" s="102" t="n">
        <v>337.829777</v>
      </c>
      <c r="L27" s="102" t="n">
        <v>247.255752</v>
      </c>
      <c r="M27" s="102" t="n">
        <v>258.83867</v>
      </c>
      <c r="N27" s="102" t="n">
        <v>213.135633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230.2825</v>
      </c>
      <c r="F28" s="102" t="n">
        <v>273.308</v>
      </c>
      <c r="G28" s="102" t="n">
        <v>361.1803</v>
      </c>
      <c r="H28" s="102" t="n">
        <v>356.4333</v>
      </c>
      <c r="I28" s="102" t="n">
        <v>228.4408</v>
      </c>
      <c r="J28" s="102" t="n">
        <v>241.5178</v>
      </c>
      <c r="K28" s="102" t="n">
        <v>368.4975</v>
      </c>
      <c r="L28" s="102" t="n">
        <v>280.4044</v>
      </c>
      <c r="M28" s="102" t="n">
        <v>286.5063</v>
      </c>
      <c r="N28" s="102" t="n">
        <v>243.4742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0</v>
      </c>
      <c r="N35" s="29" t="b">
        <v>0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35"/>
  <sheetViews>
    <sheetView topLeftCell="P1" workbookViewId="0">
      <selection activeCell="Z19" sqref="Z19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7</v>
      </c>
      <c r="F6" s="5" t="n">
        <v>6</v>
      </c>
      <c r="G6" s="5" t="n">
        <v>7</v>
      </c>
      <c r="H6" s="5" t="n">
        <v>7</v>
      </c>
      <c r="I6" s="5" t="n">
        <v>7</v>
      </c>
      <c r="J6" s="5" t="n">
        <v>7</v>
      </c>
      <c r="K6" s="5" t="n">
        <v>7</v>
      </c>
      <c r="L6" s="5" t="n">
        <v>7</v>
      </c>
      <c r="M6" s="5" t="n">
        <v>6</v>
      </c>
      <c r="N6" s="5" t="n">
        <v>6</v>
      </c>
      <c r="O6" s="5" t="n">
        <v>7</v>
      </c>
      <c r="P6" s="5" t="n">
        <v>7</v>
      </c>
      <c r="Q6" s="5" t="n">
        <v>7</v>
      </c>
      <c r="R6" s="5" t="n">
        <v>6</v>
      </c>
      <c r="S6" s="5" t="n">
        <v>6</v>
      </c>
      <c r="T6" s="5" t="n">
        <v>7</v>
      </c>
      <c r="U6" s="5" t="n">
        <v>6</v>
      </c>
      <c r="V6" s="5" t="n">
        <v>6</v>
      </c>
      <c r="W6" s="5" t="n">
        <v>7</v>
      </c>
      <c r="X6" s="36" t="n">
        <v>6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19.017673</v>
      </c>
      <c r="F8" s="93" t="n">
        <v>16.43805</v>
      </c>
      <c r="G8" s="93" t="n">
        <v>20.012038</v>
      </c>
      <c r="H8" s="93" t="n">
        <v>19.014479</v>
      </c>
      <c r="I8" s="93" t="n">
        <v>19.009383</v>
      </c>
      <c r="J8" s="93" t="n">
        <v>19.020766</v>
      </c>
      <c r="K8" s="93" t="n">
        <v>19.082854</v>
      </c>
      <c r="L8" s="93" t="n">
        <v>19.018876</v>
      </c>
      <c r="M8" s="93" t="n">
        <v>16.439148</v>
      </c>
      <c r="N8" s="93" t="n">
        <v>17.446248</v>
      </c>
      <c r="O8" s="5" t="n">
        <v>20.106053</v>
      </c>
      <c r="P8" s="93" t="n">
        <v>19.015983</v>
      </c>
      <c r="Q8" s="93" t="n">
        <v>19.010582</v>
      </c>
      <c r="R8" s="93" t="n">
        <v>16.441215</v>
      </c>
      <c r="S8" s="93" t="n">
        <v>17.504783</v>
      </c>
      <c r="T8" s="93" t="n">
        <v>20.019263</v>
      </c>
      <c r="U8" s="93" t="n">
        <v>16.440667</v>
      </c>
      <c r="V8" s="93" t="n">
        <v>17.431378</v>
      </c>
      <c r="W8" s="93" t="n">
        <v>20.08783</v>
      </c>
      <c r="X8" s="94" t="n">
        <v>16.445426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2.716810428571428</v>
      </c>
      <c r="F9" s="93" t="n">
        <v>2.739675</v>
      </c>
      <c r="G9" s="93" t="n">
        <v>2.858862571428571</v>
      </c>
      <c r="H9" s="93" t="n">
        <v>2.716354142857143</v>
      </c>
      <c r="I9" s="93" t="n">
        <v>2.715626142857143</v>
      </c>
      <c r="J9" s="93" t="n">
        <v>2.717252285714286</v>
      </c>
      <c r="K9" s="93" t="n">
        <v>2.726122</v>
      </c>
      <c r="L9" s="93" t="n">
        <v>2.716982285714285</v>
      </c>
      <c r="M9" s="93" t="n">
        <v>2.739858</v>
      </c>
      <c r="N9" s="93" t="n">
        <v>2.907708</v>
      </c>
      <c r="O9" s="93" t="n">
        <v>2.872293285714286</v>
      </c>
      <c r="P9" s="93" t="n">
        <v>2.716569</v>
      </c>
      <c r="Q9" s="93" t="n">
        <v>2.715797428571428</v>
      </c>
      <c r="R9" s="93" t="n">
        <v>2.7402025</v>
      </c>
      <c r="S9" s="93" t="n">
        <v>2.917463833333333</v>
      </c>
      <c r="T9" s="93" t="n">
        <v>2.859894714285714</v>
      </c>
      <c r="U9" s="93" t="n">
        <v>2.740111166666667</v>
      </c>
      <c r="V9" s="93" t="n">
        <v>2.905229666666667</v>
      </c>
      <c r="W9" s="93" t="n">
        <v>2.869689999999999</v>
      </c>
      <c r="X9" s="94" t="n">
        <v>2.740904333333333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0.3797310477758599</v>
      </c>
      <c r="F10" s="95" t="n">
        <v>0.4083577048309485</v>
      </c>
      <c r="G10" s="95" t="n">
        <v>0.4880044740316962</v>
      </c>
      <c r="H10" s="95" t="n">
        <v>0.3776806659407869</v>
      </c>
      <c r="I10" s="95" t="n">
        <v>0.377890588099002</v>
      </c>
      <c r="J10" s="95" t="n">
        <v>0.3799074687002589</v>
      </c>
      <c r="K10" s="95" t="n">
        <v>0.3743583319828743</v>
      </c>
      <c r="L10" s="95" t="n">
        <v>0.3782801075749355</v>
      </c>
      <c r="M10" s="95" t="n">
        <v>0.4079973438967464</v>
      </c>
      <c r="N10" s="95" t="n">
        <v>0.5181973375848241</v>
      </c>
      <c r="O10" s="95" t="n">
        <v>0.5063418165023552</v>
      </c>
      <c r="P10" s="95" t="n">
        <v>0.3773978600080645</v>
      </c>
      <c r="Q10" s="95" t="n">
        <v>0.3780388180124968</v>
      </c>
      <c r="R10" s="95" t="n">
        <v>0.4086736301450095</v>
      </c>
      <c r="S10" s="95" t="n">
        <v>0.5355376769354016</v>
      </c>
      <c r="T10" s="95" t="n">
        <v>0.4867498398026493</v>
      </c>
      <c r="U10" s="95" t="n">
        <v>0.4083683804411977</v>
      </c>
      <c r="V10" s="95" t="n">
        <v>0.5157208012650514</v>
      </c>
      <c r="W10" s="95" t="n">
        <v>0.5047258201961403</v>
      </c>
      <c r="X10" s="96" t="n">
        <v>0.4084092537005825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1</v>
      </c>
      <c r="L20" s="5" t="n">
        <v>2</v>
      </c>
      <c r="M20" s="5" t="n">
        <v>1</v>
      </c>
      <c r="N20" s="5" t="n">
        <v>1</v>
      </c>
      <c r="O20" s="5" t="n">
        <v>1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3</v>
      </c>
      <c r="W20" s="5" t="n">
        <v>1</v>
      </c>
      <c r="X20" s="36" t="n">
        <v>1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1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2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36" t="n">
        <v>1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35.35562</v>
      </c>
      <c r="F24" s="93" t="n">
        <v>35.23236</v>
      </c>
      <c r="G24" s="93" t="n">
        <v>34.98599</v>
      </c>
      <c r="H24" s="93" t="n">
        <v>34.1284</v>
      </c>
      <c r="I24" s="93" t="n">
        <v>34.22369</v>
      </c>
      <c r="J24" s="93" t="n">
        <v>34.23918</v>
      </c>
      <c r="K24" s="93" t="n">
        <v>35.14111</v>
      </c>
      <c r="L24" s="93" t="n">
        <v>80.13234</v>
      </c>
      <c r="M24" s="93" t="n">
        <v>34.21806</v>
      </c>
      <c r="N24" s="93" t="n">
        <v>34.93375</v>
      </c>
      <c r="O24" s="93" t="n">
        <v>33.83606</v>
      </c>
      <c r="P24" s="93" t="n">
        <v>34.24025</v>
      </c>
      <c r="Q24" s="93" t="n">
        <v>35.19321</v>
      </c>
      <c r="R24" s="93" t="n">
        <v>35.22052</v>
      </c>
      <c r="S24" s="93" t="n">
        <v>33.84322</v>
      </c>
      <c r="T24" s="93" t="n">
        <v>34.93912</v>
      </c>
      <c r="U24" s="93" t="n">
        <v>34.2016</v>
      </c>
      <c r="V24" s="93" t="n">
        <v>125.75912</v>
      </c>
      <c r="W24" s="93" t="n">
        <v>34.80644</v>
      </c>
      <c r="X24" s="94" t="n">
        <v>35.20842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35.35562</v>
      </c>
      <c r="F25" s="93" t="n">
        <v>35.23236</v>
      </c>
      <c r="G25" s="93" t="n">
        <v>34.98599</v>
      </c>
      <c r="H25" s="93" t="n">
        <v>34.1284</v>
      </c>
      <c r="I25" s="93" t="n">
        <v>34.22369</v>
      </c>
      <c r="J25" s="93" t="n">
        <v>34.23918</v>
      </c>
      <c r="K25" s="93" t="n">
        <v>35.14111</v>
      </c>
      <c r="L25" s="93" t="n">
        <v>40.06617</v>
      </c>
      <c r="M25" s="93" t="n">
        <v>34.21806</v>
      </c>
      <c r="N25" s="93" t="n">
        <v>34.93375</v>
      </c>
      <c r="O25" s="93" t="n">
        <v>33.83606</v>
      </c>
      <c r="P25" s="93" t="n">
        <v>34.24025</v>
      </c>
      <c r="Q25" s="93" t="n">
        <v>35.19321</v>
      </c>
      <c r="R25" s="93" t="n">
        <v>35.22052</v>
      </c>
      <c r="S25" s="93" t="n">
        <v>33.84322</v>
      </c>
      <c r="T25" s="93" t="n">
        <v>34.93912</v>
      </c>
      <c r="U25" s="93" t="n">
        <v>34.2016</v>
      </c>
      <c r="V25" s="93" t="n">
        <v>41.91970666666666</v>
      </c>
      <c r="W25" s="93" t="n">
        <v>34.80644</v>
      </c>
      <c r="X25" s="94" t="n">
        <v>35.20842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7.916597816537101</v>
      </c>
      <c r="M26" s="99" t="n">
        <v>0</v>
      </c>
      <c r="N26" s="99" t="n">
        <v>0</v>
      </c>
      <c r="O26" s="99" t="n">
        <v>0</v>
      </c>
      <c r="P26" s="99" t="n">
        <v>0</v>
      </c>
      <c r="Q26" s="99" t="n">
        <v>0</v>
      </c>
      <c r="R26" s="99" t="n">
        <v>0</v>
      </c>
      <c r="S26" s="99" t="n">
        <v>0</v>
      </c>
      <c r="T26" s="99" t="n">
        <v>0</v>
      </c>
      <c r="U26" s="99" t="n">
        <v>0</v>
      </c>
      <c r="V26" s="99" t="n">
        <v>6.48596447947669</v>
      </c>
      <c r="W26" s="99" t="n">
        <v>0</v>
      </c>
      <c r="X26" s="100" t="n">
        <v>0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54.373293</v>
      </c>
      <c r="F27" s="102" t="n">
        <v>51.67041</v>
      </c>
      <c r="G27" s="102" t="n">
        <v>54.998028</v>
      </c>
      <c r="H27" s="102" t="n">
        <v>53.14287899999999</v>
      </c>
      <c r="I27" s="102" t="n">
        <v>53.233073</v>
      </c>
      <c r="J27" s="102" t="n">
        <v>53.259946</v>
      </c>
      <c r="K27" s="102" t="n">
        <v>54.223964</v>
      </c>
      <c r="L27" s="102" t="n">
        <v>99.15121600000001</v>
      </c>
      <c r="M27" s="102" t="n">
        <v>50.657208</v>
      </c>
      <c r="N27" s="102" t="n">
        <v>52.379998</v>
      </c>
      <c r="O27" s="102" t="n">
        <v>53.94211300000001</v>
      </c>
      <c r="P27" s="102" t="n">
        <v>53.256233</v>
      </c>
      <c r="Q27" s="102" t="n">
        <v>54.20379200000001</v>
      </c>
      <c r="R27" s="102" t="n">
        <v>51.661735</v>
      </c>
      <c r="S27" s="102" t="n">
        <v>51.34800300000001</v>
      </c>
      <c r="T27" s="102" t="n">
        <v>54.958383</v>
      </c>
      <c r="U27" s="102" t="n">
        <v>50.642267</v>
      </c>
      <c r="V27" s="102" t="n">
        <v>143.190498</v>
      </c>
      <c r="W27" s="102" t="n">
        <v>54.89427</v>
      </c>
      <c r="X27" s="103" t="n">
        <v>51.65384599999999</v>
      </c>
      <c r="Y27" s="48">
        <f>AVERAGE(E27:X27)</f>
        <v/>
      </c>
      <c r="Z27" s="52">
        <f>AVERAGEIF($E$35:$X$35, TRUE,E27:X27)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55.61116</v>
      </c>
      <c r="F28" s="102" t="n">
        <v>52.75415</v>
      </c>
      <c r="G28" s="102" t="n">
        <v>56.23236</v>
      </c>
      <c r="H28" s="102" t="n">
        <v>54.38805</v>
      </c>
      <c r="I28" s="102" t="n">
        <v>54.4495</v>
      </c>
      <c r="J28" s="102" t="n">
        <v>54.46416</v>
      </c>
      <c r="K28" s="102" t="n">
        <v>55.46894</v>
      </c>
      <c r="L28" s="102" t="n">
        <v>100.4456</v>
      </c>
      <c r="M28" s="102" t="n">
        <v>51.73311</v>
      </c>
      <c r="N28" s="102" t="n">
        <v>53.49164</v>
      </c>
      <c r="O28" s="102" t="n">
        <v>55.18465</v>
      </c>
      <c r="P28" s="102" t="n">
        <v>54.45702</v>
      </c>
      <c r="Q28" s="102" t="n">
        <v>55.46637</v>
      </c>
      <c r="R28" s="102" t="n">
        <v>52.75177</v>
      </c>
      <c r="S28" s="102" t="n">
        <v>52.46602</v>
      </c>
      <c r="T28" s="102" t="n">
        <v>56.18805</v>
      </c>
      <c r="U28" s="102" t="n">
        <v>51.75531</v>
      </c>
      <c r="V28" s="102" t="n">
        <v>144.4856</v>
      </c>
      <c r="W28" s="102" t="n">
        <v>56.13626</v>
      </c>
      <c r="X28" s="103" t="n">
        <v>52.75887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0</v>
      </c>
      <c r="F35" s="29" t="b">
        <v>1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9" t="b">
        <v>0</v>
      </c>
      <c r="M35" s="29" t="b">
        <v>1</v>
      </c>
      <c r="N35" s="29" t="b">
        <v>1</v>
      </c>
      <c r="O35" s="29" t="b">
        <v>0</v>
      </c>
      <c r="P35" s="29" t="b">
        <v>0</v>
      </c>
      <c r="Q35" s="29" t="b">
        <v>0</v>
      </c>
      <c r="R35" s="29" t="b">
        <v>1</v>
      </c>
      <c r="S35" s="29" t="b">
        <v>1</v>
      </c>
      <c r="T35" s="29" t="b">
        <v>0</v>
      </c>
      <c r="U35" s="29" t="b">
        <v>1</v>
      </c>
      <c r="V35" s="29" t="b">
        <v>1</v>
      </c>
      <c r="W35" s="29" t="b">
        <v>0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  <mergeCell ref="A35:C35"/>
    <mergeCell ref="A1:C1"/>
    <mergeCell ref="D1:D4"/>
    <mergeCell ref="A2:C2"/>
    <mergeCell ref="A3:C3"/>
    <mergeCell ref="A4:C4"/>
    <mergeCell ref="A31:C31"/>
    <mergeCell ref="A32:C32"/>
    <mergeCell ref="A33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2021-04-07T16:28:00Z</dcterms:created>
  <dcterms:modified xsi:type="dcterms:W3CDTF">2021-05-03T16:53:59Z</dcterms:modified>
  <cp:lastModifiedBy>Wytus</cp:lastModifiedBy>
</cp:coreProperties>
</file>