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1" firstSheet="0" activeTab="0" autoFilterDateGrouping="1"/>
  </bookViews>
  <sheets>
    <sheet name="Case 77 FER 0" sheetId="1" state="visible" r:id="rId1"/>
    <sheet name="Case 150 FER 0" sheetId="2" state="visible" r:id="rId2"/>
    <sheet name="Case 231 FER 0" sheetId="3" state="visible" r:id="rId3"/>
    <sheet name="Case 512 FER 0" sheetId="4" state="visible" r:id="rId4"/>
    <sheet name="Case 77 FER 10" sheetId="5" state="visible" r:id="rId5"/>
    <sheet name="Case 150 FER 10" sheetId="6" state="visible" r:id="rId6"/>
    <sheet name="Case 231 FER 10" sheetId="7" state="visible" r:id="rId7"/>
    <sheet name="Case 512 FER 10" sheetId="8" state="visible" r:id="rId8"/>
    <sheet name="Case 77 FER 20" sheetId="9" state="visible" r:id="rId9"/>
    <sheet name="Case 150 FER 20" sheetId="10" state="visible" r:id="rId10"/>
    <sheet name="Case 231 FER 20" sheetId="11" state="visible" r:id="rId11"/>
    <sheet name="Case 512 FER 20" sheetId="12" state="visible" r:id="rId12"/>
    <sheet name="Summary" sheetId="13" state="visible" r:id="rId13"/>
    <sheet name="Figures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00"/>
    <numFmt numFmtId="166" formatCode="0.0000"/>
  </numFmts>
  <fonts count="17">
    <font>
      <name val="Arial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000000"/>
      <sz val="9"/>
    </font>
    <font>
      <name val="Arial"/>
      <i val="1"/>
      <color rgb="FF000000"/>
      <sz val="9"/>
    </font>
    <font>
      <name val="Arial"/>
      <b val="1"/>
      <color theme="1"/>
      <sz val="10"/>
    </font>
    <font>
      <name val="Arial"/>
      <color theme="1"/>
      <sz val="9"/>
    </font>
    <font>
      <name val="Arial"/>
      <color theme="1"/>
      <sz val="10"/>
    </font>
    <font>
      <name val="Arial"/>
      <family val="2"/>
      <color rgb="FF000000"/>
      <sz val="10"/>
      <u val="single"/>
    </font>
    <font>
      <name val="Arial"/>
      <color rgb="FF000000"/>
      <sz val="10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  <u val="single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  <u val="single"/>
    </font>
  </fonts>
  <fills count="8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rgb="FF9FC5E8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9" fillId="0" borderId="12"/>
    <xf numFmtId="9" fontId="9" fillId="0" borderId="12"/>
    <xf numFmtId="41" fontId="9" fillId="0" borderId="12"/>
  </cellStyleXfs>
  <cellXfs count="155">
    <xf numFmtId="0" fontId="0" fillId="0" borderId="0" pivotButton="0" quotePrefix="0" xfId="0"/>
    <xf numFmtId="0" fontId="2" fillId="2" borderId="7" applyAlignment="1" pivotButton="0" quotePrefix="0" xfId="0">
      <alignment horizontal="center"/>
    </xf>
    <xf numFmtId="0" fontId="7" fillId="0" borderId="3" pivotButton="0" quotePrefix="0" xfId="0"/>
    <xf numFmtId="10" fontId="6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wrapText="1"/>
    </xf>
    <xf numFmtId="1" fontId="6" fillId="0" borderId="7" applyAlignment="1" pivotButton="0" quotePrefix="0" xfId="0">
      <alignment horizontal="center"/>
    </xf>
    <xf numFmtId="1" fontId="6" fillId="0" borderId="7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7" applyAlignment="1" pivotButton="0" quotePrefix="0" xfId="0">
      <alignment horizontal="center"/>
    </xf>
    <xf numFmtId="0" fontId="8" fillId="0" borderId="0" pivotButton="0" quotePrefix="0" xfId="0"/>
    <xf numFmtId="9" fontId="6" fillId="0" borderId="7" applyAlignment="1" pivotButton="0" quotePrefix="0" xfId="1">
      <alignment horizontal="center"/>
    </xf>
    <xf numFmtId="1" fontId="6" fillId="4" borderId="7" applyAlignment="1" pivotButton="0" quotePrefix="0" xfId="0">
      <alignment horizontal="center"/>
    </xf>
    <xf numFmtId="1" fontId="6" fillId="0" borderId="6" applyAlignment="1" pivotButton="0" quotePrefix="0" xfId="0">
      <alignment horizontal="center"/>
    </xf>
    <xf numFmtId="0" fontId="2" fillId="2" borderId="16" applyAlignment="1" pivotButton="0" quotePrefix="0" xfId="0">
      <alignment horizontal="center" wrapText="1"/>
    </xf>
    <xf numFmtId="1" fontId="6" fillId="0" borderId="16" applyAlignment="1" pivotButton="0" quotePrefix="0" xfId="0">
      <alignment horizontal="center"/>
    </xf>
    <xf numFmtId="0" fontId="2" fillId="2" borderId="20" applyAlignment="1" pivotButton="0" quotePrefix="0" xfId="0">
      <alignment horizontal="center"/>
    </xf>
    <xf numFmtId="0" fontId="7" fillId="0" borderId="10" pivotButton="0" quotePrefix="0" xfId="0"/>
    <xf numFmtId="0" fontId="2" fillId="2" borderId="16" applyAlignment="1" pivotButton="0" quotePrefix="0" xfId="0">
      <alignment horizontal="center"/>
    </xf>
    <xf numFmtId="0" fontId="7" fillId="0" borderId="23" pivotButton="0" quotePrefix="0" xfId="0"/>
    <xf numFmtId="1" fontId="10" fillId="0" borderId="7" applyAlignment="1" pivotButton="0" quotePrefix="0" xfId="0">
      <alignment horizontal="center"/>
    </xf>
    <xf numFmtId="0" fontId="11" fillId="2" borderId="7" applyAlignment="1" pivotButton="0" quotePrefix="0" xfId="0">
      <alignment horizontal="center" wrapText="1"/>
    </xf>
    <xf numFmtId="1" fontId="12" fillId="0" borderId="7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1" fontId="6" fillId="0" borderId="4" applyAlignment="1" pivotButton="0" quotePrefix="0" xfId="0">
      <alignment horizontal="center"/>
    </xf>
    <xf numFmtId="0" fontId="15" fillId="0" borderId="0" pivotButton="0" quotePrefix="0" xfId="0"/>
    <xf numFmtId="0" fontId="1" fillId="0" borderId="7" applyAlignment="1" pivotButton="0" quotePrefix="0" xfId="0">
      <alignment horizontal="center" wrapText="1"/>
    </xf>
    <xf numFmtId="0" fontId="14" fillId="5" borderId="30" applyAlignment="1" pivotButton="0" quotePrefix="0" xfId="0">
      <alignment horizontal="center"/>
    </xf>
    <xf numFmtId="0" fontId="0" fillId="5" borderId="27" pivotButton="0" quotePrefix="0" xfId="0"/>
    <xf numFmtId="0" fontId="0" fillId="5" borderId="28" pivotButton="0" quotePrefix="0" xfId="0"/>
    <xf numFmtId="0" fontId="0" fillId="5" borderId="29" pivotButton="0" quotePrefix="0" xfId="0"/>
    <xf numFmtId="0" fontId="1" fillId="2" borderId="7" applyAlignment="1" pivotButton="0" quotePrefix="0" xfId="0">
      <alignment horizontal="center" wrapText="1"/>
    </xf>
    <xf numFmtId="0" fontId="0" fillId="0" borderId="0" pivotButton="0" quotePrefix="0" xfId="0"/>
    <xf numFmtId="0" fontId="2" fillId="2" borderId="7" applyAlignment="1" pivotButton="0" quotePrefix="0" xfId="0">
      <alignment horizontal="center" wrapText="1"/>
    </xf>
    <xf numFmtId="0" fontId="4" fillId="0" borderId="35" applyAlignment="1" pivotButton="0" quotePrefix="0" xfId="0">
      <alignment horizontal="center" wrapText="1"/>
    </xf>
    <xf numFmtId="1" fontId="6" fillId="0" borderId="36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1" fontId="6" fillId="4" borderId="1" applyAlignment="1" pivotButton="0" quotePrefix="0" xfId="0">
      <alignment horizontal="center"/>
    </xf>
    <xf numFmtId="1" fontId="6" fillId="0" borderId="9" applyAlignment="1" pivotButton="0" quotePrefix="0" xfId="0">
      <alignment horizontal="center"/>
    </xf>
    <xf numFmtId="10" fontId="6" fillId="0" borderId="1" applyAlignment="1" pivotButton="0" quotePrefix="0" xfId="0">
      <alignment horizontal="center"/>
    </xf>
    <xf numFmtId="1" fontId="6" fillId="0" borderId="35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1" fontId="5" fillId="0" borderId="44" applyAlignment="1" pivotButton="0" quotePrefix="0" xfId="0">
      <alignment horizontal="center"/>
    </xf>
    <xf numFmtId="1" fontId="5" fillId="0" borderId="46" applyAlignment="1" pivotButton="0" quotePrefix="0" xfId="0">
      <alignment horizontal="center"/>
    </xf>
    <xf numFmtId="1" fontId="5" fillId="0" borderId="48" applyAlignment="1" pivotButton="0" quotePrefix="0" xfId="0">
      <alignment horizontal="center"/>
    </xf>
    <xf numFmtId="1" fontId="5" fillId="0" borderId="27" applyAlignment="1" pivotButton="0" quotePrefix="0" xfId="0">
      <alignment horizontal="center"/>
    </xf>
    <xf numFmtId="9" fontId="5" fillId="0" borderId="46" applyAlignment="1" pivotButton="0" quotePrefix="0" xfId="0">
      <alignment horizontal="center"/>
    </xf>
    <xf numFmtId="0" fontId="13" fillId="0" borderId="29" pivotButton="0" quotePrefix="0" xfId="0"/>
    <xf numFmtId="1" fontId="5" fillId="0" borderId="50" applyAlignment="1" pivotButton="0" quotePrefix="0" xfId="0">
      <alignment horizontal="center"/>
    </xf>
    <xf numFmtId="1" fontId="13" fillId="0" borderId="45" pivotButton="0" quotePrefix="0" xfId="2"/>
    <xf numFmtId="1" fontId="13" fillId="0" borderId="47" pivotButton="0" quotePrefix="0" xfId="2"/>
    <xf numFmtId="1" fontId="13" fillId="0" borderId="49" pivotButton="0" quotePrefix="0" xfId="2"/>
    <xf numFmtId="1" fontId="13" fillId="0" borderId="51" pivotButton="0" quotePrefix="0" xfId="2"/>
    <xf numFmtId="1" fontId="13" fillId="0" borderId="29" pivotButton="0" quotePrefix="0" xfId="2"/>
    <xf numFmtId="9" fontId="13" fillId="0" borderId="40" pivotButton="0" quotePrefix="0" xfId="1"/>
    <xf numFmtId="0" fontId="13" fillId="7" borderId="31" pivotButton="0" quotePrefix="0" xfId="0"/>
    <xf numFmtId="9" fontId="13" fillId="7" borderId="52" pivotButton="0" quotePrefix="0" xfId="1"/>
    <xf numFmtId="1" fontId="16" fillId="0" borderId="47" pivotButton="0" quotePrefix="0" xfId="2"/>
    <xf numFmtId="0" fontId="0" fillId="0" borderId="12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 wrapText="1"/>
    </xf>
    <xf numFmtId="1" fontId="6" fillId="0" borderId="41" applyAlignment="1" pivotButton="0" quotePrefix="0" xfId="0">
      <alignment horizontal="center" vertical="center"/>
    </xf>
    <xf numFmtId="1" fontId="6" fillId="0" borderId="19" applyAlignment="1" pivotButton="0" quotePrefix="0" xfId="0">
      <alignment horizontal="center" vertical="center"/>
    </xf>
    <xf numFmtId="9" fontId="0" fillId="7" borderId="31" pivotButton="0" quotePrefix="0" xfId="0"/>
    <xf numFmtId="9" fontId="0" fillId="7" borderId="33" pivotButton="0" quotePrefix="0" xfId="0"/>
    <xf numFmtId="9" fontId="0" fillId="7" borderId="52" pivotButton="0" quotePrefix="0" xfId="0"/>
    <xf numFmtId="1" fontId="6" fillId="0" borderId="25" applyAlignment="1" pivotButton="0" quotePrefix="0" xfId="0">
      <alignment horizontal="center" vertical="center"/>
    </xf>
    <xf numFmtId="1" fontId="6" fillId="0" borderId="6" applyAlignment="1" pivotButton="0" quotePrefix="0" xfId="0">
      <alignment horizontal="center" vertical="center"/>
    </xf>
    <xf numFmtId="1" fontId="6" fillId="0" borderId="54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6" fillId="0" borderId="55" applyAlignment="1" pivotButton="0" quotePrefix="0" xfId="0">
      <alignment horizontal="center" vertical="center"/>
    </xf>
    <xf numFmtId="0" fontId="6" fillId="0" borderId="56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2" fillId="2" borderId="36" applyAlignment="1" pivotButton="0" quotePrefix="0" xfId="0">
      <alignment horizontal="center" vertical="center" wrapText="1"/>
    </xf>
    <xf numFmtId="1" fontId="6" fillId="0" borderId="15" applyAlignment="1" pivotButton="0" quotePrefix="0" xfId="0">
      <alignment horizontal="center" vertical="center"/>
    </xf>
    <xf numFmtId="1" fontId="6" fillId="0" borderId="16" applyAlignment="1" pivotButton="0" quotePrefix="0" xfId="0">
      <alignment horizontal="center" vertical="center"/>
    </xf>
    <xf numFmtId="1" fontId="6" fillId="0" borderId="17" applyAlignment="1" pivotButton="0" quotePrefix="0" xfId="0">
      <alignment horizontal="center" vertical="center"/>
    </xf>
    <xf numFmtId="1" fontId="7" fillId="0" borderId="16" applyAlignment="1" pivotButton="0" quotePrefix="0" xfId="0">
      <alignment horizontal="center" vertical="center"/>
    </xf>
    <xf numFmtId="0" fontId="2" fillId="2" borderId="37" applyAlignment="1" pivotButton="0" quotePrefix="0" xfId="0">
      <alignment horizontal="center" vertical="center"/>
    </xf>
    <xf numFmtId="1" fontId="6" fillId="0" borderId="42" applyAlignment="1" pivotButton="0" quotePrefix="0" xfId="0">
      <alignment horizontal="center" vertical="center"/>
    </xf>
    <xf numFmtId="1" fontId="6" fillId="0" borderId="20" applyAlignment="1" pivotButton="0" quotePrefix="0" xfId="0">
      <alignment horizontal="center" vertical="center"/>
    </xf>
    <xf numFmtId="1" fontId="6" fillId="0" borderId="21" applyAlignment="1" pivotButton="0" quotePrefix="0" xfId="0">
      <alignment horizontal="center" vertical="center"/>
    </xf>
    <xf numFmtId="1" fontId="7" fillId="0" borderId="20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/>
    </xf>
    <xf numFmtId="1" fontId="6" fillId="0" borderId="18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1" fontId="6" fillId="0" borderId="57" applyAlignment="1" pivotButton="0" quotePrefix="0" xfId="0">
      <alignment horizontal="center" vertical="center"/>
    </xf>
    <xf numFmtId="1" fontId="7" fillId="0" borderId="5" applyAlignment="1" pivotButton="0" quotePrefix="0" xfId="0">
      <alignment horizontal="center" vertical="center"/>
    </xf>
    <xf numFmtId="1" fontId="6" fillId="0" borderId="39" applyAlignment="1" pivotButton="0" quotePrefix="0" xfId="0">
      <alignment horizontal="center" vertical="center"/>
    </xf>
    <xf numFmtId="1" fontId="6" fillId="0" borderId="55" applyAlignment="1" pivotButton="0" quotePrefix="0" xfId="0">
      <alignment horizontal="center" vertical="center"/>
    </xf>
    <xf numFmtId="1" fontId="6" fillId="0" borderId="56" applyAlignment="1" pivotButton="0" quotePrefix="0" xfId="0">
      <alignment horizontal="center" vertical="center"/>
    </xf>
    <xf numFmtId="1" fontId="7" fillId="0" borderId="55" applyAlignment="1" pivotButton="0" quotePrefix="0" xfId="0">
      <alignment horizontal="center" vertical="center"/>
    </xf>
    <xf numFmtId="164" fontId="6" fillId="0" borderId="7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165" fontId="6" fillId="0" borderId="20" applyAlignment="1" pivotButton="0" quotePrefix="0" xfId="0">
      <alignment horizontal="center"/>
    </xf>
    <xf numFmtId="165" fontId="6" fillId="0" borderId="37" applyAlignment="1" pivotButton="0" quotePrefix="0" xfId="0">
      <alignment horizontal="center"/>
    </xf>
    <xf numFmtId="166" fontId="5" fillId="0" borderId="48" applyAlignment="1" pivotButton="0" quotePrefix="0" xfId="0">
      <alignment horizontal="center"/>
    </xf>
    <xf numFmtId="166" fontId="13" fillId="0" borderId="49" pivotButton="0" quotePrefix="0" xfId="2"/>
    <xf numFmtId="164" fontId="6" fillId="0" borderId="20" applyAlignment="1" pivotButton="0" quotePrefix="0" xfId="0">
      <alignment horizontal="center"/>
    </xf>
    <xf numFmtId="164" fontId="6" fillId="0" borderId="37" applyAlignment="1" pivotButton="0" quotePrefix="0" xfId="0">
      <alignment horizontal="center"/>
    </xf>
    <xf numFmtId="164" fontId="10" fillId="3" borderId="24" applyAlignment="1" pivotButton="0" quotePrefix="0" xfId="0">
      <alignment horizontal="center"/>
    </xf>
    <xf numFmtId="164" fontId="6" fillId="3" borderId="24" applyAlignment="1" pivotButton="0" quotePrefix="0" xfId="0">
      <alignment horizontal="center"/>
    </xf>
    <xf numFmtId="164" fontId="6" fillId="3" borderId="38" applyAlignment="1" pivotButton="0" quotePrefix="0" xfId="0">
      <alignment horizontal="center"/>
    </xf>
    <xf numFmtId="0" fontId="3" fillId="0" borderId="11" applyAlignment="1" pivotButton="0" quotePrefix="0" xfId="0">
      <alignment horizontal="center" wrapText="1"/>
    </xf>
    <xf numFmtId="0" fontId="0" fillId="0" borderId="0" pivotButton="0" quotePrefix="0" xfId="0"/>
    <xf numFmtId="0" fontId="13" fillId="5" borderId="27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2" fillId="2" borderId="7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2" borderId="6" applyAlignment="1" pivotButton="0" quotePrefix="0" xfId="0">
      <alignment horizontal="center" wrapText="1"/>
    </xf>
    <xf numFmtId="0" fontId="0" fillId="0" borderId="13" pivotButton="0" quotePrefix="0" xfId="0"/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2" borderId="4" applyAlignment="1" pivotButton="0" quotePrefix="0" xfId="0">
      <alignment horizontal="center" wrapText="1"/>
    </xf>
    <xf numFmtId="0" fontId="0" fillId="0" borderId="14" pivotButton="0" quotePrefix="0" xfId="0"/>
    <xf numFmtId="0" fontId="2" fillId="2" borderId="32" applyAlignment="1" pivotButton="0" quotePrefix="0" xfId="0">
      <alignment horizontal="center" wrapText="1"/>
    </xf>
    <xf numFmtId="0" fontId="11" fillId="6" borderId="22" applyAlignment="1" pivotButton="0" quotePrefix="0" xfId="0">
      <alignment horizontal="center" wrapText="1"/>
    </xf>
    <xf numFmtId="0" fontId="0" fillId="0" borderId="23" pivotButton="0" quotePrefix="0" xfId="0"/>
    <xf numFmtId="0" fontId="2" fillId="2" borderId="15" applyAlignment="1" pivotButton="0" quotePrefix="0" xfId="0">
      <alignment horizontal="center" wrapText="1"/>
    </xf>
    <xf numFmtId="0" fontId="0" fillId="0" borderId="18" pivotButton="0" quotePrefix="0" xfId="0"/>
    <xf numFmtId="0" fontId="0" fillId="0" borderId="25" pivotButton="0" quotePrefix="0" xfId="0"/>
    <xf numFmtId="0" fontId="2" fillId="2" borderId="22" applyAlignment="1" pivotButton="0" quotePrefix="0" xfId="0">
      <alignment horizontal="center" wrapText="1"/>
    </xf>
    <xf numFmtId="0" fontId="1" fillId="0" borderId="11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0" fontId="13" fillId="7" borderId="43" applyAlignment="1" pivotButton="0" quotePrefix="0" xfId="0">
      <alignment horizontal="center"/>
    </xf>
    <xf numFmtId="0" fontId="0" fillId="0" borderId="60" pivotButton="0" quotePrefix="0" xfId="0"/>
    <xf numFmtId="0" fontId="0" fillId="0" borderId="61" pivotButton="0" quotePrefix="0" xfId="0"/>
    <xf numFmtId="0" fontId="3" fillId="0" borderId="53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62" pivotButton="0" quotePrefix="0" xfId="0"/>
    <xf numFmtId="0" fontId="3" fillId="0" borderId="41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41" applyAlignment="1" pivotButton="0" quotePrefix="0" xfId="0">
      <alignment horizontal="center" vertical="center" wrapText="1"/>
    </xf>
    <xf numFmtId="0" fontId="2" fillId="2" borderId="42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63" pivotButton="0" quotePrefix="0" xfId="0"/>
    <xf numFmtId="0" fontId="2" fillId="2" borderId="6" applyAlignment="1" pivotButton="0" quotePrefix="0" xfId="0">
      <alignment horizontal="center" vertical="center" wrapText="1"/>
    </xf>
    <xf numFmtId="0" fontId="0" fillId="0" borderId="26" pivotButton="0" quotePrefix="0" xfId="0"/>
    <xf numFmtId="0" fontId="2" fillId="2" borderId="18" applyAlignment="1" pivotButton="0" quotePrefix="0" xfId="0">
      <alignment horizontal="center" wrapText="1"/>
    </xf>
    <xf numFmtId="0" fontId="11" fillId="6" borderId="39" applyAlignment="1" pivotButton="0" quotePrefix="0" xfId="0">
      <alignment horizontal="center" wrapText="1"/>
    </xf>
    <xf numFmtId="0" fontId="0" fillId="0" borderId="59" pivotButton="0" quotePrefix="0" xfId="0"/>
    <xf numFmtId="0" fontId="5" fillId="3" borderId="7" applyAlignment="1" pivotButton="0" quotePrefix="0" xfId="0">
      <alignment horizontal="center"/>
    </xf>
  </cellXfs>
  <cellStyles count="3">
    <cellStyle name="Normal" xfId="0" builtinId="0"/>
    <cellStyle name="Porcentaje" xfId="1" builtinId="5"/>
    <cellStyle name="Millares [0]" xfId="2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0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Figures!$A$3:$A$6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Figures!$B$3:$B$6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Figures!$C$2</f>
              <strCache>
                <ptCount val="1"/>
                <pt idx="0">
                  <v xml:space="preserve">10% UL Errors 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Figures!$C$3:$C$6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Figures!$D$2</f>
              <strCache>
                <ptCount val="1"/>
                <pt idx="0">
                  <v>20% UL Errors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Figures!$D$3:$D$6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515230"/>
        <axId val="2056228905"/>
      </barChart>
      <catAx>
        <axId val="150751523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56228905"/>
        <crosses val="autoZero"/>
        <auto val="0"/>
        <lblAlgn val="ctr"/>
        <lblOffset val="100"/>
        <noMultiLvlLbl val="0"/>
      </catAx>
      <valAx>
        <axId val="205622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0751523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Figures!$H$3:$H$6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Figures!$I$2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Figures!$I$3:$I$6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Figures!$J$2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Figures!$J$3:$J$6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464748"/>
        <axId val="2036875370"/>
      </barChart>
      <catAx>
        <axId val="1546474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36875370"/>
        <crosses val="autoZero"/>
        <auto val="0"/>
        <lblAlgn val="ctr"/>
        <lblOffset val="100"/>
        <noMultiLvlLbl val="0"/>
      </catAx>
      <valAx>
        <axId val="203687537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46474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rich>
      </tx>
      <layout>
        <manualLayout>
          <xMode val="edge"/>
          <yMode val="edge"/>
          <wMode val="factor"/>
          <hMode val="factor"/>
          <x val="0.03095652173913043"/>
          <y val="0.04719101123595506"/>
        </manualLayout>
      </layout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Figures!$N$3:$N$6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Figures!$O$2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Figures!$O$3:$O$6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Figures!$P$2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Figures!$P$3:$P$6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3504692"/>
        <axId val="1210759008"/>
      </barChart>
      <catAx>
        <axId val="183350469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210759008"/>
        <crosses val="autoZero"/>
        <auto val="0"/>
        <lblAlgn val="ctr"/>
        <lblOffset val="100"/>
        <noMultiLvlLbl val="0"/>
      </catAx>
      <valAx>
        <axId val="1210759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833504692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85725</rowOff>
    </from>
    <ext cx="53816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228600</colOff>
      <row>6</row>
      <rowOff>142875</rowOff>
    </from>
    <ext cx="5476875" cy="3390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561975</colOff>
      <row>7</row>
      <rowOff>0</rowOff>
    </from>
    <ext cx="5476875" cy="33909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6"/>
  <sheetViews>
    <sheetView tabSelected="1" workbookViewId="0">
      <selection activeCell="E35" sqref="E35:X35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36" t="n"/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/>
      <c r="F8" s="93" t="n"/>
      <c r="G8" s="93" t="n"/>
      <c r="H8" s="93" t="n"/>
      <c r="I8" s="93" t="n"/>
      <c r="J8" s="93" t="n"/>
      <c r="K8" s="93" t="n"/>
      <c r="L8" s="93" t="n"/>
      <c r="M8" s="93" t="n"/>
      <c r="N8" s="93" t="n"/>
      <c r="O8" s="5" t="n"/>
      <c r="P8" s="93" t="n"/>
      <c r="Q8" s="93" t="n"/>
      <c r="R8" s="93" t="n"/>
      <c r="S8" s="93" t="n"/>
      <c r="T8" s="93" t="n"/>
      <c r="U8" s="93" t="n"/>
      <c r="V8" s="93" t="n"/>
      <c r="W8" s="93" t="n"/>
      <c r="X8" s="94" t="n"/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/>
      <c r="F9" s="93" t="n"/>
      <c r="G9" s="93" t="n"/>
      <c r="H9" s="93" t="n"/>
      <c r="I9" s="93" t="n"/>
      <c r="J9" s="93" t="n"/>
      <c r="K9" s="93" t="n"/>
      <c r="L9" s="93" t="n"/>
      <c r="M9" s="93" t="n"/>
      <c r="N9" s="93" t="n"/>
      <c r="O9" s="93" t="n"/>
      <c r="P9" s="93" t="n"/>
      <c r="Q9" s="93" t="n"/>
      <c r="R9" s="93" t="n"/>
      <c r="S9" s="93" t="n"/>
      <c r="T9" s="93" t="n"/>
      <c r="U9" s="93" t="n"/>
      <c r="V9" s="93" t="n"/>
      <c r="W9" s="93" t="n"/>
      <c r="X9" s="94" t="n"/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6" t="n"/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36" t="n"/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/>
      <c r="F13" s="5" t="n"/>
      <c r="G13" s="5" t="n"/>
      <c r="H13" s="5" t="n"/>
      <c r="I13" s="20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36" t="n"/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36" t="n"/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/>
      <c r="F16" s="93" t="n"/>
      <c r="G16" s="93" t="n"/>
      <c r="H16" s="93" t="n"/>
      <c r="I16" s="93" t="n"/>
      <c r="J16" s="93" t="n"/>
      <c r="K16" s="93" t="n"/>
      <c r="L16" s="93" t="n"/>
      <c r="M16" s="93" t="n"/>
      <c r="N16" s="93" t="n"/>
      <c r="O16" s="93" t="n"/>
      <c r="P16" s="93" t="n"/>
      <c r="Q16" s="93" t="n"/>
      <c r="R16" s="93" t="n"/>
      <c r="S16" s="93" t="n"/>
      <c r="T16" s="93" t="n"/>
      <c r="U16" s="93" t="n"/>
      <c r="V16" s="93" t="n"/>
      <c r="W16" s="93" t="n"/>
      <c r="X16" s="94" t="n"/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/>
      <c r="F17" s="93" t="n"/>
      <c r="G17" s="93" t="n"/>
      <c r="H17" s="93" t="n"/>
      <c r="I17" s="93" t="n"/>
      <c r="J17" s="93" t="n"/>
      <c r="K17" s="93" t="n"/>
      <c r="L17" s="93" t="n"/>
      <c r="M17" s="93" t="n"/>
      <c r="N17" s="93" t="n"/>
      <c r="O17" s="93" t="n"/>
      <c r="P17" s="93" t="n"/>
      <c r="Q17" s="93" t="n"/>
      <c r="R17" s="93" t="n"/>
      <c r="S17" s="93" t="n"/>
      <c r="T17" s="93" t="n"/>
      <c r="U17" s="93" t="n"/>
      <c r="V17" s="93" t="n"/>
      <c r="W17" s="93" t="n"/>
      <c r="X17" s="94" t="n"/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6" t="n"/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36" t="n"/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37" t="n"/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36" t="n"/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/>
      <c r="F24" s="93" t="n"/>
      <c r="G24" s="93" t="n"/>
      <c r="H24" s="93" t="n"/>
      <c r="I24" s="93" t="n"/>
      <c r="J24" s="93" t="n"/>
      <c r="K24" s="93" t="n"/>
      <c r="L24" s="93" t="n"/>
      <c r="M24" s="93" t="n"/>
      <c r="N24" s="93" t="n"/>
      <c r="O24" s="93" t="n"/>
      <c r="P24" s="93" t="n"/>
      <c r="Q24" s="93" t="n"/>
      <c r="R24" s="93" t="n"/>
      <c r="S24" s="93" t="n"/>
      <c r="T24" s="93" t="n"/>
      <c r="U24" s="93" t="n"/>
      <c r="V24" s="93" t="n"/>
      <c r="W24" s="93" t="n"/>
      <c r="X24" s="94" t="n"/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/>
      <c r="F25" s="93" t="n"/>
      <c r="G25" s="93" t="n"/>
      <c r="H25" s="93" t="n"/>
      <c r="I25" s="93" t="n"/>
      <c r="J25" s="93" t="n"/>
      <c r="K25" s="93" t="n"/>
      <c r="L25" s="93" t="n"/>
      <c r="M25" s="93" t="n"/>
      <c r="N25" s="93" t="n"/>
      <c r="O25" s="93" t="n"/>
      <c r="P25" s="93" t="n"/>
      <c r="Q25" s="93" t="n"/>
      <c r="R25" s="93" t="n"/>
      <c r="S25" s="93" t="n"/>
      <c r="T25" s="93" t="n"/>
      <c r="U25" s="93" t="n"/>
      <c r="V25" s="93" t="n"/>
      <c r="W25" s="93" t="n"/>
      <c r="X25" s="94" t="n"/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  <c r="P26" s="99" t="n"/>
      <c r="Q26" s="99" t="n"/>
      <c r="R26" s="99" t="n"/>
      <c r="S26" s="99" t="n"/>
      <c r="T26" s="99" t="n"/>
      <c r="U26" s="99" t="n"/>
      <c r="V26" s="99" t="n"/>
      <c r="W26" s="99" t="n"/>
      <c r="X26" s="100" t="n"/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/>
      <c r="F27" s="102" t="n"/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  <c r="Q27" s="102" t="n"/>
      <c r="R27" s="102" t="n"/>
      <c r="S27" s="102" t="n"/>
      <c r="T27" s="102" t="n"/>
      <c r="U27" s="102" t="n"/>
      <c r="V27" s="102" t="n"/>
      <c r="W27" s="102" t="n"/>
      <c r="X27" s="103" t="n"/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3" t="n"/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30" t="n"/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E1:Z1"/>
    <mergeCell ref="A1:C1"/>
    <mergeCell ref="D1:D4"/>
    <mergeCell ref="A2:C2"/>
    <mergeCell ref="A3:C3"/>
    <mergeCell ref="A4:C4"/>
    <mergeCell ref="E2:Z2"/>
    <mergeCell ref="E3:Z3"/>
    <mergeCell ref="A35:C35"/>
    <mergeCell ref="A30:C30"/>
    <mergeCell ref="A31:C31"/>
    <mergeCell ref="A32:C32"/>
    <mergeCell ref="A33:B34"/>
    <mergeCell ref="A29:C29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7.14062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14</v>
      </c>
      <c r="F6" s="5" t="n">
        <v>14</v>
      </c>
      <c r="G6" s="5" t="n">
        <v>14</v>
      </c>
      <c r="H6" s="5" t="n">
        <v>14</v>
      </c>
      <c r="I6" s="5" t="n">
        <v>14</v>
      </c>
      <c r="J6" s="5" t="n">
        <v>17</v>
      </c>
      <c r="K6" s="5" t="n">
        <v>19</v>
      </c>
      <c r="L6" s="5" t="n">
        <v>13</v>
      </c>
      <c r="M6" s="5" t="n">
        <v>14</v>
      </c>
      <c r="N6" s="5" t="n">
        <v>17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39.030928</v>
      </c>
      <c r="F8" s="93" t="n">
        <v>39.034391</v>
      </c>
      <c r="G8" s="93" t="n">
        <v>39.101037</v>
      </c>
      <c r="H8" s="93" t="n">
        <v>40.03386199999999</v>
      </c>
      <c r="I8" s="93" t="n">
        <v>40.10055699999999</v>
      </c>
      <c r="J8" s="93" t="n">
        <v>47.747163</v>
      </c>
      <c r="K8" s="93" t="n">
        <v>52.890593</v>
      </c>
      <c r="L8" s="93" t="n">
        <v>36.533081</v>
      </c>
      <c r="M8" s="93" t="n">
        <v>40.03289</v>
      </c>
      <c r="N8" s="93" t="n">
        <v>46.81724699999999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2.787923428571429</v>
      </c>
      <c r="F9" s="93" t="n">
        <v>2.788170785714286</v>
      </c>
      <c r="G9" s="93" t="n">
        <v>2.792931214285714</v>
      </c>
      <c r="H9" s="93" t="n">
        <v>2.859561571428571</v>
      </c>
      <c r="I9" s="93" t="n">
        <v>2.8643255</v>
      </c>
      <c r="J9" s="93" t="n">
        <v>2.808656647058823</v>
      </c>
      <c r="K9" s="93" t="n">
        <v>2.783715421052631</v>
      </c>
      <c r="L9" s="93" t="n">
        <v>2.810237</v>
      </c>
      <c r="M9" s="93" t="n">
        <v>2.859492142857143</v>
      </c>
      <c r="N9" s="93" t="n">
        <v>2.753955705882353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0.4253027938944413</v>
      </c>
      <c r="F10" s="95" t="n">
        <v>0.42666597084644</v>
      </c>
      <c r="G10" s="95" t="n">
        <v>0.4233046577641176</v>
      </c>
      <c r="H10" s="95" t="n">
        <v>0.4692359934572392</v>
      </c>
      <c r="I10" s="95" t="n">
        <v>0.4783359651052724</v>
      </c>
      <c r="J10" s="95" t="n">
        <v>0.4377347369207951</v>
      </c>
      <c r="K10" s="95" t="n">
        <v>0.4193020848840919</v>
      </c>
      <c r="L10" s="95" t="n">
        <v>0.4502231039732782</v>
      </c>
      <c r="M10" s="95" t="n">
        <v>0.4693968712150088</v>
      </c>
      <c r="N10" s="95" t="n">
        <v>0.3913783212565504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1</v>
      </c>
      <c r="H13" s="5" t="n">
        <v>0</v>
      </c>
      <c r="I13" s="22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0</v>
      </c>
      <c r="H15" s="5" t="n">
        <v>1</v>
      </c>
      <c r="I15" s="5" t="n">
        <v>1</v>
      </c>
      <c r="J15" s="5" t="n">
        <v>1</v>
      </c>
      <c r="K15" s="5" t="n">
        <v>1</v>
      </c>
      <c r="L15" s="5" t="n">
        <v>1</v>
      </c>
      <c r="M15" s="5" t="n">
        <v>1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35.06354</v>
      </c>
      <c r="F16" s="93" t="n">
        <v>35.31854</v>
      </c>
      <c r="G16" s="93" t="n">
        <v>45.66313</v>
      </c>
      <c r="H16" s="93" t="n">
        <v>34.56506</v>
      </c>
      <c r="I16" s="93" t="n">
        <v>34.56982</v>
      </c>
      <c r="J16" s="93" t="n">
        <v>34.5632</v>
      </c>
      <c r="K16" s="93" t="n">
        <v>35.41103</v>
      </c>
      <c r="L16" s="93" t="n">
        <v>35.44986</v>
      </c>
      <c r="M16" s="93" t="n">
        <v>35.59978</v>
      </c>
      <c r="N16" s="93" t="n">
        <v>45.66286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35.06354</v>
      </c>
      <c r="F17" s="93" t="n">
        <v>35.31854</v>
      </c>
      <c r="G17" s="93" t="n">
        <v>45.66313</v>
      </c>
      <c r="H17" s="93" t="n">
        <v>34.56506</v>
      </c>
      <c r="I17" s="93" t="n">
        <v>34.56982</v>
      </c>
      <c r="J17" s="93" t="n">
        <v>34.5632</v>
      </c>
      <c r="K17" s="93" t="n">
        <v>35.41103</v>
      </c>
      <c r="L17" s="93" t="n">
        <v>35.44986</v>
      </c>
      <c r="M17" s="93" t="n">
        <v>35.59978</v>
      </c>
      <c r="N17" s="93" t="n">
        <v>45.66286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4</v>
      </c>
      <c r="F20" s="5" t="n">
        <v>2</v>
      </c>
      <c r="G20" s="5" t="n">
        <v>2</v>
      </c>
      <c r="H20" s="5" t="n">
        <v>2</v>
      </c>
      <c r="I20" s="5" t="n">
        <v>3</v>
      </c>
      <c r="J20" s="5" t="n">
        <v>4</v>
      </c>
      <c r="K20" s="5" t="n">
        <v>3</v>
      </c>
      <c r="L20" s="5" t="n">
        <v>1</v>
      </c>
      <c r="M20" s="5" t="n">
        <v>2</v>
      </c>
      <c r="N20" s="5" t="n">
        <v>5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2</v>
      </c>
      <c r="F21" s="12" t="n">
        <v>1</v>
      </c>
      <c r="G21" s="12" t="n">
        <v>0</v>
      </c>
      <c r="H21" s="12" t="n">
        <v>0</v>
      </c>
      <c r="I21" s="12" t="n">
        <v>1</v>
      </c>
      <c r="J21" s="12" t="n">
        <v>0</v>
      </c>
      <c r="K21" s="12" t="n">
        <v>0</v>
      </c>
      <c r="L21" s="12" t="n">
        <v>0</v>
      </c>
      <c r="M21" s="12" t="n">
        <v>1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1</v>
      </c>
      <c r="G23" s="5" t="n">
        <v>2</v>
      </c>
      <c r="H23" s="5" t="n">
        <v>2</v>
      </c>
      <c r="I23" s="5" t="n">
        <v>2</v>
      </c>
      <c r="J23" s="5" t="n">
        <v>4</v>
      </c>
      <c r="K23" s="5" t="n">
        <v>3</v>
      </c>
      <c r="L23" s="5" t="n">
        <v>1</v>
      </c>
      <c r="M23" s="5" t="n">
        <v>1</v>
      </c>
      <c r="N23" s="5" t="n">
        <v>4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160.67401</v>
      </c>
      <c r="F24" s="93" t="n">
        <v>79.96698000000001</v>
      </c>
      <c r="G24" s="93" t="n">
        <v>71.74814000000001</v>
      </c>
      <c r="H24" s="93" t="n">
        <v>68.81338</v>
      </c>
      <c r="I24" s="93" t="n">
        <v>114.66522</v>
      </c>
      <c r="J24" s="93" t="n">
        <v>140.50507</v>
      </c>
      <c r="K24" s="93" t="n">
        <v>104.35707</v>
      </c>
      <c r="L24" s="93" t="n">
        <v>34.60071</v>
      </c>
      <c r="M24" s="93" t="n">
        <v>80.94605</v>
      </c>
      <c r="N24" s="93" t="n">
        <v>186.2526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40.1685025</v>
      </c>
      <c r="F25" s="93" t="n">
        <v>39.98349</v>
      </c>
      <c r="G25" s="93" t="n">
        <v>35.87407</v>
      </c>
      <c r="H25" s="93" t="n">
        <v>34.40669</v>
      </c>
      <c r="I25" s="93" t="n">
        <v>38.22174</v>
      </c>
      <c r="J25" s="93" t="n">
        <v>35.1262675</v>
      </c>
      <c r="K25" s="93" t="n">
        <v>34.78569</v>
      </c>
      <c r="L25" s="93" t="n">
        <v>34.60071</v>
      </c>
      <c r="M25" s="93" t="n">
        <v>40.473025</v>
      </c>
      <c r="N25" s="93" t="n">
        <v>37.25052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6.343944917023238</v>
      </c>
      <c r="F26" s="99" t="n">
        <v>7.955729105807966</v>
      </c>
      <c r="G26" s="99" t="n">
        <v>0.8395761655740346</v>
      </c>
      <c r="H26" s="99" t="n">
        <v>0.3863772873759567</v>
      </c>
      <c r="I26" s="99" t="n">
        <v>6.401562541848667</v>
      </c>
      <c r="J26" s="99" t="n">
        <v>0.04325079218927873</v>
      </c>
      <c r="K26" s="99" t="n">
        <v>0.6698336715931809</v>
      </c>
      <c r="L26" s="99" t="n">
        <v>0</v>
      </c>
      <c r="M26" s="99" t="n">
        <v>7.263379643144778</v>
      </c>
      <c r="N26" s="99" t="n">
        <v>5.255382020148487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234.768478</v>
      </c>
      <c r="F27" s="102" t="n">
        <v>154.319911</v>
      </c>
      <c r="G27" s="102" t="n">
        <v>156.512307</v>
      </c>
      <c r="H27" s="102" t="n">
        <v>143.412302</v>
      </c>
      <c r="I27" s="102" t="n">
        <v>189.335597</v>
      </c>
      <c r="J27" s="102" t="n">
        <v>222.815433</v>
      </c>
      <c r="K27" s="102" t="n">
        <v>192.658693</v>
      </c>
      <c r="L27" s="102" t="n">
        <v>106.583651</v>
      </c>
      <c r="M27" s="102" t="n">
        <v>156.57872</v>
      </c>
      <c r="N27" s="102" t="n">
        <v>278.7327070000001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237.6531</v>
      </c>
      <c r="F28" s="102" t="n">
        <v>156.9471</v>
      </c>
      <c r="G28" s="102" t="n">
        <v>159.1141</v>
      </c>
      <c r="H28" s="102" t="n">
        <v>146.1322</v>
      </c>
      <c r="I28" s="102" t="n">
        <v>192.1354</v>
      </c>
      <c r="J28" s="102" t="n">
        <v>226.1155</v>
      </c>
      <c r="K28" s="102" t="n">
        <v>195.9404</v>
      </c>
      <c r="L28" s="102" t="n">
        <v>109.0112</v>
      </c>
      <c r="M28" s="102" t="n">
        <v>159.1779</v>
      </c>
      <c r="N28" s="102" t="n">
        <v>282.1114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1</v>
      </c>
      <c r="H35" s="29" t="b">
        <v>1</v>
      </c>
      <c r="I35" s="29" t="b">
        <v>0</v>
      </c>
      <c r="J35" s="29" t="b">
        <v>1</v>
      </c>
      <c r="K35" s="29" t="b">
        <v>1</v>
      </c>
      <c r="L35" s="29" t="b">
        <v>1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11:B18"/>
    <mergeCell ref="B19:B26"/>
    <mergeCell ref="B5:B10"/>
    <mergeCell ref="A4:C4"/>
    <mergeCell ref="A5:A28"/>
    <mergeCell ref="B28:C28"/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20</v>
      </c>
      <c r="F6" s="5" t="n">
        <v>26</v>
      </c>
      <c r="G6" s="5" t="n">
        <v>23</v>
      </c>
      <c r="H6" s="5" t="n">
        <v>23</v>
      </c>
      <c r="I6" s="5" t="n">
        <v>24</v>
      </c>
      <c r="J6" s="5" t="n">
        <v>21</v>
      </c>
      <c r="K6" s="5" t="n">
        <v>26</v>
      </c>
      <c r="L6" s="5" t="n">
        <v>20</v>
      </c>
      <c r="M6" s="5" t="n">
        <v>27</v>
      </c>
      <c r="N6" s="5" t="n">
        <v>22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57.54340500000001</v>
      </c>
      <c r="F8" s="93" t="n">
        <v>70.89988199999999</v>
      </c>
      <c r="G8" s="93" t="n">
        <v>64.18279799999999</v>
      </c>
      <c r="H8" s="93" t="n">
        <v>64.26438900000001</v>
      </c>
      <c r="I8" s="93" t="n">
        <v>66.830651</v>
      </c>
      <c r="J8" s="93" t="n">
        <v>58.114786</v>
      </c>
      <c r="K8" s="93" t="n">
        <v>71.90594000000003</v>
      </c>
      <c r="L8" s="93" t="n">
        <v>56.47954400000002</v>
      </c>
      <c r="M8" s="93" t="n">
        <v>74.541606</v>
      </c>
      <c r="N8" s="93" t="n">
        <v>60.60691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2.87717025</v>
      </c>
      <c r="F9" s="93" t="n">
        <v>2.726918538461538</v>
      </c>
      <c r="G9" s="93" t="n">
        <v>2.790556434782608</v>
      </c>
      <c r="H9" s="93" t="n">
        <v>2.794103869565218</v>
      </c>
      <c r="I9" s="93" t="n">
        <v>2.784610458333333</v>
      </c>
      <c r="J9" s="93" t="n">
        <v>2.767370761904762</v>
      </c>
      <c r="K9" s="93" t="n">
        <v>2.765613076923078</v>
      </c>
      <c r="L9" s="93" t="n">
        <v>2.823977200000001</v>
      </c>
      <c r="M9" s="93" t="n">
        <v>2.760800222222222</v>
      </c>
      <c r="N9" s="93" t="n">
        <v>2.754859545454545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0.476722516434972</v>
      </c>
      <c r="F10" s="95" t="n">
        <v>0.3677033453631045</v>
      </c>
      <c r="G10" s="95" t="n">
        <v>0.422283362335037</v>
      </c>
      <c r="H10" s="95" t="n">
        <v>0.4208514285439485</v>
      </c>
      <c r="I10" s="95" t="n">
        <v>0.4133899884501084</v>
      </c>
      <c r="J10" s="95" t="n">
        <v>0.4009280607256001</v>
      </c>
      <c r="K10" s="95" t="n">
        <v>0.4015862173504388</v>
      </c>
      <c r="L10" s="95" t="n">
        <v>0.4436834573383904</v>
      </c>
      <c r="M10" s="95" t="n">
        <v>0.394466101113053</v>
      </c>
      <c r="N10" s="95" t="n">
        <v>0.3946422831991533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0</v>
      </c>
      <c r="I13" s="22" t="n">
        <v>0</v>
      </c>
      <c r="J13" s="5" t="n">
        <v>1</v>
      </c>
      <c r="K13" s="5" t="n">
        <v>0</v>
      </c>
      <c r="L13" s="5" t="n">
        <v>1</v>
      </c>
      <c r="M13" s="5" t="n">
        <v>2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1</v>
      </c>
      <c r="H15" s="5" t="n">
        <v>2</v>
      </c>
      <c r="I15" s="5" t="n">
        <v>2</v>
      </c>
      <c r="J15" s="5" t="n">
        <v>1</v>
      </c>
      <c r="K15" s="5" t="n">
        <v>2</v>
      </c>
      <c r="L15" s="5" t="n">
        <v>1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80.13173</v>
      </c>
      <c r="F16" s="93" t="n">
        <v>83.01922999999999</v>
      </c>
      <c r="G16" s="93" t="n">
        <v>80.48563999999999</v>
      </c>
      <c r="H16" s="93" t="n">
        <v>68.80999</v>
      </c>
      <c r="I16" s="93" t="n">
        <v>70.11981</v>
      </c>
      <c r="J16" s="93" t="n">
        <v>79.40663000000001</v>
      </c>
      <c r="K16" s="93" t="n">
        <v>71.27517</v>
      </c>
      <c r="L16" s="93" t="n">
        <v>80.49978999999999</v>
      </c>
      <c r="M16" s="93" t="n">
        <v>92.32568000000001</v>
      </c>
      <c r="N16" s="93" t="n">
        <v>80.48553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40.065865</v>
      </c>
      <c r="F17" s="93" t="n">
        <v>41.509615</v>
      </c>
      <c r="G17" s="93" t="n">
        <v>40.24281999999999</v>
      </c>
      <c r="H17" s="93" t="n">
        <v>34.404995</v>
      </c>
      <c r="I17" s="93" t="n">
        <v>35.059905</v>
      </c>
      <c r="J17" s="93" t="n">
        <v>39.703315</v>
      </c>
      <c r="K17" s="93" t="n">
        <v>35.637585</v>
      </c>
      <c r="L17" s="93" t="n">
        <v>40.249895</v>
      </c>
      <c r="M17" s="93" t="n">
        <v>46.16284</v>
      </c>
      <c r="N17" s="93" t="n">
        <v>40.242765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7.912390531189042</v>
      </c>
      <c r="F18" s="95" t="n">
        <v>7.288580928826272</v>
      </c>
      <c r="G18" s="95" t="n">
        <v>7.663835426534155</v>
      </c>
      <c r="H18" s="95" t="n">
        <v>0.4083329529317993</v>
      </c>
      <c r="I18" s="95" t="n">
        <v>0.04820346927348338</v>
      </c>
      <c r="J18" s="95" t="n">
        <v>8.427503679147822</v>
      </c>
      <c r="K18" s="95" t="n">
        <v>0.8494544473072111</v>
      </c>
      <c r="L18" s="95" t="n">
        <v>7.65959985691485</v>
      </c>
      <c r="M18" s="95" t="n">
        <v>0.7061875423710047</v>
      </c>
      <c r="N18" s="95" t="n">
        <v>7.663630365567611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4</v>
      </c>
      <c r="G20" s="5" t="n">
        <v>3</v>
      </c>
      <c r="H20" s="5" t="n">
        <v>4</v>
      </c>
      <c r="I20" s="5" t="n">
        <v>5</v>
      </c>
      <c r="J20" s="5" t="n">
        <v>3</v>
      </c>
      <c r="K20" s="5" t="n">
        <v>6</v>
      </c>
      <c r="L20" s="5" t="n">
        <v>2</v>
      </c>
      <c r="M20" s="5" t="n">
        <v>6</v>
      </c>
      <c r="N20" s="5" t="n">
        <v>4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1</v>
      </c>
      <c r="F21" s="12" t="n">
        <v>0</v>
      </c>
      <c r="G21" s="12" t="n">
        <v>0</v>
      </c>
      <c r="H21" s="12" t="n">
        <v>1</v>
      </c>
      <c r="I21" s="12" t="n">
        <v>2</v>
      </c>
      <c r="J21" s="12" t="n">
        <v>1</v>
      </c>
      <c r="K21" s="12" t="n">
        <v>2</v>
      </c>
      <c r="L21" s="12" t="n">
        <v>0</v>
      </c>
      <c r="M21" s="12" t="n">
        <v>2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4</v>
      </c>
      <c r="G23" s="5" t="n">
        <v>3</v>
      </c>
      <c r="H23" s="5" t="n">
        <v>3</v>
      </c>
      <c r="I23" s="5" t="n">
        <v>3</v>
      </c>
      <c r="J23" s="5" t="n">
        <v>2</v>
      </c>
      <c r="K23" s="5" t="n">
        <v>4</v>
      </c>
      <c r="L23" s="5" t="n">
        <v>2</v>
      </c>
      <c r="M23" s="5" t="n">
        <v>4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80.60338999999999</v>
      </c>
      <c r="F24" s="93" t="n">
        <v>139.19092</v>
      </c>
      <c r="G24" s="93" t="n">
        <v>104.55158</v>
      </c>
      <c r="H24" s="93" t="n">
        <v>149.17535</v>
      </c>
      <c r="I24" s="93" t="n">
        <v>195.92944</v>
      </c>
      <c r="J24" s="93" t="n">
        <v>116.01911</v>
      </c>
      <c r="K24" s="93" t="n">
        <v>231.54376</v>
      </c>
      <c r="L24" s="93" t="n">
        <v>69.72656000000001</v>
      </c>
      <c r="M24" s="93" t="n">
        <v>231.26562</v>
      </c>
      <c r="N24" s="93" t="n">
        <v>150.10553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40.301695</v>
      </c>
      <c r="F25" s="93" t="n">
        <v>34.79773</v>
      </c>
      <c r="G25" s="93" t="n">
        <v>34.85052666666667</v>
      </c>
      <c r="H25" s="93" t="n">
        <v>37.2938375</v>
      </c>
      <c r="I25" s="93" t="n">
        <v>39.185888</v>
      </c>
      <c r="J25" s="93" t="n">
        <v>38.67303666666667</v>
      </c>
      <c r="K25" s="93" t="n">
        <v>38.59062666666666</v>
      </c>
      <c r="L25" s="93" t="n">
        <v>34.86328</v>
      </c>
      <c r="M25" s="93" t="n">
        <v>38.54427</v>
      </c>
      <c r="N25" s="93" t="n">
        <v>37.5263825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7.586979990486992</v>
      </c>
      <c r="F26" s="99" t="n">
        <v>0.8266001213807489</v>
      </c>
      <c r="G26" s="99" t="n">
        <v>0.2698161163335752</v>
      </c>
      <c r="H26" s="99" t="n">
        <v>6.256118350608864</v>
      </c>
      <c r="I26" s="99" t="n">
        <v>5.932120807647127</v>
      </c>
      <c r="J26" s="99" t="n">
        <v>6.057092565714457</v>
      </c>
      <c r="K26" s="99" t="n">
        <v>5.887621360283513</v>
      </c>
      <c r="L26" s="99" t="n">
        <v>0.4059500030791929</v>
      </c>
      <c r="M26" s="99" t="n">
        <v>5.921005566989444</v>
      </c>
      <c r="N26" s="99" t="n">
        <v>5.44006055351332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218.278525</v>
      </c>
      <c r="F27" s="102" t="n">
        <v>293.110032</v>
      </c>
      <c r="G27" s="102" t="n">
        <v>249.220018</v>
      </c>
      <c r="H27" s="102" t="n">
        <v>282.2497289999999</v>
      </c>
      <c r="I27" s="102" t="n">
        <v>332.879901</v>
      </c>
      <c r="J27" s="102" t="n">
        <v>253.540526</v>
      </c>
      <c r="K27" s="102" t="n">
        <v>374.7248700000001</v>
      </c>
      <c r="L27" s="102" t="n">
        <v>206.705894</v>
      </c>
      <c r="M27" s="102" t="n">
        <v>398.132906</v>
      </c>
      <c r="N27" s="102" t="n">
        <v>291.1979700000001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222.0579</v>
      </c>
      <c r="F28" s="102" t="n">
        <v>297.8922</v>
      </c>
      <c r="G28" s="102" t="n">
        <v>253.5851</v>
      </c>
      <c r="H28" s="102" t="n">
        <v>286.7463</v>
      </c>
      <c r="I28" s="102" t="n">
        <v>337.7314</v>
      </c>
      <c r="J28" s="102" t="n">
        <v>257.5856</v>
      </c>
      <c r="K28" s="102" t="n">
        <v>379.8065</v>
      </c>
      <c r="L28" s="102" t="n">
        <v>210.5895</v>
      </c>
      <c r="M28" s="102" t="n">
        <v>405.7984</v>
      </c>
      <c r="N28" s="102" t="n">
        <v>295.5955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1</v>
      </c>
      <c r="G35" s="29" t="b">
        <v>1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1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P35"/>
  <sheetViews>
    <sheetView workbookViewId="0">
      <selection activeCell="B27" sqref="B27:C28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58</v>
      </c>
      <c r="F6" s="5" t="n">
        <v>63</v>
      </c>
      <c r="G6" s="5" t="n">
        <v>63</v>
      </c>
      <c r="H6" s="5" t="n">
        <v>64</v>
      </c>
      <c r="I6" s="5" t="n">
        <v>65</v>
      </c>
      <c r="J6" s="5" t="n">
        <v>55</v>
      </c>
      <c r="K6" s="5" t="n">
        <v>62</v>
      </c>
      <c r="L6" s="5" t="n">
        <v>55</v>
      </c>
      <c r="M6" s="5" t="n">
        <v>64</v>
      </c>
      <c r="N6" s="5" t="n">
        <v>57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162.359794</v>
      </c>
      <c r="F8" s="93" t="n">
        <v>178.2015469999999</v>
      </c>
      <c r="G8" s="93" t="n">
        <v>177.3034460000001</v>
      </c>
      <c r="H8" s="93" t="n">
        <v>179.853334</v>
      </c>
      <c r="I8" s="93" t="n">
        <v>182.4284820000001</v>
      </c>
      <c r="J8" s="93" t="n">
        <v>154.622741</v>
      </c>
      <c r="K8" s="93" t="n">
        <v>173.728831</v>
      </c>
      <c r="L8" s="93" t="n">
        <v>153.694649</v>
      </c>
      <c r="M8" s="93" t="n">
        <v>177.8758420000001</v>
      </c>
      <c r="N8" s="93" t="n">
        <v>160.83778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2.799306793103448</v>
      </c>
      <c r="F9" s="93" t="n">
        <v>2.828595984126983</v>
      </c>
      <c r="G9" s="93" t="n">
        <v>2.814340412698414</v>
      </c>
      <c r="H9" s="93" t="n">
        <v>2.81020834375</v>
      </c>
      <c r="I9" s="93" t="n">
        <v>2.806592030769232</v>
      </c>
      <c r="J9" s="93" t="n">
        <v>2.811322563636363</v>
      </c>
      <c r="K9" s="93" t="n">
        <v>2.802077919354839</v>
      </c>
      <c r="L9" s="93" t="n">
        <v>2.794448163636364</v>
      </c>
      <c r="M9" s="93" t="n">
        <v>2.779310031250001</v>
      </c>
      <c r="N9" s="93" t="n">
        <v>2.821715438596491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0.4199234161698367</v>
      </c>
      <c r="F10" s="95" t="n">
        <v>0.4406939759759231</v>
      </c>
      <c r="G10" s="95" t="n">
        <v>0.4279209593767189</v>
      </c>
      <c r="H10" s="95" t="n">
        <v>0.4314724168964722</v>
      </c>
      <c r="I10" s="95" t="n">
        <v>0.4262096435058386</v>
      </c>
      <c r="J10" s="95" t="n">
        <v>0.4280035243527343</v>
      </c>
      <c r="K10" s="95" t="n">
        <v>0.4203188394964189</v>
      </c>
      <c r="L10" s="95" t="n">
        <v>0.4154649320531363</v>
      </c>
      <c r="M10" s="95" t="n">
        <v>0.4076063384912617</v>
      </c>
      <c r="N10" s="95" t="n">
        <v>0.4333553570334718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0</v>
      </c>
      <c r="H13" s="5" t="n">
        <v>0</v>
      </c>
      <c r="I13" s="22" t="n">
        <v>1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1</v>
      </c>
      <c r="H15" s="5" t="n">
        <v>1</v>
      </c>
      <c r="I15" s="5" t="n">
        <v>0</v>
      </c>
      <c r="J15" s="5" t="n">
        <v>1</v>
      </c>
      <c r="K15" s="5" t="n">
        <v>1</v>
      </c>
      <c r="L15" s="5" t="n">
        <v>1</v>
      </c>
      <c r="M15" s="5" t="n">
        <v>1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45.66162</v>
      </c>
      <c r="F16" s="93" t="n">
        <v>45.6648</v>
      </c>
      <c r="G16" s="93" t="n">
        <v>35.32349</v>
      </c>
      <c r="H16" s="93" t="n">
        <v>34.34046</v>
      </c>
      <c r="I16" s="93" t="n">
        <v>45.66156</v>
      </c>
      <c r="J16" s="93" t="n">
        <v>34.25623</v>
      </c>
      <c r="K16" s="93" t="n">
        <v>34.68036</v>
      </c>
      <c r="L16" s="93" t="n">
        <v>34.62189</v>
      </c>
      <c r="M16" s="93" t="n">
        <v>34.55609</v>
      </c>
      <c r="N16" s="93" t="n">
        <v>35.28894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45.66162</v>
      </c>
      <c r="F17" s="93" t="n">
        <v>45.6648</v>
      </c>
      <c r="G17" s="93" t="n">
        <v>35.32349</v>
      </c>
      <c r="H17" s="93" t="n">
        <v>34.34046</v>
      </c>
      <c r="I17" s="93" t="n">
        <v>45.66156</v>
      </c>
      <c r="J17" s="93" t="n">
        <v>34.25623</v>
      </c>
      <c r="K17" s="93" t="n">
        <v>34.68036</v>
      </c>
      <c r="L17" s="93" t="n">
        <v>34.62189</v>
      </c>
      <c r="M17" s="93" t="n">
        <v>34.55609</v>
      </c>
      <c r="N17" s="93" t="n">
        <v>35.28894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6</v>
      </c>
      <c r="F20" s="5" t="n">
        <v>5</v>
      </c>
      <c r="G20" s="5" t="n">
        <v>6</v>
      </c>
      <c r="H20" s="5" t="n">
        <v>6</v>
      </c>
      <c r="I20" s="5" t="n">
        <v>9</v>
      </c>
      <c r="J20" s="5" t="n">
        <v>3</v>
      </c>
      <c r="K20" s="5" t="n">
        <v>4</v>
      </c>
      <c r="L20" s="5" t="n">
        <v>3</v>
      </c>
      <c r="M20" s="5" t="n">
        <v>7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2</v>
      </c>
      <c r="F21" s="12" t="n">
        <v>0</v>
      </c>
      <c r="G21" s="12" t="n">
        <v>1</v>
      </c>
      <c r="H21" s="12" t="n">
        <v>2</v>
      </c>
      <c r="I21" s="12" t="n">
        <v>3</v>
      </c>
      <c r="J21" s="12" t="n">
        <v>1</v>
      </c>
      <c r="K21" s="12" t="n">
        <v>2</v>
      </c>
      <c r="L21" s="12" t="n">
        <v>1</v>
      </c>
      <c r="M21" s="12" t="n">
        <v>1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4</v>
      </c>
      <c r="F23" s="5" t="n">
        <v>5</v>
      </c>
      <c r="G23" s="5" t="n">
        <v>5</v>
      </c>
      <c r="H23" s="5" t="n">
        <v>4</v>
      </c>
      <c r="I23" s="5" t="n">
        <v>6</v>
      </c>
      <c r="J23" s="5" t="n">
        <v>2</v>
      </c>
      <c r="K23" s="5" t="n">
        <v>2</v>
      </c>
      <c r="L23" s="5" t="n">
        <v>2</v>
      </c>
      <c r="M23" s="5" t="n">
        <v>6</v>
      </c>
      <c r="N23" s="5" t="n">
        <v>2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230.0846</v>
      </c>
      <c r="F24" s="93" t="n">
        <v>173.74903</v>
      </c>
      <c r="G24" s="93" t="n">
        <v>220.547</v>
      </c>
      <c r="H24" s="93" t="n">
        <v>231.92848</v>
      </c>
      <c r="I24" s="93" t="n">
        <v>343.62855</v>
      </c>
      <c r="J24" s="93" t="n">
        <v>114.49378</v>
      </c>
      <c r="K24" s="93" t="n">
        <v>159.67701</v>
      </c>
      <c r="L24" s="93" t="n">
        <v>115.6073</v>
      </c>
      <c r="M24" s="93" t="n">
        <v>252.67516</v>
      </c>
      <c r="N24" s="93" t="n">
        <v>114.13733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38.34743333333333</v>
      </c>
      <c r="F25" s="93" t="n">
        <v>34.749806</v>
      </c>
      <c r="G25" s="93" t="n">
        <v>36.75783333333333</v>
      </c>
      <c r="H25" s="93" t="n">
        <v>38.65474666666666</v>
      </c>
      <c r="I25" s="93" t="n">
        <v>38.18095</v>
      </c>
      <c r="J25" s="93" t="n">
        <v>38.16459333333334</v>
      </c>
      <c r="K25" s="93" t="n">
        <v>39.9192525</v>
      </c>
      <c r="L25" s="93" t="n">
        <v>38.53576666666667</v>
      </c>
      <c r="M25" s="93" t="n">
        <v>36.09645142857143</v>
      </c>
      <c r="N25" s="93" t="n">
        <v>38.04577666666667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5.593760307813222</v>
      </c>
      <c r="F26" s="99" t="n">
        <v>0.3470117980415076</v>
      </c>
      <c r="G26" s="99" t="n">
        <v>4.823372655836024</v>
      </c>
      <c r="H26" s="99" t="n">
        <v>5.774130868765157</v>
      </c>
      <c r="I26" s="99" t="n">
        <v>5.547839096161677</v>
      </c>
      <c r="J26" s="99" t="n">
        <v>6.402604952254459</v>
      </c>
      <c r="K26" s="99" t="n">
        <v>6.508572793428549</v>
      </c>
      <c r="L26" s="99" t="n">
        <v>6.079233730186174</v>
      </c>
      <c r="M26" s="99" t="n">
        <v>4.189008543348607</v>
      </c>
      <c r="N26" s="99" t="n">
        <v>6.505826225056533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438.1060140000001</v>
      </c>
      <c r="F27" s="102" t="n">
        <v>397.6153770000001</v>
      </c>
      <c r="G27" s="102" t="n">
        <v>433.173936</v>
      </c>
      <c r="H27" s="102" t="n">
        <v>446.122274</v>
      </c>
      <c r="I27" s="102" t="n">
        <v>571.7185920000001</v>
      </c>
      <c r="J27" s="102" t="n">
        <v>303.3727509999999</v>
      </c>
      <c r="K27" s="102" t="n">
        <v>368.0862010000001</v>
      </c>
      <c r="L27" s="102" t="n">
        <v>303.9238390000001</v>
      </c>
      <c r="M27" s="102" t="n">
        <v>465.1070920000001</v>
      </c>
      <c r="N27" s="102" t="n">
        <v>310.26405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449.2511</v>
      </c>
      <c r="F28" s="102" t="n">
        <v>409.1422</v>
      </c>
      <c r="G28" s="102" t="n">
        <v>444.9529</v>
      </c>
      <c r="H28" s="102" t="n">
        <v>457.9457</v>
      </c>
      <c r="I28" s="102" t="n">
        <v>584.051</v>
      </c>
      <c r="J28" s="102" t="n">
        <v>313.7573</v>
      </c>
      <c r="K28" s="102" t="n">
        <v>379.3181</v>
      </c>
      <c r="L28" s="102" t="n">
        <v>314.1611</v>
      </c>
      <c r="M28" s="102" t="n">
        <v>477.0949</v>
      </c>
      <c r="N28" s="102" t="n">
        <v>320.8193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1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4:C4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35"/>
  <sheetViews>
    <sheetView topLeftCell="A7" workbookViewId="0">
      <selection activeCell="D27" sqref="D27"/>
    </sheetView>
  </sheetViews>
  <sheetFormatPr baseColWidth="10" defaultColWidth="14.42578125" defaultRowHeight="15" customHeight="1"/>
  <cols>
    <col width="15.85546875" customWidth="1" style="105" min="3" max="3"/>
  </cols>
  <sheetData>
    <row r="1" ht="15.75" customHeight="1" s="105">
      <c r="A1" s="139" t="inlineStr">
        <is>
          <t>SCHC Packet length (bytes)</t>
        </is>
      </c>
      <c r="D1" s="140" t="n">
        <v>77</v>
      </c>
      <c r="E1" s="141" t="n"/>
      <c r="F1" s="142" t="n"/>
      <c r="G1" s="140" t="n">
        <v>150</v>
      </c>
      <c r="H1" s="141" t="n"/>
      <c r="I1" s="142" t="n"/>
      <c r="J1" s="140" t="n">
        <v>231</v>
      </c>
      <c r="K1" s="141" t="n"/>
      <c r="L1" s="142" t="n"/>
      <c r="M1" s="140" t="n">
        <v>512</v>
      </c>
      <c r="N1" s="141" t="n"/>
      <c r="O1" s="142" t="n"/>
    </row>
    <row r="2" ht="15.75" customHeight="1" s="105">
      <c r="A2" s="138" t="inlineStr">
        <is>
          <t xml:space="preserve">Fragments </t>
        </is>
      </c>
      <c r="B2" s="110" t="n"/>
      <c r="C2" s="111" t="n"/>
      <c r="D2" s="143" t="n">
        <v>7</v>
      </c>
      <c r="E2" s="110" t="n"/>
      <c r="F2" s="111" t="n"/>
      <c r="G2" s="143" t="n">
        <v>14</v>
      </c>
      <c r="H2" s="110" t="n"/>
      <c r="I2" s="111" t="n"/>
      <c r="J2" s="143" t="n">
        <v>21</v>
      </c>
      <c r="K2" s="110" t="n"/>
      <c r="L2" s="111" t="n"/>
      <c r="M2" s="143" t="n">
        <v>52</v>
      </c>
      <c r="N2" s="110" t="n"/>
      <c r="O2" s="111" t="n"/>
    </row>
    <row r="3" ht="15.75" customHeight="1" s="105" thickBot="1">
      <c r="A3" s="138" t="inlineStr">
        <is>
          <t xml:space="preserve">Windows </t>
        </is>
      </c>
      <c r="B3" s="110" t="n"/>
      <c r="C3" s="111" t="n"/>
      <c r="D3" s="137" t="n">
        <v>1</v>
      </c>
      <c r="E3" s="122" t="n"/>
      <c r="F3" s="112" t="n"/>
      <c r="G3" s="137" t="n">
        <v>2</v>
      </c>
      <c r="H3" s="122" t="n"/>
      <c r="I3" s="112" t="n"/>
      <c r="J3" s="137" t="n">
        <v>3</v>
      </c>
      <c r="K3" s="122" t="n"/>
      <c r="L3" s="112" t="n"/>
      <c r="M3" s="137" t="n">
        <v>2</v>
      </c>
      <c r="N3" s="122" t="n"/>
      <c r="O3" s="112" t="n"/>
    </row>
    <row r="4" ht="15.75" customHeight="1" s="105" thickBot="1">
      <c r="A4" s="138" t="inlineStr">
        <is>
          <t>Case</t>
        </is>
      </c>
      <c r="B4" s="110" t="n"/>
      <c r="C4" s="111" t="n"/>
      <c r="D4" s="70" t="inlineStr">
        <is>
          <t>No Errors</t>
        </is>
      </c>
      <c r="E4" s="71" t="inlineStr">
        <is>
          <t xml:space="preserve">10% UL Errors </t>
        </is>
      </c>
      <c r="F4" s="72" t="inlineStr">
        <is>
          <t>20% UL Errors</t>
        </is>
      </c>
      <c r="G4" s="70" t="inlineStr">
        <is>
          <t>No Errors</t>
        </is>
      </c>
      <c r="H4" s="71" t="inlineStr">
        <is>
          <t xml:space="preserve">10% UL Errors </t>
        </is>
      </c>
      <c r="I4" s="72" t="inlineStr">
        <is>
          <t>20% UL Errors</t>
        </is>
      </c>
      <c r="J4" s="70" t="inlineStr">
        <is>
          <t>No Errors</t>
        </is>
      </c>
      <c r="K4" s="71" t="inlineStr">
        <is>
          <t xml:space="preserve">10% UL Errors </t>
        </is>
      </c>
      <c r="L4" s="72" t="inlineStr">
        <is>
          <t>20% UL Errors</t>
        </is>
      </c>
      <c r="M4" s="70" t="inlineStr">
        <is>
          <t>No Errors</t>
        </is>
      </c>
      <c r="N4" s="71" t="inlineStr">
        <is>
          <t xml:space="preserve">10% UL Errors </t>
        </is>
      </c>
      <c r="O4" s="72" t="inlineStr">
        <is>
          <t>20% UL Errors</t>
        </is>
      </c>
    </row>
    <row r="5" ht="12.75" customHeight="1" s="105">
      <c r="A5" s="118" t="inlineStr">
        <is>
          <t>Transmission duration (seconds)</t>
        </is>
      </c>
      <c r="B5" s="144" t="inlineStr">
        <is>
          <t>Regular Fragments</t>
        </is>
      </c>
      <c r="C5" s="74" t="inlineStr">
        <is>
          <t>Amount</t>
        </is>
      </c>
      <c r="D5" s="75">
        <f>'Case 77 FER 0'!Z5</f>
        <v/>
      </c>
      <c r="E5" s="76">
        <f>'Case 77 FER 10'!Z5</f>
        <v/>
      </c>
      <c r="F5" s="77">
        <f>'Case 77 FER 20'!Z5</f>
        <v/>
      </c>
      <c r="G5" s="75">
        <f>'Case 150 FER 0'!P5</f>
        <v/>
      </c>
      <c r="H5" s="78">
        <f>'Case 150 FER 10'!P5</f>
        <v/>
      </c>
      <c r="I5" s="77">
        <f>'Case 150 FER 20'!P5</f>
        <v/>
      </c>
      <c r="J5" s="75">
        <f>'Case 231 FER 0'!P5</f>
        <v/>
      </c>
      <c r="K5" s="76">
        <f>'Case 231 FER 10'!P5</f>
        <v/>
      </c>
      <c r="L5" s="77">
        <f>'Case 231 FER 20'!P5</f>
        <v/>
      </c>
      <c r="M5" s="75">
        <f>'Case 512 FER 0'!P5</f>
        <v/>
      </c>
      <c r="N5" s="76">
        <f>'Case 512 FER 10'!P5</f>
        <v/>
      </c>
      <c r="O5" s="77">
        <f>'Case 512 FER 20'!P5</f>
        <v/>
      </c>
    </row>
    <row r="6" ht="33" customHeight="1" s="105">
      <c r="A6" s="119" t="n"/>
      <c r="B6" s="127" t="n"/>
      <c r="C6" s="59" t="inlineStr">
        <is>
          <t>Sent</t>
        </is>
      </c>
      <c r="D6" s="61">
        <f>'Case 77 FER 0'!Z6</f>
        <v/>
      </c>
      <c r="E6" s="6">
        <f>'Case 77 FER 10'!Z6</f>
        <v/>
      </c>
      <c r="F6" s="62">
        <f>'Case 77 FER 20'!Z6</f>
        <v/>
      </c>
      <c r="G6" s="61">
        <f>'Case 150 FER 0'!P6</f>
        <v/>
      </c>
      <c r="H6" s="7">
        <f>'Case 150 FER 10'!P6</f>
        <v/>
      </c>
      <c r="I6" s="62">
        <f>'Case 150 FER 20'!P6</f>
        <v/>
      </c>
      <c r="J6" s="61">
        <f>'Case 231 FER 0'!P6</f>
        <v/>
      </c>
      <c r="K6" s="6">
        <f>'Case 231 FER 10'!P6</f>
        <v/>
      </c>
      <c r="L6" s="62">
        <f>'Case 231 FER 20'!P6</f>
        <v/>
      </c>
      <c r="M6" s="61">
        <f>'Case 512 FER 0'!P6</f>
        <v/>
      </c>
      <c r="N6" s="6">
        <f>'Case 512 FER 10'!P6</f>
        <v/>
      </c>
      <c r="O6" s="62">
        <f>'Case 512 FER 20'!P6</f>
        <v/>
      </c>
    </row>
    <row r="7" ht="15.75" customHeight="1" s="105">
      <c r="A7" s="119" t="n"/>
      <c r="B7" s="127" t="n"/>
      <c r="C7" s="59" t="inlineStr">
        <is>
          <t>Errors</t>
        </is>
      </c>
      <c r="D7" s="61">
        <f>'Case 77 FER 0'!Z7</f>
        <v/>
      </c>
      <c r="E7" s="6">
        <f>'Case 77 FER 10'!Z7</f>
        <v/>
      </c>
      <c r="F7" s="62">
        <f>'Case 77 FER 20'!Z7</f>
        <v/>
      </c>
      <c r="G7" s="61">
        <f>'Case 150 FER 0'!P7</f>
        <v/>
      </c>
      <c r="H7" s="7">
        <f>'Case 150 FER 10'!P7</f>
        <v/>
      </c>
      <c r="I7" s="62">
        <f>'Case 150 FER 20'!P7</f>
        <v/>
      </c>
      <c r="J7" s="61">
        <f>'Case 231 FER 0'!P7</f>
        <v/>
      </c>
      <c r="K7" s="6">
        <f>'Case 231 FER 10'!P7</f>
        <v/>
      </c>
      <c r="L7" s="62">
        <f>'Case 231 FER 20'!P7</f>
        <v/>
      </c>
      <c r="M7" s="61">
        <f>'Case 512 FER 0'!P7</f>
        <v/>
      </c>
      <c r="N7" s="6">
        <f>'Case 512 FER 10'!P7</f>
        <v/>
      </c>
      <c r="O7" s="62">
        <f>'Case 512 FER 20'!P7</f>
        <v/>
      </c>
    </row>
    <row r="8" ht="15.75" customHeight="1" s="105">
      <c r="A8" s="119" t="n"/>
      <c r="B8" s="127" t="n"/>
      <c r="C8" s="59" t="inlineStr">
        <is>
          <t>Total</t>
        </is>
      </c>
      <c r="D8" s="61">
        <f>'Case 77 FER 0'!Z8</f>
        <v/>
      </c>
      <c r="E8" s="6">
        <f>'Case 77 FER 10'!Z8</f>
        <v/>
      </c>
      <c r="F8" s="62">
        <f>'Case 77 FER 20'!Z8</f>
        <v/>
      </c>
      <c r="G8" s="61">
        <f>'Case 150 FER 0'!P8</f>
        <v/>
      </c>
      <c r="H8" s="7">
        <f>'Case 150 FER 10'!P8</f>
        <v/>
      </c>
      <c r="I8" s="62">
        <f>'Case 150 FER 20'!P8</f>
        <v/>
      </c>
      <c r="J8" s="61">
        <f>'Case 231 FER 0'!P8</f>
        <v/>
      </c>
      <c r="K8" s="6">
        <f>'Case 231 FER 10'!P8</f>
        <v/>
      </c>
      <c r="L8" s="62">
        <f>'Case 231 FER 20'!P8</f>
        <v/>
      </c>
      <c r="M8" s="61">
        <f>'Case 512 FER 0'!P8</f>
        <v/>
      </c>
      <c r="N8" s="6">
        <f>'Case 512 FER 10'!P8</f>
        <v/>
      </c>
      <c r="O8" s="62">
        <f>'Case 512 FER 20'!P8</f>
        <v/>
      </c>
    </row>
    <row r="9" ht="15.75" customHeight="1" s="105">
      <c r="A9" s="119" t="n"/>
      <c r="B9" s="127" t="n"/>
      <c r="C9" s="59" t="inlineStr">
        <is>
          <t>Mean</t>
        </is>
      </c>
      <c r="D9" s="61">
        <f>'Case 77 FER 0'!Z9</f>
        <v/>
      </c>
      <c r="E9" s="6">
        <f>'Case 77 FER 10'!Z9</f>
        <v/>
      </c>
      <c r="F9" s="62">
        <f>'Case 77 FER 20'!Z9</f>
        <v/>
      </c>
      <c r="G9" s="61">
        <f>'Case 150 FER 0'!P9</f>
        <v/>
      </c>
      <c r="H9" s="7">
        <f>'Case 150 FER 10'!P9</f>
        <v/>
      </c>
      <c r="I9" s="62">
        <f>'Case 150 FER 20'!P9</f>
        <v/>
      </c>
      <c r="J9" s="61">
        <f>'Case 231 FER 0'!P9</f>
        <v/>
      </c>
      <c r="K9" s="6">
        <f>'Case 231 FER 10'!P9</f>
        <v/>
      </c>
      <c r="L9" s="62">
        <f>'Case 231 FER 20'!P9</f>
        <v/>
      </c>
      <c r="M9" s="61">
        <f>'Case 512 FER 0'!P9</f>
        <v/>
      </c>
      <c r="N9" s="6">
        <f>'Case 512 FER 10'!P9</f>
        <v/>
      </c>
      <c r="O9" s="62">
        <f>'Case 512 FER 20'!P9</f>
        <v/>
      </c>
    </row>
    <row r="10" ht="15.75" customHeight="1" s="105" thickBot="1">
      <c r="A10" s="119" t="n"/>
      <c r="B10" s="128" t="n"/>
      <c r="C10" s="79" t="inlineStr">
        <is>
          <t>St. Deviation</t>
        </is>
      </c>
      <c r="D10" s="80">
        <f>'Case 77 FER 0'!Z10</f>
        <v/>
      </c>
      <c r="E10" s="81">
        <f>'Case 77 FER 10'!Z10</f>
        <v/>
      </c>
      <c r="F10" s="82">
        <f>'Case 77 FER 20'!Z10</f>
        <v/>
      </c>
      <c r="G10" s="80">
        <f>'Case 150 FER 0'!P10</f>
        <v/>
      </c>
      <c r="H10" s="83">
        <f>'Case 150 FER 10'!P10</f>
        <v/>
      </c>
      <c r="I10" s="82">
        <f>'Case 150 FER 20'!P10</f>
        <v/>
      </c>
      <c r="J10" s="80">
        <f>'Case 231 FER 0'!P10</f>
        <v/>
      </c>
      <c r="K10" s="81">
        <f>'Case 231 FER 10'!P10</f>
        <v/>
      </c>
      <c r="L10" s="82">
        <f>'Case 231 FER 20'!P10</f>
        <v/>
      </c>
      <c r="M10" s="80">
        <f>'Case 512 FER 0'!P10</f>
        <v/>
      </c>
      <c r="N10" s="81">
        <f>'Case 512 FER 10'!P10</f>
        <v/>
      </c>
      <c r="O10" s="82">
        <f>'Case 512 FER 20'!P10</f>
        <v/>
      </c>
    </row>
    <row r="11" ht="12.75" customHeight="1" s="105">
      <c r="A11" s="119" t="n"/>
      <c r="B11" s="144" t="inlineStr">
        <is>
          <t>All-0 Fragments</t>
        </is>
      </c>
      <c r="C11" s="74" t="inlineStr">
        <is>
          <t>Amount</t>
        </is>
      </c>
      <c r="D11" s="75">
        <f>'Case 77 FER 0'!Z11</f>
        <v/>
      </c>
      <c r="E11" s="76">
        <f>'Case 77 FER 10'!Z11</f>
        <v/>
      </c>
      <c r="F11" s="77">
        <f>'Case 77 FER 20'!Z11</f>
        <v/>
      </c>
      <c r="G11" s="75">
        <f>'Case 150 FER 0'!P11</f>
        <v/>
      </c>
      <c r="H11" s="78">
        <f>'Case 150 FER 10'!P11</f>
        <v/>
      </c>
      <c r="I11" s="77">
        <f>'Case 150 FER 20'!P11</f>
        <v/>
      </c>
      <c r="J11" s="75">
        <f>'Case 231 FER 0'!P11</f>
        <v/>
      </c>
      <c r="K11" s="76">
        <f>'Case 231 FER 10'!P11</f>
        <v/>
      </c>
      <c r="L11" s="77">
        <f>'Case 231 FER 20'!P11</f>
        <v/>
      </c>
      <c r="M11" s="75">
        <f>'Case 512 FER 0'!P11</f>
        <v/>
      </c>
      <c r="N11" s="76">
        <f>'Case 512 FER 10'!P11</f>
        <v/>
      </c>
      <c r="O11" s="77">
        <f>'Case 512 FER 20'!P11</f>
        <v/>
      </c>
    </row>
    <row r="12" ht="18.75" customHeight="1" s="105">
      <c r="A12" s="119" t="n"/>
      <c r="B12" s="127" t="n"/>
      <c r="C12" s="59" t="inlineStr">
        <is>
          <t>Sent</t>
        </is>
      </c>
      <c r="D12" s="61">
        <f>'Case 77 FER 0'!Z12</f>
        <v/>
      </c>
      <c r="E12" s="6">
        <f>'Case 77 FER 10'!Z12</f>
        <v/>
      </c>
      <c r="F12" s="62">
        <f>'Case 77 FER 20'!Z12</f>
        <v/>
      </c>
      <c r="G12" s="61">
        <f>'Case 150 FER 0'!P12</f>
        <v/>
      </c>
      <c r="H12" s="7">
        <f>'Case 150 FER 10'!P12</f>
        <v/>
      </c>
      <c r="I12" s="62">
        <f>'Case 150 FER 20'!P12</f>
        <v/>
      </c>
      <c r="J12" s="61">
        <f>'Case 231 FER 0'!P12</f>
        <v/>
      </c>
      <c r="K12" s="6">
        <f>'Case 231 FER 10'!P12</f>
        <v/>
      </c>
      <c r="L12" s="62">
        <f>'Case 231 FER 20'!P12</f>
        <v/>
      </c>
      <c r="M12" s="61">
        <f>'Case 512 FER 0'!P12</f>
        <v/>
      </c>
      <c r="N12" s="6">
        <f>'Case 512 FER 10'!P12</f>
        <v/>
      </c>
      <c r="O12" s="62">
        <f>'Case 512 FER 20'!P12</f>
        <v/>
      </c>
    </row>
    <row r="13" ht="35.25" customHeight="1" s="105">
      <c r="A13" s="119" t="n"/>
      <c r="B13" s="127" t="n"/>
      <c r="C13" s="59" t="inlineStr">
        <is>
          <t>UL Errors</t>
        </is>
      </c>
      <c r="D13" s="61">
        <f>'Case 77 FER 0'!Z13</f>
        <v/>
      </c>
      <c r="E13" s="6">
        <f>'Case 77 FER 10'!Z13</f>
        <v/>
      </c>
      <c r="F13" s="62">
        <f>'Case 77 FER 20'!Z13</f>
        <v/>
      </c>
      <c r="G13" s="61">
        <f>'Case 150 FER 0'!P13</f>
        <v/>
      </c>
      <c r="H13" s="7">
        <f>'Case 150 FER 10'!P13</f>
        <v/>
      </c>
      <c r="I13" s="62">
        <f>'Case 150 FER 20'!P13</f>
        <v/>
      </c>
      <c r="J13" s="61">
        <f>'Case 231 FER 0'!P13</f>
        <v/>
      </c>
      <c r="K13" s="6">
        <f>'Case 231 FER 10'!P13</f>
        <v/>
      </c>
      <c r="L13" s="62">
        <f>'Case 231 FER 20'!P13</f>
        <v/>
      </c>
      <c r="M13" s="61">
        <f>'Case 512 FER 0'!P13</f>
        <v/>
      </c>
      <c r="N13" s="6">
        <f>'Case 512 FER 10'!P13</f>
        <v/>
      </c>
      <c r="O13" s="62">
        <f>'Case 512 FER 20'!P13</f>
        <v/>
      </c>
    </row>
    <row r="14" ht="21" customHeight="1" s="105">
      <c r="A14" s="119" t="n"/>
      <c r="B14" s="127" t="n"/>
      <c r="C14" s="59" t="inlineStr">
        <is>
          <t>DL Errors</t>
        </is>
      </c>
      <c r="D14" s="61">
        <f>'Case 77 FER 0'!Z14</f>
        <v/>
      </c>
      <c r="E14" s="6">
        <f>'Case 77 FER 10'!Z14</f>
        <v/>
      </c>
      <c r="F14" s="62">
        <f>'Case 77 FER 20'!Z14</f>
        <v/>
      </c>
      <c r="G14" s="61">
        <f>'Case 150 FER 0'!P14</f>
        <v/>
      </c>
      <c r="H14" s="7">
        <f>'Case 150 FER 10'!P14</f>
        <v/>
      </c>
      <c r="I14" s="62">
        <f>'Case 150 FER 20'!P14</f>
        <v/>
      </c>
      <c r="J14" s="61">
        <f>'Case 231 FER 0'!P14</f>
        <v/>
      </c>
      <c r="K14" s="6">
        <f>'Case 231 FER 10'!P14</f>
        <v/>
      </c>
      <c r="L14" s="62">
        <f>'Case 231 FER 20'!P14</f>
        <v/>
      </c>
      <c r="M14" s="61">
        <f>'Case 512 FER 0'!P14</f>
        <v/>
      </c>
      <c r="N14" s="6">
        <f>'Case 512 FER 10'!P14</f>
        <v/>
      </c>
      <c r="O14" s="62">
        <f>'Case 512 FER 20'!P14</f>
        <v/>
      </c>
    </row>
    <row r="15" ht="24" customHeight="1" s="105">
      <c r="A15" s="119" t="n"/>
      <c r="B15" s="127" t="n"/>
      <c r="C15" s="59" t="inlineStr">
        <is>
          <t>DL Received</t>
        </is>
      </c>
      <c r="D15" s="61">
        <f>'Case 77 FER 0'!Z15</f>
        <v/>
      </c>
      <c r="E15" s="6">
        <f>'Case 77 FER 10'!Z15</f>
        <v/>
      </c>
      <c r="F15" s="62">
        <f>'Case 77 FER 20'!Z15</f>
        <v/>
      </c>
      <c r="G15" s="61">
        <f>'Case 150 FER 0'!P15</f>
        <v/>
      </c>
      <c r="H15" s="7">
        <f>'Case 150 FER 10'!P15</f>
        <v/>
      </c>
      <c r="I15" s="62">
        <f>'Case 150 FER 20'!P15</f>
        <v/>
      </c>
      <c r="J15" s="61">
        <f>'Case 231 FER 0'!P15</f>
        <v/>
      </c>
      <c r="K15" s="6">
        <f>'Case 231 FER 10'!P15</f>
        <v/>
      </c>
      <c r="L15" s="62">
        <f>'Case 231 FER 20'!P15</f>
        <v/>
      </c>
      <c r="M15" s="61">
        <f>'Case 512 FER 0'!P15</f>
        <v/>
      </c>
      <c r="N15" s="6">
        <f>'Case 512 FER 10'!P15</f>
        <v/>
      </c>
      <c r="O15" s="62">
        <f>'Case 512 FER 20'!P15</f>
        <v/>
      </c>
    </row>
    <row r="16" ht="15.75" customHeight="1" s="105">
      <c r="A16" s="119" t="n"/>
      <c r="B16" s="127" t="n"/>
      <c r="C16" s="59" t="inlineStr">
        <is>
          <t>Total</t>
        </is>
      </c>
      <c r="D16" s="61">
        <f>'Case 77 FER 0'!Z16</f>
        <v/>
      </c>
      <c r="E16" s="6">
        <f>'Case 77 FER 10'!Z16</f>
        <v/>
      </c>
      <c r="F16" s="62">
        <f>'Case 77 FER 20'!Z16</f>
        <v/>
      </c>
      <c r="G16" s="61">
        <f>'Case 150 FER 0'!P16</f>
        <v/>
      </c>
      <c r="H16" s="7">
        <f>'Case 150 FER 10'!P16</f>
        <v/>
      </c>
      <c r="I16" s="62">
        <f>'Case 150 FER 20'!P16</f>
        <v/>
      </c>
      <c r="J16" s="61">
        <f>'Case 231 FER 0'!P16</f>
        <v/>
      </c>
      <c r="K16" s="6">
        <f>'Case 231 FER 10'!P16</f>
        <v/>
      </c>
      <c r="L16" s="62">
        <f>'Case 231 FER 20'!P16</f>
        <v/>
      </c>
      <c r="M16" s="61">
        <f>'Case 512 FER 0'!P16</f>
        <v/>
      </c>
      <c r="N16" s="6">
        <f>'Case 512 FER 10'!P16</f>
        <v/>
      </c>
      <c r="O16" s="62">
        <f>'Case 512 FER 20'!P16</f>
        <v/>
      </c>
    </row>
    <row r="17" ht="15.75" customHeight="1" s="105">
      <c r="A17" s="119" t="n"/>
      <c r="B17" s="127" t="n"/>
      <c r="C17" s="59" t="inlineStr">
        <is>
          <t>Mean</t>
        </is>
      </c>
      <c r="D17" s="61">
        <f>'Case 77 FER 0'!Z17</f>
        <v/>
      </c>
      <c r="E17" s="6">
        <f>'Case 77 FER 10'!Z17</f>
        <v/>
      </c>
      <c r="F17" s="62">
        <f>'Case 77 FER 20'!Z17</f>
        <v/>
      </c>
      <c r="G17" s="61">
        <f>'Case 150 FER 0'!P17</f>
        <v/>
      </c>
      <c r="H17" s="7">
        <f>'Case 150 FER 10'!P17</f>
        <v/>
      </c>
      <c r="I17" s="62">
        <f>'Case 150 FER 20'!P17</f>
        <v/>
      </c>
      <c r="J17" s="61">
        <f>'Case 231 FER 0'!P17</f>
        <v/>
      </c>
      <c r="K17" s="6">
        <f>'Case 231 FER 10'!P17</f>
        <v/>
      </c>
      <c r="L17" s="62">
        <f>'Case 231 FER 20'!P17</f>
        <v/>
      </c>
      <c r="M17" s="61">
        <f>'Case 512 FER 0'!P17</f>
        <v/>
      </c>
      <c r="N17" s="6">
        <f>'Case 512 FER 10'!P17</f>
        <v/>
      </c>
      <c r="O17" s="62">
        <f>'Case 512 FER 20'!P17</f>
        <v/>
      </c>
    </row>
    <row r="18" ht="15.75" customHeight="1" s="105" thickBot="1">
      <c r="A18" s="119" t="n"/>
      <c r="B18" s="128" t="n"/>
      <c r="C18" s="79" t="inlineStr">
        <is>
          <t>St. Deviation</t>
        </is>
      </c>
      <c r="D18" s="80">
        <f>'Case 77 FER 0'!Z18</f>
        <v/>
      </c>
      <c r="E18" s="81">
        <f>'Case 77 FER 10'!Z18</f>
        <v/>
      </c>
      <c r="F18" s="82">
        <f>'Case 77 FER 20'!Z18</f>
        <v/>
      </c>
      <c r="G18" s="80">
        <f>'Case 150 FER 0'!P18</f>
        <v/>
      </c>
      <c r="H18" s="83">
        <f>'Case 150 FER 10'!P18</f>
        <v/>
      </c>
      <c r="I18" s="82">
        <f>'Case 150 FER 20'!P18</f>
        <v/>
      </c>
      <c r="J18" s="80">
        <f>'Case 231 FER 0'!P18</f>
        <v/>
      </c>
      <c r="K18" s="81">
        <f>'Case 231 FER 10'!P18</f>
        <v/>
      </c>
      <c r="L18" s="82">
        <f>'Case 231 FER 20'!P18</f>
        <v/>
      </c>
      <c r="M18" s="80">
        <f>'Case 512 FER 0'!P18</f>
        <v/>
      </c>
      <c r="N18" s="81">
        <f>'Case 512 FER 10'!P18</f>
        <v/>
      </c>
      <c r="O18" s="82">
        <f>'Case 512 FER 20'!P18</f>
        <v/>
      </c>
    </row>
    <row r="19" ht="12.75" customHeight="1" s="105">
      <c r="A19" s="119" t="n"/>
      <c r="B19" s="144" t="inlineStr">
        <is>
          <t>All-1 Fragments</t>
        </is>
      </c>
      <c r="C19" s="84" t="inlineStr">
        <is>
          <t>Amount
(No Error)</t>
        </is>
      </c>
      <c r="D19" s="75">
        <f>'Case 77 FER 0'!Z19</f>
        <v/>
      </c>
      <c r="E19" s="76">
        <f>'Case 77 FER 10'!Z19</f>
        <v/>
      </c>
      <c r="F19" s="77">
        <f>'Case 77 FER 20'!Z19</f>
        <v/>
      </c>
      <c r="G19" s="75">
        <f>'Case 150 FER 0'!P19</f>
        <v/>
      </c>
      <c r="H19" s="78">
        <f>'Case 150 FER 10'!P19</f>
        <v/>
      </c>
      <c r="I19" s="77">
        <f>'Case 150 FER 20'!P19</f>
        <v/>
      </c>
      <c r="J19" s="75">
        <f>'Case 231 FER 0'!P19</f>
        <v/>
      </c>
      <c r="K19" s="76">
        <f>'Case 231 FER 10'!P19</f>
        <v/>
      </c>
      <c r="L19" s="77">
        <f>'Case 231 FER 20'!P19</f>
        <v/>
      </c>
      <c r="M19" s="75">
        <f>'Case 512 FER 0'!P19</f>
        <v/>
      </c>
      <c r="N19" s="76">
        <f>'Case 512 FER 10'!P19</f>
        <v/>
      </c>
      <c r="O19" s="77">
        <f>'Case 512 FER 20'!P19</f>
        <v/>
      </c>
    </row>
    <row r="20" ht="15.75" customHeight="1" s="105">
      <c r="A20" s="119" t="n"/>
      <c r="B20" s="127" t="n"/>
      <c r="C20" s="59" t="inlineStr">
        <is>
          <t>Sent</t>
        </is>
      </c>
      <c r="D20" s="61">
        <f>'Case 77 FER 0'!Z20</f>
        <v/>
      </c>
      <c r="E20" s="6">
        <f>'Case 77 FER 10'!Z20</f>
        <v/>
      </c>
      <c r="F20" s="62">
        <f>'Case 77 FER 20'!Z20</f>
        <v/>
      </c>
      <c r="G20" s="61">
        <f>'Case 150 FER 0'!P20</f>
        <v/>
      </c>
      <c r="H20" s="7">
        <f>'Case 150 FER 10'!P20</f>
        <v/>
      </c>
      <c r="I20" s="62">
        <f>'Case 150 FER 20'!P20</f>
        <v/>
      </c>
      <c r="J20" s="61">
        <f>'Case 231 FER 0'!P20</f>
        <v/>
      </c>
      <c r="K20" s="6">
        <f>'Case 231 FER 10'!P20</f>
        <v/>
      </c>
      <c r="L20" s="62">
        <f>'Case 231 FER 20'!P20</f>
        <v/>
      </c>
      <c r="M20" s="61">
        <f>'Case 512 FER 0'!P20</f>
        <v/>
      </c>
      <c r="N20" s="6">
        <f>'Case 512 FER 10'!P20</f>
        <v/>
      </c>
      <c r="O20" s="62">
        <f>'Case 512 FER 20'!P20</f>
        <v/>
      </c>
    </row>
    <row r="21" ht="15.75" customHeight="1" s="105">
      <c r="A21" s="119" t="n"/>
      <c r="B21" s="127" t="n"/>
      <c r="C21" s="59" t="inlineStr">
        <is>
          <t>UL Errors</t>
        </is>
      </c>
      <c r="D21" s="61">
        <f>'Case 77 FER 0'!Z21</f>
        <v/>
      </c>
      <c r="E21" s="6">
        <f>'Case 77 FER 10'!Z21</f>
        <v/>
      </c>
      <c r="F21" s="62">
        <f>'Case 77 FER 20'!Z21</f>
        <v/>
      </c>
      <c r="G21" s="61">
        <f>'Case 150 FER 0'!P21</f>
        <v/>
      </c>
      <c r="H21" s="7">
        <f>'Case 150 FER 10'!P21</f>
        <v/>
      </c>
      <c r="I21" s="62">
        <f>'Case 150 FER 20'!P21</f>
        <v/>
      </c>
      <c r="J21" s="61">
        <f>'Case 231 FER 0'!P21</f>
        <v/>
      </c>
      <c r="K21" s="6">
        <f>'Case 231 FER 10'!P21</f>
        <v/>
      </c>
      <c r="L21" s="62">
        <f>'Case 231 FER 20'!P21</f>
        <v/>
      </c>
      <c r="M21" s="61">
        <f>'Case 512 FER 0'!P21</f>
        <v/>
      </c>
      <c r="N21" s="6">
        <f>'Case 512 FER 10'!P21</f>
        <v/>
      </c>
      <c r="O21" s="62">
        <f>'Case 512 FER 20'!P21</f>
        <v/>
      </c>
    </row>
    <row r="22" ht="15.75" customHeight="1" s="105">
      <c r="A22" s="119" t="n"/>
      <c r="B22" s="127" t="n"/>
      <c r="C22" s="59" t="inlineStr">
        <is>
          <t>DL Errors</t>
        </is>
      </c>
      <c r="D22" s="61">
        <f>'Case 77 FER 0'!Z22</f>
        <v/>
      </c>
      <c r="E22" s="6">
        <f>'Case 77 FER 10'!Z22</f>
        <v/>
      </c>
      <c r="F22" s="62">
        <f>'Case 77 FER 20'!Z22</f>
        <v/>
      </c>
      <c r="G22" s="61">
        <f>'Case 150 FER 0'!P22</f>
        <v/>
      </c>
      <c r="H22" s="7">
        <f>'Case 150 FER 10'!P22</f>
        <v/>
      </c>
      <c r="I22" s="62">
        <f>'Case 150 FER 20'!P22</f>
        <v/>
      </c>
      <c r="J22" s="61">
        <f>'Case 231 FER 0'!P22</f>
        <v/>
      </c>
      <c r="K22" s="6">
        <f>'Case 231 FER 10'!P22</f>
        <v/>
      </c>
      <c r="L22" s="62">
        <f>'Case 231 FER 20'!P22</f>
        <v/>
      </c>
      <c r="M22" s="61">
        <f>'Case 512 FER 0'!P22</f>
        <v/>
      </c>
      <c r="N22" s="6">
        <f>'Case 512 FER 10'!P22</f>
        <v/>
      </c>
      <c r="O22" s="62">
        <f>'Case 512 FER 20'!P22</f>
        <v/>
      </c>
    </row>
    <row r="23" ht="15.75" customHeight="1" s="105">
      <c r="A23" s="119" t="n"/>
      <c r="B23" s="127" t="n"/>
      <c r="C23" s="59" t="inlineStr">
        <is>
          <t>DL Received</t>
        </is>
      </c>
      <c r="D23" s="61">
        <f>'Case 77 FER 0'!Z23</f>
        <v/>
      </c>
      <c r="E23" s="6">
        <f>'Case 77 FER 10'!Z23</f>
        <v/>
      </c>
      <c r="F23" s="62">
        <f>'Case 77 FER 20'!Z23</f>
        <v/>
      </c>
      <c r="G23" s="61">
        <f>'Case 150 FER 0'!P23</f>
        <v/>
      </c>
      <c r="H23" s="7">
        <f>'Case 150 FER 10'!P23</f>
        <v/>
      </c>
      <c r="I23" s="62">
        <f>'Case 150 FER 20'!P23</f>
        <v/>
      </c>
      <c r="J23" s="61">
        <f>'Case 231 FER 0'!P23</f>
        <v/>
      </c>
      <c r="K23" s="6">
        <f>'Case 231 FER 10'!P23</f>
        <v/>
      </c>
      <c r="L23" s="62">
        <f>'Case 231 FER 20'!P23</f>
        <v/>
      </c>
      <c r="M23" s="61">
        <f>'Case 512 FER 0'!P23</f>
        <v/>
      </c>
      <c r="N23" s="6">
        <f>'Case 512 FER 10'!P23</f>
        <v/>
      </c>
      <c r="O23" s="62">
        <f>'Case 512 FER 20'!P23</f>
        <v/>
      </c>
    </row>
    <row r="24" ht="15.75" customHeight="1" s="105">
      <c r="A24" s="119" t="n"/>
      <c r="B24" s="127" t="n"/>
      <c r="C24" s="59" t="inlineStr">
        <is>
          <t>Total</t>
        </is>
      </c>
      <c r="D24" s="61">
        <f>'Case 77 FER 0'!Z24</f>
        <v/>
      </c>
      <c r="E24" s="6">
        <f>'Case 77 FER 10'!Z24</f>
        <v/>
      </c>
      <c r="F24" s="62">
        <f>'Case 77 FER 20'!Z24</f>
        <v/>
      </c>
      <c r="G24" s="61">
        <f>'Case 150 FER 0'!P24</f>
        <v/>
      </c>
      <c r="H24" s="7">
        <f>'Case 150 FER 10'!P24</f>
        <v/>
      </c>
      <c r="I24" s="62">
        <f>'Case 150 FER 20'!P24</f>
        <v/>
      </c>
      <c r="J24" s="61">
        <f>'Case 231 FER 0'!P24</f>
        <v/>
      </c>
      <c r="K24" s="6">
        <f>'Case 231 FER 10'!P24</f>
        <v/>
      </c>
      <c r="L24" s="62">
        <f>'Case 231 FER 20'!P24</f>
        <v/>
      </c>
      <c r="M24" s="61">
        <f>'Case 512 FER 0'!P24</f>
        <v/>
      </c>
      <c r="N24" s="6">
        <f>'Case 512 FER 10'!P24</f>
        <v/>
      </c>
      <c r="O24" s="62">
        <f>'Case 512 FER 20'!P24</f>
        <v/>
      </c>
    </row>
    <row r="25" ht="15.75" customHeight="1" s="105">
      <c r="A25" s="119" t="n"/>
      <c r="B25" s="127" t="n"/>
      <c r="C25" s="59" t="inlineStr">
        <is>
          <t>Mean</t>
        </is>
      </c>
      <c r="D25" s="61">
        <f>'Case 77 FER 0'!Z25</f>
        <v/>
      </c>
      <c r="E25" s="6">
        <f>'Case 77 FER 10'!Z25</f>
        <v/>
      </c>
      <c r="F25" s="62">
        <f>'Case 77 FER 20'!Z25</f>
        <v/>
      </c>
      <c r="G25" s="61">
        <f>'Case 150 FER 0'!P25</f>
        <v/>
      </c>
      <c r="H25" s="7">
        <f>'Case 150 FER 10'!P25</f>
        <v/>
      </c>
      <c r="I25" s="62">
        <f>'Case 150 FER 20'!P25</f>
        <v/>
      </c>
      <c r="J25" s="61">
        <f>'Case 231 FER 0'!P25</f>
        <v/>
      </c>
      <c r="K25" s="6">
        <f>'Case 231 FER 10'!P25</f>
        <v/>
      </c>
      <c r="L25" s="62">
        <f>'Case 231 FER 20'!P25</f>
        <v/>
      </c>
      <c r="M25" s="61">
        <f>'Case 512 FER 0'!P25</f>
        <v/>
      </c>
      <c r="N25" s="6">
        <f>'Case 512 FER 10'!P25</f>
        <v/>
      </c>
      <c r="O25" s="62">
        <f>'Case 512 FER 20'!P25</f>
        <v/>
      </c>
    </row>
    <row r="26" ht="15.75" customHeight="1" s="105" thickBot="1">
      <c r="A26" s="119" t="n"/>
      <c r="B26" s="128" t="n"/>
      <c r="C26" s="79" t="inlineStr">
        <is>
          <t>St. Deviation</t>
        </is>
      </c>
      <c r="D26" s="80">
        <f>'Case 77 FER 0'!Z26</f>
        <v/>
      </c>
      <c r="E26" s="81">
        <f>'Case 77 FER 10'!Z26</f>
        <v/>
      </c>
      <c r="F26" s="82">
        <f>'Case 77 FER 20'!Z26</f>
        <v/>
      </c>
      <c r="G26" s="80">
        <f>'Case 150 FER 0'!P26</f>
        <v/>
      </c>
      <c r="H26" s="83">
        <f>'Case 150 FER 10'!P26</f>
        <v/>
      </c>
      <c r="I26" s="82">
        <f>'Case 150 FER 20'!P26</f>
        <v/>
      </c>
      <c r="J26" s="80">
        <f>'Case 231 FER 0'!P26</f>
        <v/>
      </c>
      <c r="K26" s="81">
        <f>'Case 231 FER 10'!P26</f>
        <v/>
      </c>
      <c r="L26" s="82">
        <f>'Case 231 FER 20'!P26</f>
        <v/>
      </c>
      <c r="M26" s="80">
        <f>'Case 512 FER 0'!P26</f>
        <v/>
      </c>
      <c r="N26" s="81">
        <f>'Case 512 FER 10'!P26</f>
        <v/>
      </c>
      <c r="O26" s="82">
        <f>'Case 512 FER 20'!P26</f>
        <v/>
      </c>
    </row>
    <row r="27" ht="15.75" customFormat="1" customHeight="1" s="58" thickBot="1">
      <c r="A27" s="119" t="n"/>
      <c r="B27" s="151" t="inlineStr">
        <is>
          <t>Total Duration (Network)</t>
        </is>
      </c>
      <c r="C27" s="150" t="n"/>
      <c r="D27" s="85">
        <f>'Case 77 FER 0'!Z27</f>
        <v/>
      </c>
      <c r="E27" s="86">
        <f>'Case 77 FER 10'!Z27</f>
        <v/>
      </c>
      <c r="F27" s="87">
        <f>'Case 77 FER 20'!Z27</f>
        <v/>
      </c>
      <c r="G27" s="85">
        <f>'Case 150 FER 0'!P27</f>
        <v/>
      </c>
      <c r="H27" s="88">
        <f>'Case 150 FER 10'!P27</f>
        <v/>
      </c>
      <c r="I27" s="87">
        <f>'Case 150 FER 20'!P27</f>
        <v/>
      </c>
      <c r="J27" s="85">
        <f>'Case 231 FER 0'!P27</f>
        <v/>
      </c>
      <c r="K27" s="86">
        <f>'Case 231 FER 10'!P27</f>
        <v/>
      </c>
      <c r="L27" s="87">
        <f>'Case 231 FER 20'!P27</f>
        <v/>
      </c>
      <c r="M27" s="85">
        <f>'Case 512 FER 0'!P27</f>
        <v/>
      </c>
      <c r="N27" s="86">
        <f>'Case 512 FER 10'!P27</f>
        <v/>
      </c>
      <c r="O27" s="87">
        <f>'Case 512 FER 20'!P27</f>
        <v/>
      </c>
    </row>
    <row r="28" ht="15.75" customHeight="1" s="105" thickBot="1">
      <c r="A28" s="120" t="n"/>
      <c r="B28" s="152" t="inlineStr">
        <is>
          <t>Total Duration (Code)</t>
        </is>
      </c>
      <c r="C28" s="153" t="n"/>
      <c r="D28" s="89">
        <f>'Case 77 FER 0'!Z28</f>
        <v/>
      </c>
      <c r="E28" s="90">
        <f>'Case 77 FER 10'!Z28</f>
        <v/>
      </c>
      <c r="F28" s="91">
        <f>'Case 77 FER 20'!Z28</f>
        <v/>
      </c>
      <c r="G28" s="89">
        <f>'Case 150 FER 0'!P28</f>
        <v/>
      </c>
      <c r="H28" s="92">
        <f>'Case 150 FER 10'!P28</f>
        <v/>
      </c>
      <c r="I28" s="91">
        <f>'Case 150 FER 20'!P28</f>
        <v/>
      </c>
      <c r="J28" s="89">
        <f>'Case 231 FER 0'!P28</f>
        <v/>
      </c>
      <c r="K28" s="90">
        <f>'Case 231 FER 10'!P28</f>
        <v/>
      </c>
      <c r="L28" s="91">
        <f>'Case 231 FER 20'!P28</f>
        <v/>
      </c>
      <c r="M28" s="89">
        <f>'Case 512 FER 0'!P28</f>
        <v/>
      </c>
      <c r="N28" s="90">
        <f>'Case 512 FER 10'!P28</f>
        <v/>
      </c>
      <c r="O28" s="91">
        <f>'Case 512 FER 20'!P28</f>
        <v/>
      </c>
    </row>
    <row r="29" ht="15.75" customHeight="1" s="105">
      <c r="A29" s="144" t="inlineStr">
        <is>
          <t>Total UL Errors</t>
        </is>
      </c>
      <c r="B29" s="141" t="n"/>
      <c r="C29" s="142" t="n"/>
      <c r="D29" s="75">
        <f>'Case 77 FER 0'!Z29</f>
        <v/>
      </c>
      <c r="E29" s="76">
        <f>'Case 77 FER 10'!Z29</f>
        <v/>
      </c>
      <c r="F29" s="77">
        <f>'Case 77 FER 20'!Z29</f>
        <v/>
      </c>
      <c r="G29" s="75">
        <f>'Case 150 FER 0'!P29</f>
        <v/>
      </c>
      <c r="H29" s="78">
        <f>'Case 150 FER 10'!P29</f>
        <v/>
      </c>
      <c r="I29" s="77">
        <f>'Case 150 FER 20'!P29</f>
        <v/>
      </c>
      <c r="J29" s="75">
        <f>'Case 231 FER 0'!P29</f>
        <v/>
      </c>
      <c r="K29" s="76">
        <f>'Case 231 FER 10'!P29</f>
        <v/>
      </c>
      <c r="L29" s="77">
        <f>'Case 231 FER 20'!P29</f>
        <v/>
      </c>
      <c r="M29" s="75">
        <f>'Case 512 FER 0'!P29</f>
        <v/>
      </c>
      <c r="N29" s="76">
        <f>'Case 512 FER 10'!P29</f>
        <v/>
      </c>
      <c r="O29" s="77">
        <f>'Case 512 FER 20'!P29</f>
        <v/>
      </c>
    </row>
    <row r="30" ht="15.75" customHeight="1" s="105">
      <c r="A30" s="145" t="inlineStr">
        <is>
          <t>Total UL Errors %</t>
        </is>
      </c>
      <c r="B30" s="110" t="n"/>
      <c r="C30" s="111" t="n"/>
      <c r="D30" s="61">
        <f>'Case 77 FER 0'!Z30</f>
        <v/>
      </c>
      <c r="E30" s="6">
        <f>'Case 77 FER 10'!Z30</f>
        <v/>
      </c>
      <c r="F30" s="62">
        <f>'Case 77 FER 20'!Z30</f>
        <v/>
      </c>
      <c r="G30" s="61">
        <f>'Case 150 FER 0'!P30</f>
        <v/>
      </c>
      <c r="H30" s="7">
        <f>'Case 150 FER 10'!P30</f>
        <v/>
      </c>
      <c r="I30" s="62">
        <f>'Case 150 FER 20'!P30</f>
        <v/>
      </c>
      <c r="J30" s="61">
        <f>'Case 231 FER 0'!P30</f>
        <v/>
      </c>
      <c r="K30" s="6">
        <f>'Case 231 FER 10'!P30</f>
        <v/>
      </c>
      <c r="L30" s="62">
        <f>'Case 231 FER 20'!P30</f>
        <v/>
      </c>
      <c r="M30" s="61">
        <f>'Case 512 FER 0'!P30</f>
        <v/>
      </c>
      <c r="N30" s="6">
        <f>'Case 512 FER 10'!P30</f>
        <v/>
      </c>
      <c r="O30" s="62">
        <f>'Case 512 FER 20'!P30</f>
        <v/>
      </c>
      <c r="Q30" s="10" t="n"/>
    </row>
    <row r="31" ht="15.75" customHeight="1" s="105">
      <c r="A31" s="145" t="inlineStr">
        <is>
          <t>Total DL Errors</t>
        </is>
      </c>
      <c r="B31" s="110" t="n"/>
      <c r="C31" s="111" t="n"/>
      <c r="D31" s="61">
        <f>'Case 77 FER 0'!Z31</f>
        <v/>
      </c>
      <c r="E31" s="6">
        <f>'Case 77 FER 10'!Z31</f>
        <v/>
      </c>
      <c r="F31" s="62">
        <f>'Case 77 FER 20'!Z31</f>
        <v/>
      </c>
      <c r="G31" s="61">
        <f>'Case 150 FER 0'!P31</f>
        <v/>
      </c>
      <c r="H31" s="7">
        <f>'Case 150 FER 10'!P31</f>
        <v/>
      </c>
      <c r="I31" s="62">
        <f>'Case 150 FER 20'!P31</f>
        <v/>
      </c>
      <c r="J31" s="61">
        <f>'Case 231 FER 0'!P31</f>
        <v/>
      </c>
      <c r="K31" s="6">
        <f>'Case 231 FER 10'!P31</f>
        <v/>
      </c>
      <c r="L31" s="62">
        <f>'Case 231 FER 20'!P31</f>
        <v/>
      </c>
      <c r="M31" s="61">
        <f>'Case 512 FER 0'!P31</f>
        <v/>
      </c>
      <c r="N31" s="6">
        <f>'Case 512 FER 10'!P31</f>
        <v/>
      </c>
      <c r="O31" s="62">
        <f>'Case 512 FER 20'!P31</f>
        <v/>
      </c>
      <c r="R31" s="10" t="n"/>
    </row>
    <row r="32" ht="15.75" customHeight="1" s="105" thickBot="1">
      <c r="A32" s="146" t="inlineStr">
        <is>
          <t>Total DL Errors %</t>
        </is>
      </c>
      <c r="B32" s="147" t="n"/>
      <c r="C32" s="148" t="n"/>
      <c r="D32" s="80">
        <f>'Case 77 FER 0'!Z32</f>
        <v/>
      </c>
      <c r="E32" s="81">
        <f>'Case 77 FER 10'!Z32</f>
        <v/>
      </c>
      <c r="F32" s="82">
        <f>'Case 77 FER 20'!Z32</f>
        <v/>
      </c>
      <c r="G32" s="80">
        <f>'Case 150 FER 0'!P32</f>
        <v/>
      </c>
      <c r="H32" s="83">
        <f>'Case 150 FER 10'!P32</f>
        <v/>
      </c>
      <c r="I32" s="82">
        <f>'Case 150 FER 20'!P32</f>
        <v/>
      </c>
      <c r="J32" s="80">
        <f>'Case 231 FER 0'!P32</f>
        <v/>
      </c>
      <c r="K32" s="81">
        <f>'Case 231 FER 10'!P32</f>
        <v/>
      </c>
      <c r="L32" s="82">
        <f>'Case 231 FER 20'!P32</f>
        <v/>
      </c>
      <c r="M32" s="80">
        <f>'Case 512 FER 0'!P32</f>
        <v/>
      </c>
      <c r="N32" s="81">
        <f>'Case 512 FER 10'!P32</f>
        <v/>
      </c>
      <c r="O32" s="82">
        <f>'Case 512 FER 20'!P32</f>
        <v/>
      </c>
    </row>
    <row r="33" ht="15.75" customHeight="1" s="105">
      <c r="A33" s="149" t="inlineStr">
        <is>
          <t>Network Messages Exchanged</t>
        </is>
      </c>
      <c r="B33" s="150" t="n"/>
      <c r="C33" s="73" t="inlineStr">
        <is>
          <t>UL</t>
        </is>
      </c>
      <c r="D33" s="66">
        <f>'Case 77 FER 0'!Z33</f>
        <v/>
      </c>
      <c r="E33" s="67">
        <f>'Case 77 FER 10'!Z33</f>
        <v/>
      </c>
      <c r="F33" s="68">
        <f>'Case 77 FER 20'!Z33</f>
        <v/>
      </c>
      <c r="G33" s="66">
        <f>'Case 150 FER 0'!P33</f>
        <v/>
      </c>
      <c r="H33" s="69">
        <f>'Case 150 FER 10'!P33</f>
        <v/>
      </c>
      <c r="I33" s="68">
        <f>'Case 150 FER 20'!P33</f>
        <v/>
      </c>
      <c r="J33" s="66">
        <f>'Case 231 FER 0'!P33</f>
        <v/>
      </c>
      <c r="K33" s="67">
        <f>'Case 231 FER 10'!P33</f>
        <v/>
      </c>
      <c r="L33" s="68">
        <f>'Case 231 FER 20'!P33</f>
        <v/>
      </c>
      <c r="M33" s="66">
        <f>'Case 512 FER 0'!P33</f>
        <v/>
      </c>
      <c r="N33" s="67">
        <f>'Case 512 FER 10'!P33</f>
        <v/>
      </c>
      <c r="O33" s="68">
        <f>'Case 512 FER 20'!P33</f>
        <v/>
      </c>
    </row>
    <row r="34" ht="15.75" customHeight="1" s="105" thickBot="1">
      <c r="A34" s="113" t="n"/>
      <c r="B34" s="114" t="n"/>
      <c r="C34" s="60" t="inlineStr">
        <is>
          <t>DL</t>
        </is>
      </c>
      <c r="D34" s="61">
        <f>'Case 77 FER 0'!Z34</f>
        <v/>
      </c>
      <c r="E34" s="6">
        <f>'Case 77 FER 10'!Z34</f>
        <v/>
      </c>
      <c r="F34" s="62">
        <f>'Case 77 FER 20'!Z34</f>
        <v/>
      </c>
      <c r="G34" s="61">
        <f>'Case 150 FER 0'!P34</f>
        <v/>
      </c>
      <c r="H34" s="7">
        <f>'Case 150 FER 10'!P34</f>
        <v/>
      </c>
      <c r="I34" s="62">
        <f>'Case 150 FER 20'!P34</f>
        <v/>
      </c>
      <c r="J34" s="61">
        <f>'Case 231 FER 0'!P34</f>
        <v/>
      </c>
      <c r="K34" s="6">
        <f>'Case 231 FER 10'!P34</f>
        <v/>
      </c>
      <c r="L34" s="62">
        <f>'Case 231 FER 20'!P34</f>
        <v/>
      </c>
      <c r="M34" s="61">
        <f>'Case 512 FER 0'!P34</f>
        <v/>
      </c>
      <c r="N34" s="6">
        <f>'Case 512 FER 10'!P34</f>
        <v/>
      </c>
      <c r="O34" s="62">
        <f>'Case 512 FER 20'!P34</f>
        <v/>
      </c>
    </row>
    <row r="35" ht="15.75" customHeight="1" s="105" thickBot="1">
      <c r="A35" s="134" t="inlineStr">
        <is>
          <t>Success rate</t>
        </is>
      </c>
      <c r="B35" s="135" t="n"/>
      <c r="C35" s="136" t="n"/>
      <c r="D35" s="63">
        <f>'Case 77 FER 0'!Z35</f>
        <v/>
      </c>
      <c r="E35" s="64">
        <f>'Case 77 FER 10'!Z35</f>
        <v/>
      </c>
      <c r="F35" s="64">
        <f>'Case 77 FER 20'!Z35</f>
        <v/>
      </c>
      <c r="G35" s="63">
        <f>'Case 150 FER 0'!P35</f>
        <v/>
      </c>
      <c r="H35" s="64">
        <f>'Case 150 FER 10'!P35</f>
        <v/>
      </c>
      <c r="I35" s="65">
        <f>'Case 150 FER 20'!P35</f>
        <v/>
      </c>
      <c r="J35" s="63">
        <f>'Case 231 FER 0'!P35</f>
        <v/>
      </c>
      <c r="K35" s="64">
        <f>'Case 231 FER 10'!P35</f>
        <v/>
      </c>
      <c r="L35" s="65">
        <f>'Case 231 FER 20'!P35</f>
        <v/>
      </c>
      <c r="M35" s="64">
        <f>'Case 512 FER 0'!P35</f>
        <v/>
      </c>
      <c r="N35" s="64">
        <f>'Case 512 FER 10'!P35</f>
        <v/>
      </c>
      <c r="O35" s="65">
        <f>'Case 512 FER 20'!P35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8">
    <mergeCell ref="A33:B34"/>
    <mergeCell ref="A5:A28"/>
    <mergeCell ref="B5:B10"/>
    <mergeCell ref="B11:B18"/>
    <mergeCell ref="B19:B26"/>
    <mergeCell ref="B27:C27"/>
    <mergeCell ref="B28:C28"/>
    <mergeCell ref="J3:L3"/>
    <mergeCell ref="A29:C29"/>
    <mergeCell ref="A30:C30"/>
    <mergeCell ref="A31:C31"/>
    <mergeCell ref="A32:C32"/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</mergeCell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P6"/>
  <sheetViews>
    <sheetView workbookViewId="0">
      <selection activeCell="L30" sqref="L30"/>
    </sheetView>
  </sheetViews>
  <sheetFormatPr baseColWidth="10" defaultColWidth="14.42578125" defaultRowHeight="15" customHeight="1"/>
  <sheetData>
    <row r="1" ht="12.75" customHeight="1" s="105">
      <c r="A1" s="154" t="inlineStr">
        <is>
          <t>Transmission Duration</t>
        </is>
      </c>
      <c r="B1" s="110" t="n"/>
      <c r="C1" s="110" t="n"/>
      <c r="D1" s="111" t="n"/>
      <c r="E1" s="8" t="n"/>
      <c r="G1" s="154" t="inlineStr">
        <is>
          <t>UL Messages</t>
        </is>
      </c>
      <c r="H1" s="110" t="n"/>
      <c r="I1" s="110" t="n"/>
      <c r="J1" s="111" t="n"/>
      <c r="K1" s="8" t="n"/>
      <c r="M1" s="154" t="inlineStr">
        <is>
          <t>DL Messages</t>
        </is>
      </c>
      <c r="N1" s="110" t="n"/>
      <c r="O1" s="110" t="n"/>
      <c r="P1" s="111" t="n"/>
    </row>
    <row r="2" ht="24" customHeight="1" s="105">
      <c r="A2" s="117" t="inlineStr">
        <is>
          <t>SCHC Packet length (bytes)</t>
        </is>
      </c>
      <c r="B2" s="109" t="inlineStr">
        <is>
          <t>No Errors</t>
        </is>
      </c>
      <c r="C2" s="21" t="inlineStr">
        <is>
          <t xml:space="preserve">10% UL Errors </t>
        </is>
      </c>
      <c r="D2" s="21" t="inlineStr">
        <is>
          <t>20% UL Errors</t>
        </is>
      </c>
      <c r="E2" s="8" t="n"/>
      <c r="G2" s="117" t="inlineStr">
        <is>
          <t>SCHC Packet length (bytes)</t>
        </is>
      </c>
      <c r="H2" s="109" t="inlineStr">
        <is>
          <t>No Errors</t>
        </is>
      </c>
      <c r="I2" s="21" t="inlineStr">
        <is>
          <t xml:space="preserve">10% UL Errors </t>
        </is>
      </c>
      <c r="J2" s="21" t="inlineStr">
        <is>
          <t>20% UL Errors</t>
        </is>
      </c>
      <c r="K2" s="8" t="n"/>
      <c r="M2" s="117" t="inlineStr">
        <is>
          <t>SCHC Packet length (bytes)</t>
        </is>
      </c>
      <c r="N2" s="109" t="inlineStr">
        <is>
          <t>No Errors</t>
        </is>
      </c>
      <c r="O2" s="21" t="inlineStr">
        <is>
          <t xml:space="preserve">10% UL Errors </t>
        </is>
      </c>
      <c r="P2" s="21" t="inlineStr">
        <is>
          <t>20% UL Errors</t>
        </is>
      </c>
    </row>
    <row r="3" ht="15.75" customHeight="1" s="105">
      <c r="A3" s="131" t="n">
        <v>77</v>
      </c>
      <c r="B3" s="9">
        <f>Summary!D27</f>
        <v/>
      </c>
      <c r="C3" s="9">
        <f>Summary!E27</f>
        <v/>
      </c>
      <c r="D3" s="9">
        <f>Summary!F27</f>
        <v/>
      </c>
      <c r="E3" s="8" t="n"/>
      <c r="G3" s="131" t="n">
        <v>77</v>
      </c>
      <c r="H3" s="9">
        <f>Summary!D33</f>
        <v/>
      </c>
      <c r="I3" s="9">
        <f>Summary!E33</f>
        <v/>
      </c>
      <c r="J3" s="9">
        <f>Summary!F33</f>
        <v/>
      </c>
      <c r="K3" s="8" t="n"/>
      <c r="M3" s="131" t="n">
        <v>77</v>
      </c>
      <c r="N3" s="9">
        <f>Summary!D34</f>
        <v/>
      </c>
      <c r="O3" s="9">
        <f>Summary!E34</f>
        <v/>
      </c>
      <c r="P3" s="9">
        <f>Summary!F34</f>
        <v/>
      </c>
    </row>
    <row r="4" ht="15.75" customHeight="1" s="105">
      <c r="A4" s="131" t="n">
        <v>150</v>
      </c>
      <c r="B4" s="9">
        <f>Summary!G27</f>
        <v/>
      </c>
      <c r="C4" s="9">
        <f>Summary!H27</f>
        <v/>
      </c>
      <c r="D4" s="9">
        <f>Summary!I27</f>
        <v/>
      </c>
      <c r="E4" s="8" t="n"/>
      <c r="G4" s="131" t="n">
        <v>150</v>
      </c>
      <c r="H4" s="9">
        <f>Summary!G33</f>
        <v/>
      </c>
      <c r="I4" s="9">
        <f>Summary!H33</f>
        <v/>
      </c>
      <c r="J4" s="9">
        <f>Summary!I33</f>
        <v/>
      </c>
      <c r="K4" s="8" t="n"/>
      <c r="M4" s="131" t="n">
        <v>150</v>
      </c>
      <c r="N4" s="9">
        <f>Summary!G34</f>
        <v/>
      </c>
      <c r="O4" s="9">
        <f>Summary!H34</f>
        <v/>
      </c>
      <c r="P4" s="9">
        <f>Summary!I34</f>
        <v/>
      </c>
    </row>
    <row r="5" ht="15.75" customHeight="1" s="105">
      <c r="A5" s="131" t="n">
        <v>231</v>
      </c>
      <c r="B5" s="9">
        <f>Summary!J27</f>
        <v/>
      </c>
      <c r="C5" s="9">
        <f>Summary!K27</f>
        <v/>
      </c>
      <c r="D5" s="9">
        <f>Summary!L27</f>
        <v/>
      </c>
      <c r="E5" s="8" t="n"/>
      <c r="G5" s="131" t="n">
        <v>231</v>
      </c>
      <c r="H5" s="9">
        <f>Summary!J33</f>
        <v/>
      </c>
      <c r="I5" s="9">
        <f>Summary!K33</f>
        <v/>
      </c>
      <c r="J5" s="9">
        <f>Summary!L33</f>
        <v/>
      </c>
      <c r="K5" s="8" t="n"/>
      <c r="M5" s="131" t="n">
        <v>231</v>
      </c>
      <c r="N5" s="9">
        <f>Summary!J34</f>
        <v/>
      </c>
      <c r="O5" s="9">
        <f>Summary!K34</f>
        <v/>
      </c>
      <c r="P5" s="9">
        <f>Summary!L34</f>
        <v/>
      </c>
    </row>
    <row r="6" ht="15.75" customHeight="1" s="105">
      <c r="A6" s="131" t="n">
        <v>512</v>
      </c>
      <c r="B6" s="9">
        <f>Summary!M27</f>
        <v/>
      </c>
      <c r="C6" s="9">
        <f>Summary!N27</f>
        <v/>
      </c>
      <c r="D6" s="9">
        <f>Summary!O27</f>
        <v/>
      </c>
      <c r="E6" s="8" t="n"/>
      <c r="G6" s="131" t="n">
        <v>512</v>
      </c>
      <c r="H6" s="9">
        <f>Summary!M33</f>
        <v/>
      </c>
      <c r="I6" s="9">
        <f>Summary!N33</f>
        <v/>
      </c>
      <c r="J6" s="9">
        <f>Summary!O33</f>
        <v/>
      </c>
      <c r="K6" s="8" t="n"/>
      <c r="M6" s="131" t="n">
        <v>512</v>
      </c>
      <c r="N6" s="9">
        <f>Summary!M34</f>
        <v/>
      </c>
      <c r="O6" s="9">
        <f>Summary!N34</f>
        <v/>
      </c>
      <c r="P6" s="9">
        <f>Summary!O34</f>
        <v/>
      </c>
    </row>
    <row r="7" ht="15.75" customHeight="1" s="105"/>
    <row r="8" ht="15.75" customHeight="1" s="105"/>
    <row r="9" ht="15.75" customHeight="1" s="105"/>
    <row r="10" ht="15.75" customHeight="1" s="105"/>
    <row r="11" ht="15.75" customHeight="1" s="105"/>
    <row r="12" ht="15.75" customHeight="1" s="105"/>
    <row r="13" ht="15.75" customHeight="1" s="105"/>
    <row r="14" ht="15.75" customHeight="1" s="105"/>
    <row r="15" ht="15.75" customHeight="1" s="105"/>
    <row r="16" ht="15.75" customHeight="1" s="105"/>
    <row r="17" ht="15.75" customHeight="1" s="105"/>
    <row r="18" ht="15.75" customHeight="1" s="105"/>
    <row r="19" ht="15.75" customHeight="1" s="105"/>
    <row r="20" ht="15.75" customHeight="1" s="105"/>
    <row r="21" ht="15.75" customHeight="1" s="105"/>
    <row r="22" ht="15.75" customHeight="1" s="105"/>
    <row r="23" ht="15.75" customHeight="1" s="105"/>
    <row r="24" ht="15.75" customHeight="1" s="105"/>
    <row r="25" ht="15.75" customHeight="1" s="105"/>
    <row r="26" ht="15.75" customHeight="1" s="105"/>
    <row r="27" ht="15.75" customHeight="1" s="105"/>
    <row r="28" ht="15.75" customHeight="1" s="105"/>
    <row r="29" ht="15.75" customHeight="1" s="105"/>
    <row r="30" ht="15.75" customHeight="1" s="105"/>
    <row r="31" ht="15.75" customHeight="1" s="105"/>
    <row r="32" ht="15.75" customHeight="1" s="105"/>
    <row r="33" ht="15.75" customHeight="1" s="105"/>
    <row r="34" ht="15.75" customHeight="1" s="105"/>
    <row r="35" ht="15.75" customHeight="1" s="105"/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/>
      <c r="F8" s="93" t="n"/>
      <c r="G8" s="93" t="n"/>
      <c r="H8" s="93" t="n"/>
      <c r="I8" s="93" t="n"/>
      <c r="J8" s="93" t="n"/>
      <c r="K8" s="93" t="n"/>
      <c r="L8" s="93" t="n"/>
      <c r="M8" s="93" t="n"/>
      <c r="N8" s="93" t="n"/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/>
      <c r="F9" s="93" t="n"/>
      <c r="G9" s="93" t="n"/>
      <c r="H9" s="93" t="n"/>
      <c r="I9" s="93" t="n"/>
      <c r="J9" s="93" t="n"/>
      <c r="K9" s="93" t="n"/>
      <c r="L9" s="93" t="n"/>
      <c r="M9" s="93" t="n"/>
      <c r="N9" s="93" t="n"/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/>
      <c r="F13" s="5" t="n"/>
      <c r="G13" s="5" t="n"/>
      <c r="H13" s="5" t="n"/>
      <c r="I13" s="22" t="n"/>
      <c r="J13" s="5" t="n"/>
      <c r="K13" s="5" t="n"/>
      <c r="L13" s="5" t="n"/>
      <c r="M13" s="5" t="n"/>
      <c r="N13" s="5" t="n"/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/>
      <c r="F16" s="93" t="n"/>
      <c r="G16" s="93" t="n"/>
      <c r="H16" s="93" t="n"/>
      <c r="I16" s="93" t="n"/>
      <c r="J16" s="93" t="n"/>
      <c r="K16" s="93" t="n"/>
      <c r="L16" s="93" t="n"/>
      <c r="M16" s="93" t="n"/>
      <c r="N16" s="93" t="n"/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/>
      <c r="F17" s="93" t="n"/>
      <c r="G17" s="93" t="n"/>
      <c r="H17" s="93" t="n"/>
      <c r="I17" s="93" t="n"/>
      <c r="J17" s="93" t="n"/>
      <c r="K17" s="93" t="n"/>
      <c r="L17" s="93" t="n"/>
      <c r="M17" s="93" t="n"/>
      <c r="N17" s="93" t="n"/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/>
      <c r="F24" s="93" t="n"/>
      <c r="G24" s="93" t="n"/>
      <c r="H24" s="93" t="n"/>
      <c r="I24" s="93" t="n"/>
      <c r="J24" s="93" t="n"/>
      <c r="K24" s="93" t="n"/>
      <c r="L24" s="93" t="n"/>
      <c r="M24" s="93" t="n"/>
      <c r="N24" s="93" t="n"/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/>
      <c r="F25" s="93" t="n"/>
      <c r="G25" s="93" t="n"/>
      <c r="H25" s="93" t="n"/>
      <c r="I25" s="93" t="n"/>
      <c r="J25" s="93" t="n"/>
      <c r="K25" s="93" t="n"/>
      <c r="L25" s="93" t="n"/>
      <c r="M25" s="93" t="n"/>
      <c r="N25" s="93" t="n"/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/>
      <c r="F27" s="102" t="n"/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20" sqref="E20:N28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/>
      <c r="F8" s="93" t="n"/>
      <c r="G8" s="93" t="n"/>
      <c r="H8" s="93" t="n"/>
      <c r="I8" s="93" t="n"/>
      <c r="J8" s="93" t="n"/>
      <c r="K8" s="93" t="n"/>
      <c r="L8" s="93" t="n"/>
      <c r="M8" s="93" t="n"/>
      <c r="N8" s="93" t="n"/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/>
      <c r="F9" s="93" t="n"/>
      <c r="G9" s="93" t="n"/>
      <c r="H9" s="93" t="n"/>
      <c r="I9" s="93" t="n"/>
      <c r="J9" s="93" t="n"/>
      <c r="K9" s="93" t="n"/>
      <c r="L9" s="93" t="n"/>
      <c r="M9" s="93" t="n"/>
      <c r="N9" s="93" t="n"/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/>
      <c r="F13" s="5" t="n"/>
      <c r="G13" s="5" t="n"/>
      <c r="H13" s="5" t="n"/>
      <c r="I13" s="22" t="n"/>
      <c r="J13" s="5" t="n"/>
      <c r="K13" s="5" t="n"/>
      <c r="L13" s="5" t="n"/>
      <c r="M13" s="5" t="n"/>
      <c r="N13" s="5" t="n"/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/>
      <c r="F16" s="93" t="n"/>
      <c r="G16" s="93" t="n"/>
      <c r="H16" s="93" t="n"/>
      <c r="I16" s="93" t="n"/>
      <c r="J16" s="93" t="n"/>
      <c r="K16" s="93" t="n"/>
      <c r="L16" s="93" t="n"/>
      <c r="M16" s="93" t="n"/>
      <c r="N16" s="93" t="n"/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/>
      <c r="F17" s="93" t="n"/>
      <c r="G17" s="93" t="n"/>
      <c r="H17" s="93" t="n"/>
      <c r="I17" s="93" t="n"/>
      <c r="J17" s="93" t="n"/>
      <c r="K17" s="93" t="n"/>
      <c r="L17" s="93" t="n"/>
      <c r="M17" s="93" t="n"/>
      <c r="N17" s="93" t="n"/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/>
      <c r="F24" s="93" t="n"/>
      <c r="G24" s="93" t="n"/>
      <c r="H24" s="93" t="n"/>
      <c r="I24" s="93" t="n"/>
      <c r="J24" s="93" t="n"/>
      <c r="K24" s="93" t="n"/>
      <c r="L24" s="93" t="n"/>
      <c r="M24" s="93" t="n"/>
      <c r="N24" s="93" t="n"/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/>
      <c r="F25" s="93" t="n"/>
      <c r="G25" s="93" t="n"/>
      <c r="H25" s="93" t="n"/>
      <c r="I25" s="93" t="n"/>
      <c r="J25" s="93" t="n"/>
      <c r="K25" s="93" t="n"/>
      <c r="L25" s="93" t="n"/>
      <c r="M25" s="93" t="n"/>
      <c r="N25" s="93" t="n"/>
      <c r="O25" s="43">
        <f>AVERAGE(E25:N25)</f>
        <v/>
      </c>
      <c r="P25" s="57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/>
      <c r="F27" s="102" t="n"/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1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C1" workbookViewId="0">
      <selection activeCell="E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/>
      <c r="F8" s="93" t="n"/>
      <c r="G8" s="93" t="n"/>
      <c r="H8" s="93" t="n"/>
      <c r="I8" s="93" t="n"/>
      <c r="J8" s="93" t="n"/>
      <c r="K8" s="93" t="n"/>
      <c r="L8" s="93" t="n"/>
      <c r="M8" s="93" t="n"/>
      <c r="N8" s="93" t="n"/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/>
      <c r="F9" s="93" t="n"/>
      <c r="G9" s="93" t="n"/>
      <c r="H9" s="93" t="n"/>
      <c r="I9" s="93" t="n"/>
      <c r="J9" s="93" t="n"/>
      <c r="K9" s="93" t="n"/>
      <c r="L9" s="93" t="n"/>
      <c r="M9" s="93" t="n"/>
      <c r="N9" s="93" t="n"/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/>
      <c r="F13" s="5" t="n"/>
      <c r="G13" s="5" t="n"/>
      <c r="H13" s="5" t="n"/>
      <c r="I13" s="22" t="n"/>
      <c r="J13" s="5" t="n"/>
      <c r="K13" s="5" t="n"/>
      <c r="L13" s="5" t="n"/>
      <c r="M13" s="5" t="n"/>
      <c r="N13" s="5" t="n"/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/>
      <c r="F16" s="93" t="n"/>
      <c r="G16" s="93" t="n"/>
      <c r="H16" s="93" t="n"/>
      <c r="I16" s="93" t="n"/>
      <c r="J16" s="93" t="n"/>
      <c r="K16" s="93" t="n"/>
      <c r="L16" s="93" t="n"/>
      <c r="M16" s="93" t="n"/>
      <c r="N16" s="93" t="n"/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/>
      <c r="F17" s="93" t="n"/>
      <c r="G17" s="93" t="n"/>
      <c r="H17" s="93" t="n"/>
      <c r="I17" s="93" t="n"/>
      <c r="J17" s="93" t="n"/>
      <c r="K17" s="93" t="n"/>
      <c r="L17" s="93" t="n"/>
      <c r="M17" s="93" t="n"/>
      <c r="N17" s="93" t="n"/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/>
      <c r="F24" s="93" t="n"/>
      <c r="G24" s="93" t="n"/>
      <c r="H24" s="93" t="n"/>
      <c r="I24" s="93" t="n"/>
      <c r="J24" s="93" t="n"/>
      <c r="K24" s="93" t="n"/>
      <c r="L24" s="93" t="n"/>
      <c r="M24" s="93" t="n"/>
      <c r="N24" s="93" t="n"/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/>
      <c r="F25" s="93" t="n"/>
      <c r="G25" s="93" t="n"/>
      <c r="H25" s="93" t="n"/>
      <c r="I25" s="93" t="n"/>
      <c r="J25" s="93" t="n"/>
      <c r="K25" s="93" t="n"/>
      <c r="L25" s="93" t="n"/>
      <c r="M25" s="93" t="n"/>
      <c r="N25" s="93" t="n"/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/>
      <c r="F27" s="102" t="n"/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36"/>
  <sheetViews>
    <sheetView topLeftCell="I1" workbookViewId="0">
      <selection activeCell="N36" sqref="N36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8</v>
      </c>
      <c r="F6" s="5" t="n">
        <v>6</v>
      </c>
      <c r="G6" s="5" t="n">
        <v>6</v>
      </c>
      <c r="H6" s="5" t="n">
        <v>6</v>
      </c>
      <c r="I6" s="5" t="n">
        <v>6</v>
      </c>
      <c r="J6" s="5" t="n">
        <v>8</v>
      </c>
      <c r="K6" s="5" t="n">
        <v>6</v>
      </c>
      <c r="L6" s="5" t="n">
        <v>7</v>
      </c>
      <c r="M6" s="5" t="n">
        <v>6</v>
      </c>
      <c r="N6" s="5" t="n">
        <v>7</v>
      </c>
      <c r="O6" s="5" t="n">
        <v>9</v>
      </c>
      <c r="P6" s="5" t="n">
        <v>7</v>
      </c>
      <c r="Q6" s="5" t="n">
        <v>6</v>
      </c>
      <c r="R6" s="5" t="n">
        <v>7</v>
      </c>
      <c r="S6" s="5" t="n">
        <v>6</v>
      </c>
      <c r="T6" s="5" t="n">
        <v>6</v>
      </c>
      <c r="U6" s="5" t="n">
        <v>6</v>
      </c>
      <c r="V6" s="5" t="n">
        <v>6</v>
      </c>
      <c r="W6" s="5" t="n">
        <v>6</v>
      </c>
      <c r="X6" s="36" t="n">
        <v>6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22.587837</v>
      </c>
      <c r="F8" s="93" t="n">
        <v>17.443735</v>
      </c>
      <c r="G8" s="93" t="n">
        <v>17.439235</v>
      </c>
      <c r="H8" s="93" t="n">
        <v>17.436435</v>
      </c>
      <c r="I8" s="93" t="n">
        <v>17.51117</v>
      </c>
      <c r="J8" s="93" t="n">
        <v>22.587353</v>
      </c>
      <c r="K8" s="93" t="n">
        <v>17.440605</v>
      </c>
      <c r="L8" s="93" t="n">
        <v>20.012981</v>
      </c>
      <c r="M8" s="93" t="n">
        <v>17.437919</v>
      </c>
      <c r="N8" s="93" t="n">
        <v>20.012092</v>
      </c>
      <c r="O8" s="5" t="n">
        <v>26.152966</v>
      </c>
      <c r="P8" s="93" t="n">
        <v>20.073283</v>
      </c>
      <c r="Q8" s="93" t="n">
        <v>17.437816</v>
      </c>
      <c r="R8" s="93" t="n">
        <v>19.005561</v>
      </c>
      <c r="S8" s="93" t="n">
        <v>17.432105</v>
      </c>
      <c r="T8" s="93" t="n">
        <v>17.441021</v>
      </c>
      <c r="U8" s="93" t="n">
        <v>16.437972</v>
      </c>
      <c r="V8" s="93" t="n">
        <v>17.436317</v>
      </c>
      <c r="W8" s="93" t="n">
        <v>17.43716</v>
      </c>
      <c r="X8" s="94" t="n">
        <v>17.512622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2.823479625</v>
      </c>
      <c r="F9" s="93" t="n">
        <v>2.907289166666667</v>
      </c>
      <c r="G9" s="93" t="n">
        <v>2.906539166666667</v>
      </c>
      <c r="H9" s="93" t="n">
        <v>2.9060725</v>
      </c>
      <c r="I9" s="93" t="n">
        <v>2.918528333333333</v>
      </c>
      <c r="J9" s="93" t="n">
        <v>2.823419125</v>
      </c>
      <c r="K9" s="93" t="n">
        <v>2.9067675</v>
      </c>
      <c r="L9" s="93" t="n">
        <v>2.858997285714286</v>
      </c>
      <c r="M9" s="93" t="n">
        <v>2.906319833333333</v>
      </c>
      <c r="N9" s="93" t="n">
        <v>2.858870285714286</v>
      </c>
      <c r="O9" s="93" t="n">
        <v>2.905885111111111</v>
      </c>
      <c r="P9" s="93" t="n">
        <v>2.867611857142857</v>
      </c>
      <c r="Q9" s="93" t="n">
        <v>2.906302666666667</v>
      </c>
      <c r="R9" s="93" t="n">
        <v>2.715080142857143</v>
      </c>
      <c r="S9" s="93" t="n">
        <v>2.905350833333333</v>
      </c>
      <c r="T9" s="93" t="n">
        <v>2.906836833333334</v>
      </c>
      <c r="U9" s="93" t="n">
        <v>2.739662</v>
      </c>
      <c r="V9" s="93" t="n">
        <v>2.906052833333333</v>
      </c>
      <c r="W9" s="93" t="n">
        <v>2.906193333333333</v>
      </c>
      <c r="X9" s="94" t="n">
        <v>2.918770333333333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0.4630897781195773</v>
      </c>
      <c r="F10" s="95" t="n">
        <v>0.5180659407227681</v>
      </c>
      <c r="G10" s="95" t="n">
        <v>0.5161959464476321</v>
      </c>
      <c r="H10" s="95" t="n">
        <v>0.5169999518161487</v>
      </c>
      <c r="I10" s="95" t="n">
        <v>0.5070311439656017</v>
      </c>
      <c r="J10" s="95" t="n">
        <v>0.4628118613507893</v>
      </c>
      <c r="K10" s="95" t="n">
        <v>0.5158505185740343</v>
      </c>
      <c r="L10" s="95" t="n">
        <v>0.4878226962188599</v>
      </c>
      <c r="M10" s="95" t="n">
        <v>0.5167684588321608</v>
      </c>
      <c r="N10" s="95" t="n">
        <v>0.48740490870518</v>
      </c>
      <c r="O10" s="95" t="n">
        <v>0.4999038488710716</v>
      </c>
      <c r="P10" s="95" t="n">
        <v>0.4815467268761598</v>
      </c>
      <c r="Q10" s="95" t="n">
        <v>0.5159328223591388</v>
      </c>
      <c r="R10" s="95" t="n">
        <v>0.3775799138096148</v>
      </c>
      <c r="S10" s="95" t="n">
        <v>0.5161852525008505</v>
      </c>
      <c r="T10" s="95" t="n">
        <v>0.5183872400584013</v>
      </c>
      <c r="U10" s="95" t="n">
        <v>0.4077430684899499</v>
      </c>
      <c r="V10" s="95" t="n">
        <v>0.5162307815663133</v>
      </c>
      <c r="W10" s="95" t="n">
        <v>0.5162632720094145</v>
      </c>
      <c r="X10" s="96" t="n">
        <v>0.5362124524908637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3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2</v>
      </c>
      <c r="K20" s="5" t="n">
        <v>2</v>
      </c>
      <c r="L20" s="5" t="n">
        <v>2</v>
      </c>
      <c r="M20" s="5" t="n">
        <v>1</v>
      </c>
      <c r="N20" s="5" t="n">
        <v>2</v>
      </c>
      <c r="O20" s="5" t="n">
        <v>2</v>
      </c>
      <c r="P20" s="5" t="n">
        <v>2</v>
      </c>
      <c r="Q20" s="5" t="n">
        <v>1</v>
      </c>
      <c r="R20" s="5" t="n">
        <v>2</v>
      </c>
      <c r="S20" s="5" t="n">
        <v>1</v>
      </c>
      <c r="T20" s="5" t="n">
        <v>1</v>
      </c>
      <c r="U20" s="5" t="n">
        <v>1</v>
      </c>
      <c r="V20" s="5" t="n">
        <v>1</v>
      </c>
      <c r="W20" s="5" t="n">
        <v>1</v>
      </c>
      <c r="X20" s="36" t="n">
        <v>1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1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3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2</v>
      </c>
      <c r="K23" s="5" t="n">
        <v>1</v>
      </c>
      <c r="L23" s="5" t="n">
        <v>2</v>
      </c>
      <c r="M23" s="5" t="n">
        <v>1</v>
      </c>
      <c r="N23" s="5" t="n">
        <v>2</v>
      </c>
      <c r="O23" s="5" t="n">
        <v>2</v>
      </c>
      <c r="P23" s="5" t="n">
        <v>2</v>
      </c>
      <c r="Q23" s="5" t="n">
        <v>1</v>
      </c>
      <c r="R23" s="5" t="n">
        <v>2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36" t="n">
        <v>1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103.13417</v>
      </c>
      <c r="F24" s="93" t="n">
        <v>33.83862</v>
      </c>
      <c r="G24" s="93" t="n">
        <v>34.85762</v>
      </c>
      <c r="H24" s="93" t="n">
        <v>34.92043</v>
      </c>
      <c r="I24" s="93" t="n">
        <v>34.84531</v>
      </c>
      <c r="J24" s="93" t="n">
        <v>70.41304</v>
      </c>
      <c r="K24" s="93" t="n">
        <v>79.78681</v>
      </c>
      <c r="L24" s="93" t="n">
        <v>69.12544</v>
      </c>
      <c r="M24" s="93" t="n">
        <v>34.81246</v>
      </c>
      <c r="N24" s="93" t="n">
        <v>70.05892</v>
      </c>
      <c r="O24" s="93" t="n">
        <v>69.70993999999999</v>
      </c>
      <c r="P24" s="93" t="n">
        <v>68.93288000000001</v>
      </c>
      <c r="Q24" s="93" t="n">
        <v>33.87248</v>
      </c>
      <c r="R24" s="93" t="n">
        <v>70.07769999999999</v>
      </c>
      <c r="S24" s="93" t="n">
        <v>34.87767</v>
      </c>
      <c r="T24" s="93" t="n">
        <v>34.88455</v>
      </c>
      <c r="U24" s="93" t="n">
        <v>34.95709</v>
      </c>
      <c r="V24" s="93" t="n">
        <v>33.89983</v>
      </c>
      <c r="W24" s="93" t="n">
        <v>33.92754</v>
      </c>
      <c r="X24" s="94" t="n">
        <v>34.82178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34.37805666666667</v>
      </c>
      <c r="F25" s="93" t="n">
        <v>33.83862</v>
      </c>
      <c r="G25" s="93" t="n">
        <v>34.85762</v>
      </c>
      <c r="H25" s="93" t="n">
        <v>34.92043</v>
      </c>
      <c r="I25" s="93" t="n">
        <v>34.84531</v>
      </c>
      <c r="J25" s="93" t="n">
        <v>35.20652</v>
      </c>
      <c r="K25" s="93" t="n">
        <v>39.893405</v>
      </c>
      <c r="L25" s="93" t="n">
        <v>34.56272</v>
      </c>
      <c r="M25" s="93" t="n">
        <v>34.81246</v>
      </c>
      <c r="N25" s="93" t="n">
        <v>35.02946</v>
      </c>
      <c r="O25" s="93" t="n">
        <v>34.85496999999999</v>
      </c>
      <c r="P25" s="93" t="n">
        <v>34.46644000000001</v>
      </c>
      <c r="Q25" s="93" t="n">
        <v>33.87248</v>
      </c>
      <c r="R25" s="93" t="n">
        <v>35.03885</v>
      </c>
      <c r="S25" s="93" t="n">
        <v>34.87767</v>
      </c>
      <c r="T25" s="93" t="n">
        <v>34.88455</v>
      </c>
      <c r="U25" s="93" t="n">
        <v>34.95709</v>
      </c>
      <c r="V25" s="93" t="n">
        <v>33.89983</v>
      </c>
      <c r="W25" s="93" t="n">
        <v>33.92754</v>
      </c>
      <c r="X25" s="94" t="n">
        <v>34.82178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0.4093970803918031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0.3853024850685486</v>
      </c>
      <c r="K26" s="99" t="n">
        <v>8.157926289888259</v>
      </c>
      <c r="L26" s="99" t="n">
        <v>0.9343709006599018</v>
      </c>
      <c r="M26" s="99" t="n">
        <v>0</v>
      </c>
      <c r="N26" s="99" t="n">
        <v>0.1722370697614153</v>
      </c>
      <c r="O26" s="99" t="n">
        <v>0.09571397390141008</v>
      </c>
      <c r="P26" s="99" t="n">
        <v>0.4496774864277716</v>
      </c>
      <c r="Q26" s="99" t="n">
        <v>0</v>
      </c>
      <c r="R26" s="99" t="n">
        <v>0.1485065661847937</v>
      </c>
      <c r="S26" s="99" t="n">
        <v>0</v>
      </c>
      <c r="T26" s="99" t="n">
        <v>0</v>
      </c>
      <c r="U26" s="99" t="n">
        <v>0</v>
      </c>
      <c r="V26" s="99" t="n">
        <v>0</v>
      </c>
      <c r="W26" s="99" t="n">
        <v>0</v>
      </c>
      <c r="X26" s="100" t="n">
        <v>0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125.722007</v>
      </c>
      <c r="F27" s="102" t="n">
        <v>51.282355</v>
      </c>
      <c r="G27" s="102" t="n">
        <v>52.29685499999999</v>
      </c>
      <c r="H27" s="102" t="n">
        <v>52.356865</v>
      </c>
      <c r="I27" s="102" t="n">
        <v>52.35648</v>
      </c>
      <c r="J27" s="102" t="n">
        <v>93.000393</v>
      </c>
      <c r="K27" s="102" t="n">
        <v>97.22741499999999</v>
      </c>
      <c r="L27" s="102" t="n">
        <v>89.13842099999999</v>
      </c>
      <c r="M27" s="102" t="n">
        <v>52.250379</v>
      </c>
      <c r="N27" s="102" t="n">
        <v>90.071012</v>
      </c>
      <c r="O27" s="102" t="n">
        <v>95.86290600000001</v>
      </c>
      <c r="P27" s="102" t="n">
        <v>89.006163</v>
      </c>
      <c r="Q27" s="102" t="n">
        <v>51.31029600000001</v>
      </c>
      <c r="R27" s="102" t="n">
        <v>89.08326099999999</v>
      </c>
      <c r="S27" s="102" t="n">
        <v>52.309775</v>
      </c>
      <c r="T27" s="102" t="n">
        <v>52.325571</v>
      </c>
      <c r="U27" s="102" t="n">
        <v>51.395062</v>
      </c>
      <c r="V27" s="102" t="n">
        <v>51.336147</v>
      </c>
      <c r="W27" s="102" t="n">
        <v>51.3647</v>
      </c>
      <c r="X27" s="103" t="n">
        <v>52.334402</v>
      </c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127.4314</v>
      </c>
      <c r="F28" s="102" t="n">
        <v>52.39644</v>
      </c>
      <c r="G28" s="102" t="n">
        <v>53.47313</v>
      </c>
      <c r="H28" s="102" t="n">
        <v>53.47565</v>
      </c>
      <c r="I28" s="102" t="n">
        <v>53.4737</v>
      </c>
      <c r="J28" s="102" t="n">
        <v>94.45798000000001</v>
      </c>
      <c r="K28" s="102" t="n">
        <v>98.43485</v>
      </c>
      <c r="L28" s="102" t="n">
        <v>90.50519</v>
      </c>
      <c r="M28" s="102" t="n">
        <v>53.32929</v>
      </c>
      <c r="N28" s="102" t="n">
        <v>91.45641999999999</v>
      </c>
      <c r="O28" s="102" t="n">
        <v>97.40082</v>
      </c>
      <c r="P28" s="102" t="n">
        <v>90.40857</v>
      </c>
      <c r="Q28" s="102" t="n">
        <v>52.4285</v>
      </c>
      <c r="R28" s="102" t="n">
        <v>90.48441</v>
      </c>
      <c r="S28" s="102" t="n">
        <v>53.4409</v>
      </c>
      <c r="T28" s="102" t="n">
        <v>53.38296</v>
      </c>
      <c r="U28" s="102" t="n">
        <v>52.46872</v>
      </c>
      <c r="V28" s="102" t="n">
        <v>52.4437</v>
      </c>
      <c r="W28" s="102" t="n">
        <v>52.45337</v>
      </c>
      <c r="X28" s="103" t="n">
        <v>53.42813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0</v>
      </c>
      <c r="L35" s="29" t="b">
        <v>1</v>
      </c>
      <c r="M35" s="29" t="b">
        <v>1</v>
      </c>
      <c r="N35" s="29" t="b">
        <v>1</v>
      </c>
      <c r="O35" s="29" t="b">
        <v>1</v>
      </c>
      <c r="P35" s="29" t="b">
        <v>1</v>
      </c>
      <c r="Q35" s="29" t="b">
        <v>1</v>
      </c>
      <c r="R35" s="29" t="b">
        <v>1</v>
      </c>
      <c r="S35" s="29" t="b">
        <v>1</v>
      </c>
      <c r="T35" s="29" t="b">
        <v>1</v>
      </c>
      <c r="U35" s="29" t="b">
        <v>1</v>
      </c>
      <c r="V35" s="29" t="b">
        <v>1</v>
      </c>
      <c r="W35" s="29" t="b">
        <v>1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Z1"/>
    <mergeCell ref="A2:C2"/>
    <mergeCell ref="E2:Z2"/>
    <mergeCell ref="A3:C3"/>
    <mergeCell ref="E3:Z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97.14062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14</v>
      </c>
      <c r="F6" s="5" t="n">
        <v>13</v>
      </c>
      <c r="G6" s="5" t="n">
        <v>13</v>
      </c>
      <c r="H6" s="5" t="n">
        <v>12</v>
      </c>
      <c r="I6" s="5" t="n">
        <v>15</v>
      </c>
      <c r="J6" s="5" t="n">
        <v>13</v>
      </c>
      <c r="K6" s="5" t="n">
        <v>16</v>
      </c>
      <c r="L6" s="5" t="n">
        <v>12</v>
      </c>
      <c r="M6" s="5" t="n">
        <v>12</v>
      </c>
      <c r="N6" s="5" t="n">
        <v>14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39.01931</v>
      </c>
      <c r="F8" s="93" t="n">
        <v>36.51468200000001</v>
      </c>
      <c r="G8" s="93" t="n">
        <v>37.44460300000001</v>
      </c>
      <c r="H8" s="93" t="n">
        <v>33.946247</v>
      </c>
      <c r="I8" s="93" t="n">
        <v>42.59038999999999</v>
      </c>
      <c r="J8" s="93" t="n">
        <v>36.530245</v>
      </c>
      <c r="K8" s="93" t="n">
        <v>46.172718</v>
      </c>
      <c r="L8" s="93" t="n">
        <v>33.944308</v>
      </c>
      <c r="M8" s="93" t="n">
        <v>34.876912</v>
      </c>
      <c r="N8" s="93" t="n">
        <v>41.09812000000001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2.787093571428571</v>
      </c>
      <c r="F9" s="93" t="n">
        <v>2.808821692307693</v>
      </c>
      <c r="G9" s="93" t="n">
        <v>2.880354076923077</v>
      </c>
      <c r="H9" s="93" t="n">
        <v>2.828853916666667</v>
      </c>
      <c r="I9" s="93" t="n">
        <v>2.839359333333333</v>
      </c>
      <c r="J9" s="93" t="n">
        <v>2.810018846153846</v>
      </c>
      <c r="K9" s="93" t="n">
        <v>2.885794875</v>
      </c>
      <c r="L9" s="93" t="n">
        <v>2.828692333333333</v>
      </c>
      <c r="M9" s="93" t="n">
        <v>2.906409333333334</v>
      </c>
      <c r="N9" s="93" t="n">
        <v>2.935580000000001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0.4260992517729812</v>
      </c>
      <c r="F10" s="95" t="n">
        <v>0.4494511659065207</v>
      </c>
      <c r="G10" s="95" t="n">
        <v>0.480595882182987</v>
      </c>
      <c r="H10" s="95" t="n">
        <v>0.4632472288807777</v>
      </c>
      <c r="I10" s="95" t="n">
        <v>0.4574057968652697</v>
      </c>
      <c r="J10" s="95" t="n">
        <v>0.435853134987931</v>
      </c>
      <c r="K10" s="95" t="n">
        <v>0.4786025407333138</v>
      </c>
      <c r="L10" s="95" t="n">
        <v>0.4488166483515458</v>
      </c>
      <c r="M10" s="95" t="n">
        <v>0.4919585724617532</v>
      </c>
      <c r="N10" s="95" t="n">
        <v>0.4934870495315806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1</v>
      </c>
      <c r="G13" s="5" t="n">
        <v>1</v>
      </c>
      <c r="H13" s="5" t="n">
        <v>1</v>
      </c>
      <c r="I13" s="22" t="n">
        <v>0</v>
      </c>
      <c r="J13" s="5" t="n">
        <v>1</v>
      </c>
      <c r="K13" s="5" t="n">
        <v>0</v>
      </c>
      <c r="L13" s="5" t="n">
        <v>1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0</v>
      </c>
      <c r="G15" s="5" t="n">
        <v>0</v>
      </c>
      <c r="H15" s="5" t="n">
        <v>0</v>
      </c>
      <c r="I15" s="5" t="n">
        <v>1</v>
      </c>
      <c r="J15" s="5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34.99557</v>
      </c>
      <c r="F16" s="93" t="n">
        <v>45.66542</v>
      </c>
      <c r="G16" s="93" t="n">
        <v>45.66179</v>
      </c>
      <c r="H16" s="93" t="n">
        <v>45.66275</v>
      </c>
      <c r="I16" s="93" t="n">
        <v>34.64488</v>
      </c>
      <c r="J16" s="93" t="n">
        <v>45.66283</v>
      </c>
      <c r="K16" s="93" t="n">
        <v>34.58888</v>
      </c>
      <c r="L16" s="93" t="n">
        <v>45.66186</v>
      </c>
      <c r="M16" s="93" t="n">
        <v>45.66247</v>
      </c>
      <c r="N16" s="93" t="n">
        <v>45.66165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34.99557</v>
      </c>
      <c r="F17" s="93" t="n">
        <v>45.66542</v>
      </c>
      <c r="G17" s="93" t="n">
        <v>45.66179</v>
      </c>
      <c r="H17" s="93" t="n">
        <v>45.66275</v>
      </c>
      <c r="I17" s="93" t="n">
        <v>34.64488</v>
      </c>
      <c r="J17" s="93" t="n">
        <v>45.66283</v>
      </c>
      <c r="K17" s="93" t="n">
        <v>34.58888</v>
      </c>
      <c r="L17" s="93" t="n">
        <v>45.66186</v>
      </c>
      <c r="M17" s="93" t="n">
        <v>45.66247</v>
      </c>
      <c r="N17" s="93" t="n">
        <v>45.66165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2</v>
      </c>
      <c r="G20" s="5" t="n">
        <v>3</v>
      </c>
      <c r="H20" s="5" t="n">
        <v>1</v>
      </c>
      <c r="I20" s="5" t="n">
        <v>2</v>
      </c>
      <c r="J20" s="5" t="n">
        <v>2</v>
      </c>
      <c r="K20" s="5" t="n">
        <v>4</v>
      </c>
      <c r="L20" s="5" t="n">
        <v>1</v>
      </c>
      <c r="M20" s="5" t="n">
        <v>1</v>
      </c>
      <c r="N20" s="5" t="n">
        <v>2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1</v>
      </c>
      <c r="H21" s="12" t="n">
        <v>0</v>
      </c>
      <c r="I21" s="12" t="n">
        <v>0</v>
      </c>
      <c r="J21" s="12" t="n">
        <v>0</v>
      </c>
      <c r="K21" s="12" t="n">
        <v>1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2</v>
      </c>
      <c r="G23" s="5" t="n">
        <v>2</v>
      </c>
      <c r="H23" s="5" t="n">
        <v>1</v>
      </c>
      <c r="I23" s="5" t="n">
        <v>2</v>
      </c>
      <c r="J23" s="5" t="n">
        <v>2</v>
      </c>
      <c r="K23" s="5" t="n">
        <v>3</v>
      </c>
      <c r="L23" s="5" t="n">
        <v>1</v>
      </c>
      <c r="M23" s="5" t="n">
        <v>1</v>
      </c>
      <c r="N23" s="5" t="n">
        <v>2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70.85828000000001</v>
      </c>
      <c r="F24" s="93" t="n">
        <v>70.36295000000001</v>
      </c>
      <c r="G24" s="93" t="n">
        <v>115.38174</v>
      </c>
      <c r="H24" s="93" t="n">
        <v>36.22476</v>
      </c>
      <c r="I24" s="93" t="n">
        <v>70.16892</v>
      </c>
      <c r="J24" s="93" t="n">
        <v>70.30792</v>
      </c>
      <c r="K24" s="93" t="n">
        <v>150.1879</v>
      </c>
      <c r="L24" s="93" t="n">
        <v>35.16998</v>
      </c>
      <c r="M24" s="93" t="n">
        <v>34.46417</v>
      </c>
      <c r="N24" s="93" t="n">
        <v>69.77771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35.42914</v>
      </c>
      <c r="F25" s="93" t="n">
        <v>35.18147500000001</v>
      </c>
      <c r="G25" s="93" t="n">
        <v>38.46058</v>
      </c>
      <c r="H25" s="93" t="n">
        <v>36.22476</v>
      </c>
      <c r="I25" s="93" t="n">
        <v>35.08446</v>
      </c>
      <c r="J25" s="93" t="n">
        <v>35.15396</v>
      </c>
      <c r="K25" s="93" t="n">
        <v>37.546975</v>
      </c>
      <c r="L25" s="93" t="n">
        <v>35.16998</v>
      </c>
      <c r="M25" s="93" t="n">
        <v>34.46417</v>
      </c>
      <c r="N25" s="93" t="n">
        <v>34.888855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1.004643172574223</v>
      </c>
      <c r="F26" s="99" t="n">
        <v>0.05902220302563997</v>
      </c>
      <c r="G26" s="99" t="n">
        <v>7.056681249092948</v>
      </c>
      <c r="H26" s="99" t="n">
        <v>0</v>
      </c>
      <c r="I26" s="99" t="n">
        <v>0.07771103525239882</v>
      </c>
      <c r="J26" s="99" t="n">
        <v>0.02662964137948712</v>
      </c>
      <c r="K26" s="99" t="n">
        <v>5.381947230643695</v>
      </c>
      <c r="L26" s="99" t="n">
        <v>0</v>
      </c>
      <c r="M26" s="99" t="n">
        <v>0</v>
      </c>
      <c r="N26" s="99" t="n">
        <v>0.5956313971324856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144.87316</v>
      </c>
      <c r="F27" s="102" t="n">
        <v>152.543052</v>
      </c>
      <c r="G27" s="102" t="n">
        <v>198.488133</v>
      </c>
      <c r="H27" s="102" t="n">
        <v>115.833757</v>
      </c>
      <c r="I27" s="102" t="n">
        <v>147.40419</v>
      </c>
      <c r="J27" s="102" t="n">
        <v>152.500995</v>
      </c>
      <c r="K27" s="102" t="n">
        <v>230.949498</v>
      </c>
      <c r="L27" s="102" t="n">
        <v>114.776148</v>
      </c>
      <c r="M27" s="102" t="n">
        <v>115.003552</v>
      </c>
      <c r="N27" s="102" t="n">
        <v>156.53748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147.5352</v>
      </c>
      <c r="F28" s="102" t="n">
        <v>155.0523</v>
      </c>
      <c r="G28" s="102" t="n">
        <v>201.1664</v>
      </c>
      <c r="H28" s="102" t="n">
        <v>118.0828</v>
      </c>
      <c r="I28" s="102" t="n">
        <v>150.2064</v>
      </c>
      <c r="J28" s="102" t="n">
        <v>155.1039</v>
      </c>
      <c r="K28" s="102" t="n">
        <v>234.1483</v>
      </c>
      <c r="L28" s="102" t="n">
        <v>116.9813</v>
      </c>
      <c r="M28" s="102" t="n">
        <v>117.2081</v>
      </c>
      <c r="N28" s="102" t="n">
        <v>159.118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0</v>
      </c>
      <c r="H35" s="29" t="b">
        <v>1</v>
      </c>
      <c r="I35" s="29" t="b">
        <v>1</v>
      </c>
      <c r="J35" s="29" t="b">
        <v>1</v>
      </c>
      <c r="K35" s="29" t="b">
        <v>0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5:B10"/>
    <mergeCell ref="B11:B18"/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20</v>
      </c>
      <c r="F6" s="5" t="n">
        <v>19</v>
      </c>
      <c r="G6" s="5" t="n">
        <v>18</v>
      </c>
      <c r="H6" s="5" t="n">
        <v>19</v>
      </c>
      <c r="I6" s="5" t="n">
        <v>19</v>
      </c>
      <c r="J6" s="5" t="n">
        <v>22</v>
      </c>
      <c r="K6" s="5" t="n">
        <v>20</v>
      </c>
      <c r="L6" s="5" t="n">
        <v>19</v>
      </c>
      <c r="M6" s="5" t="n">
        <v>20</v>
      </c>
      <c r="N6" s="5" t="n">
        <v>21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55.46977800000001</v>
      </c>
      <c r="F8" s="93" t="n">
        <v>52.975755</v>
      </c>
      <c r="G8" s="93" t="n">
        <v>50.393627</v>
      </c>
      <c r="H8" s="93" t="n">
        <v>52.899721</v>
      </c>
      <c r="I8" s="93" t="n">
        <v>51.972905</v>
      </c>
      <c r="J8" s="93" t="n">
        <v>62.61921400000001</v>
      </c>
      <c r="K8" s="93" t="n">
        <v>55.534528</v>
      </c>
      <c r="L8" s="93" t="n">
        <v>54.889931</v>
      </c>
      <c r="M8" s="93" t="n">
        <v>55.546879</v>
      </c>
      <c r="N8" s="93" t="n">
        <v>60.119961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2.7734889</v>
      </c>
      <c r="F9" s="93" t="n">
        <v>2.788197631578947</v>
      </c>
      <c r="G9" s="93" t="n">
        <v>2.799645944444444</v>
      </c>
      <c r="H9" s="93" t="n">
        <v>2.784195842105263</v>
      </c>
      <c r="I9" s="93" t="n">
        <v>2.735416052631579</v>
      </c>
      <c r="J9" s="93" t="n">
        <v>2.84632790909091</v>
      </c>
      <c r="K9" s="93" t="n">
        <v>2.7767264</v>
      </c>
      <c r="L9" s="93" t="n">
        <v>2.888943736842105</v>
      </c>
      <c r="M9" s="93" t="n">
        <v>2.77734395</v>
      </c>
      <c r="N9" s="93" t="n">
        <v>2.862855285714286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0.410416744881141</v>
      </c>
      <c r="F10" s="95" t="n">
        <v>0.4269114580049501</v>
      </c>
      <c r="G10" s="95" t="n">
        <v>0.4265794864480603</v>
      </c>
      <c r="H10" s="95" t="n">
        <v>0.4188608733529897</v>
      </c>
      <c r="I10" s="95" t="n">
        <v>0.3730559392343897</v>
      </c>
      <c r="J10" s="95" t="n">
        <v>0.4559279377349335</v>
      </c>
      <c r="K10" s="95" t="n">
        <v>0.4088084425766386</v>
      </c>
      <c r="L10" s="95" t="n">
        <v>0.4775706644909377</v>
      </c>
      <c r="M10" s="95" t="n">
        <v>0.408892148289481</v>
      </c>
      <c r="N10" s="95" t="n">
        <v>0.4608005480462391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2</v>
      </c>
      <c r="G13" s="5" t="n">
        <v>2</v>
      </c>
      <c r="H13" s="5" t="n">
        <v>2</v>
      </c>
      <c r="I13" s="22" t="n">
        <v>2</v>
      </c>
      <c r="J13" s="5" t="n">
        <v>0</v>
      </c>
      <c r="K13" s="5" t="n">
        <v>1</v>
      </c>
      <c r="L13" s="5" t="n">
        <v>1</v>
      </c>
      <c r="M13" s="5" t="n">
        <v>2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2</v>
      </c>
      <c r="K15" s="5" t="n">
        <v>1</v>
      </c>
      <c r="L15" s="5" t="n">
        <v>1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81.42421</v>
      </c>
      <c r="F16" s="93" t="n">
        <v>92.32523999999999</v>
      </c>
      <c r="G16" s="93" t="n">
        <v>92.32429</v>
      </c>
      <c r="H16" s="93" t="n">
        <v>92.32470000000001</v>
      </c>
      <c r="I16" s="93" t="n">
        <v>93.32229000000001</v>
      </c>
      <c r="J16" s="93" t="n">
        <v>69.9962</v>
      </c>
      <c r="K16" s="93" t="n">
        <v>81.66436999999999</v>
      </c>
      <c r="L16" s="93" t="n">
        <v>80.00468000000001</v>
      </c>
      <c r="M16" s="93" t="n">
        <v>92.3215</v>
      </c>
      <c r="N16" s="93" t="n">
        <v>80.88151000000001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40.712105</v>
      </c>
      <c r="F17" s="93" t="n">
        <v>46.16262</v>
      </c>
      <c r="G17" s="93" t="n">
        <v>46.162145</v>
      </c>
      <c r="H17" s="93" t="n">
        <v>46.16235</v>
      </c>
      <c r="I17" s="93" t="n">
        <v>46.661145</v>
      </c>
      <c r="J17" s="93" t="n">
        <v>34.9981</v>
      </c>
      <c r="K17" s="93" t="n">
        <v>40.832185</v>
      </c>
      <c r="L17" s="93" t="n">
        <v>40.00234</v>
      </c>
      <c r="M17" s="93" t="n">
        <v>46.16075</v>
      </c>
      <c r="N17" s="93" t="n">
        <v>40.440755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8.416133402106336</v>
      </c>
      <c r="F18" s="95" t="n">
        <v>0.7056501412173031</v>
      </c>
      <c r="G18" s="95" t="n">
        <v>0.7084007865961176</v>
      </c>
      <c r="H18" s="95" t="n">
        <v>0.7077997458321142</v>
      </c>
      <c r="I18" s="95" t="n">
        <v>0.0002333452377902632</v>
      </c>
      <c r="J18" s="95" t="n">
        <v>0.3112966893495677</v>
      </c>
      <c r="K18" s="95" t="n">
        <v>8.241478027153263</v>
      </c>
      <c r="L18" s="95" t="n">
        <v>8.002836559570612</v>
      </c>
      <c r="M18" s="95" t="n">
        <v>0.7061734002353764</v>
      </c>
      <c r="N18" s="95" t="n">
        <v>7.388594111957294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3</v>
      </c>
      <c r="G20" s="5" t="n">
        <v>2</v>
      </c>
      <c r="H20" s="5" t="n">
        <v>2</v>
      </c>
      <c r="I20" s="5" t="n">
        <v>2</v>
      </c>
      <c r="J20" s="5" t="n">
        <v>2</v>
      </c>
      <c r="K20" s="5" t="n">
        <v>2</v>
      </c>
      <c r="L20" s="5" t="n">
        <v>1</v>
      </c>
      <c r="M20" s="5" t="n">
        <v>4</v>
      </c>
      <c r="N20" s="5" t="n">
        <v>2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1</v>
      </c>
      <c r="G21" s="12" t="n">
        <v>1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1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2</v>
      </c>
      <c r="G23" s="5" t="n">
        <v>1</v>
      </c>
      <c r="H23" s="5" t="n">
        <v>2</v>
      </c>
      <c r="I23" s="5" t="n">
        <v>2</v>
      </c>
      <c r="J23" s="5" t="n">
        <v>2</v>
      </c>
      <c r="K23" s="5" t="n">
        <v>2</v>
      </c>
      <c r="L23" s="5" t="n">
        <v>1</v>
      </c>
      <c r="M23" s="5" t="n">
        <v>3</v>
      </c>
      <c r="N23" s="5" t="n">
        <v>2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33.75165</v>
      </c>
      <c r="F24" s="93" t="n">
        <v>116.8003</v>
      </c>
      <c r="G24" s="93" t="n">
        <v>79.71648999999999</v>
      </c>
      <c r="H24" s="93" t="n">
        <v>70.94184</v>
      </c>
      <c r="I24" s="93" t="n">
        <v>69.89191</v>
      </c>
      <c r="J24" s="93" t="n">
        <v>69.04835</v>
      </c>
      <c r="K24" s="93" t="n">
        <v>69.73394999999999</v>
      </c>
      <c r="L24" s="93" t="n">
        <v>35.46307</v>
      </c>
      <c r="M24" s="93" t="n">
        <v>150.93481</v>
      </c>
      <c r="N24" s="93" t="n">
        <v>69.78766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33.75165</v>
      </c>
      <c r="F25" s="93" t="n">
        <v>38.93343333333333</v>
      </c>
      <c r="G25" s="93" t="n">
        <v>39.858245</v>
      </c>
      <c r="H25" s="93" t="n">
        <v>35.47092</v>
      </c>
      <c r="I25" s="93" t="n">
        <v>34.945955</v>
      </c>
      <c r="J25" s="93" t="n">
        <v>34.524175</v>
      </c>
      <c r="K25" s="93" t="n">
        <v>34.866975</v>
      </c>
      <c r="L25" s="93" t="n">
        <v>35.46307</v>
      </c>
      <c r="M25" s="93" t="n">
        <v>37.73370249999999</v>
      </c>
      <c r="N25" s="93" t="n">
        <v>34.89383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5.854330188265208</v>
      </c>
      <c r="G26" s="99" t="n">
        <v>8.207211632536959</v>
      </c>
      <c r="H26" s="99" t="n">
        <v>0.9306232347196193</v>
      </c>
      <c r="I26" s="99" t="n">
        <v>0.2769525129873335</v>
      </c>
      <c r="J26" s="99" t="n">
        <v>0.09123798797650037</v>
      </c>
      <c r="K26" s="99" t="n">
        <v>0.2822982402531024</v>
      </c>
      <c r="L26" s="99" t="n">
        <v>0</v>
      </c>
      <c r="M26" s="99" t="n">
        <v>5.959207356723291</v>
      </c>
      <c r="N26" s="99" t="n">
        <v>0.7870805581387481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170.645638</v>
      </c>
      <c r="F27" s="102" t="n">
        <v>262.1012950000001</v>
      </c>
      <c r="G27" s="102" t="n">
        <v>222.434407</v>
      </c>
      <c r="H27" s="102" t="n">
        <v>216.166261</v>
      </c>
      <c r="I27" s="102" t="n">
        <v>215.187105</v>
      </c>
      <c r="J27" s="102" t="n">
        <v>201.663764</v>
      </c>
      <c r="K27" s="102" t="n">
        <v>206.932848</v>
      </c>
      <c r="L27" s="102" t="n">
        <v>170.357681</v>
      </c>
      <c r="M27" s="102" t="n">
        <v>298.803189</v>
      </c>
      <c r="N27" s="102" t="n">
        <v>210.789131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174.2975</v>
      </c>
      <c r="F28" s="102" t="n">
        <v>265.9352</v>
      </c>
      <c r="G28" s="102" t="n">
        <v>225.9137</v>
      </c>
      <c r="H28" s="102" t="n">
        <v>219.8238</v>
      </c>
      <c r="I28" s="102" t="n">
        <v>218.8396</v>
      </c>
      <c r="J28" s="102" t="n">
        <v>205.7912</v>
      </c>
      <c r="K28" s="102" t="n">
        <v>210.7577</v>
      </c>
      <c r="L28" s="102" t="n">
        <v>173.8786</v>
      </c>
      <c r="M28" s="102" t="n">
        <v>302.8399</v>
      </c>
      <c r="N28" s="102" t="n">
        <v>214.8488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0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0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E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55</v>
      </c>
      <c r="F6" s="5" t="n">
        <v>55</v>
      </c>
      <c r="G6" s="5" t="n">
        <v>58</v>
      </c>
      <c r="H6" s="5" t="n">
        <v>62</v>
      </c>
      <c r="I6" s="5" t="n">
        <v>56</v>
      </c>
      <c r="J6" s="5" t="n">
        <v>53</v>
      </c>
      <c r="K6" s="5" t="n">
        <v>56</v>
      </c>
      <c r="L6" s="5" t="n">
        <v>56</v>
      </c>
      <c r="M6" s="5" t="n">
        <v>55</v>
      </c>
      <c r="N6" s="5" t="n">
        <v>51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156.6019590000001</v>
      </c>
      <c r="F8" s="93" t="n">
        <v>155.665175</v>
      </c>
      <c r="G8" s="93" t="n">
        <v>162.327712</v>
      </c>
      <c r="H8" s="93" t="n">
        <v>176.7047920000001</v>
      </c>
      <c r="I8" s="93" t="n">
        <v>157.106715</v>
      </c>
      <c r="J8" s="93" t="n">
        <v>149.527317</v>
      </c>
      <c r="K8" s="93" t="n">
        <v>158.172917</v>
      </c>
      <c r="L8" s="93" t="n">
        <v>158.254159</v>
      </c>
      <c r="M8" s="93" t="n">
        <v>154.61946</v>
      </c>
      <c r="N8" s="93" t="n">
        <v>142.325894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2.847308345454546</v>
      </c>
      <c r="F9" s="93" t="n">
        <v>2.83027590909091</v>
      </c>
      <c r="G9" s="93" t="n">
        <v>2.798753655172414</v>
      </c>
      <c r="H9" s="93" t="n">
        <v>2.850077290322582</v>
      </c>
      <c r="I9" s="93" t="n">
        <v>2.805477053571429</v>
      </c>
      <c r="J9" s="93" t="n">
        <v>2.821270132075473</v>
      </c>
      <c r="K9" s="93" t="n">
        <v>2.824516375</v>
      </c>
      <c r="L9" s="93" t="n">
        <v>2.825967125000001</v>
      </c>
      <c r="M9" s="93" t="n">
        <v>2.811262909090908</v>
      </c>
      <c r="N9" s="93" t="n">
        <v>2.790703803921569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0.4486472051572956</v>
      </c>
      <c r="F10" s="95" t="n">
        <v>0.4411622153851026</v>
      </c>
      <c r="G10" s="95" t="n">
        <v>0.420311650334608</v>
      </c>
      <c r="H10" s="95" t="n">
        <v>0.4484162121666816</v>
      </c>
      <c r="I10" s="95" t="n">
        <v>0.426033223276368</v>
      </c>
      <c r="J10" s="95" t="n">
        <v>0.4363776986164288</v>
      </c>
      <c r="K10" s="95" t="n">
        <v>0.4366336478515667</v>
      </c>
      <c r="L10" s="95" t="n">
        <v>0.4355741518263436</v>
      </c>
      <c r="M10" s="95" t="n">
        <v>0.4314266044221139</v>
      </c>
      <c r="N10" s="95" t="n">
        <v>0.4148502956063076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1</v>
      </c>
      <c r="H13" s="5" t="n">
        <v>0</v>
      </c>
      <c r="I13" s="22" t="n">
        <v>0</v>
      </c>
      <c r="J13" s="5" t="n">
        <v>0</v>
      </c>
      <c r="K13" s="5" t="n">
        <v>0</v>
      </c>
      <c r="L13" s="5" t="n">
        <v>1</v>
      </c>
      <c r="M13" s="5" t="n">
        <v>0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0</v>
      </c>
      <c r="H15" s="5" t="n">
        <v>1</v>
      </c>
      <c r="I15" s="5" t="n">
        <v>1</v>
      </c>
      <c r="J15" s="5" t="n">
        <v>1</v>
      </c>
      <c r="K15" s="5" t="n">
        <v>1</v>
      </c>
      <c r="L15" s="5" t="n">
        <v>0</v>
      </c>
      <c r="M15" s="5" t="n">
        <v>1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35.32092</v>
      </c>
      <c r="F16" s="93" t="n">
        <v>34.65057</v>
      </c>
      <c r="G16" s="93" t="n">
        <v>45.66467</v>
      </c>
      <c r="H16" s="93" t="n">
        <v>34.66534</v>
      </c>
      <c r="I16" s="93" t="n">
        <v>34.73291</v>
      </c>
      <c r="J16" s="93" t="n">
        <v>34.88574</v>
      </c>
      <c r="K16" s="93" t="n">
        <v>33.85181</v>
      </c>
      <c r="L16" s="93" t="n">
        <v>45.66107</v>
      </c>
      <c r="M16" s="93" t="n">
        <v>33.79028</v>
      </c>
      <c r="N16" s="93" t="n">
        <v>45.66358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35.32092</v>
      </c>
      <c r="F17" s="93" t="n">
        <v>34.65057</v>
      </c>
      <c r="G17" s="93" t="n">
        <v>45.66467</v>
      </c>
      <c r="H17" s="93" t="n">
        <v>34.66534</v>
      </c>
      <c r="I17" s="93" t="n">
        <v>34.73291</v>
      </c>
      <c r="J17" s="93" t="n">
        <v>34.88574</v>
      </c>
      <c r="K17" s="93" t="n">
        <v>33.85181</v>
      </c>
      <c r="L17" s="93" t="n">
        <v>45.66107</v>
      </c>
      <c r="M17" s="93" t="n">
        <v>33.79028</v>
      </c>
      <c r="N17" s="93" t="n">
        <v>45.66358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2</v>
      </c>
      <c r="G20" s="5" t="n">
        <v>6</v>
      </c>
      <c r="H20" s="5" t="n">
        <v>4</v>
      </c>
      <c r="I20" s="5" t="n">
        <v>2</v>
      </c>
      <c r="J20" s="5" t="n">
        <v>2</v>
      </c>
      <c r="K20" s="5" t="n">
        <v>2</v>
      </c>
      <c r="L20" s="5" t="n">
        <v>3</v>
      </c>
      <c r="M20" s="5" t="n">
        <v>3</v>
      </c>
      <c r="N20" s="5" t="n">
        <v>2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1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2</v>
      </c>
      <c r="G23" s="5" t="n">
        <v>5</v>
      </c>
      <c r="H23" s="5" t="n">
        <v>4</v>
      </c>
      <c r="I23" s="5" t="n">
        <v>2</v>
      </c>
      <c r="J23" s="5" t="n">
        <v>2</v>
      </c>
      <c r="K23" s="5" t="n">
        <v>2</v>
      </c>
      <c r="L23" s="5" t="n">
        <v>3</v>
      </c>
      <c r="M23" s="5" t="n">
        <v>3</v>
      </c>
      <c r="N23" s="5" t="n">
        <v>2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68.77393000000001</v>
      </c>
      <c r="F24" s="93" t="n">
        <v>68.72363</v>
      </c>
      <c r="G24" s="93" t="n">
        <v>220.20667</v>
      </c>
      <c r="H24" s="93" t="n">
        <v>138.44275</v>
      </c>
      <c r="I24" s="93" t="n">
        <v>71.06519</v>
      </c>
      <c r="J24" s="93" t="n">
        <v>69.01722000000001</v>
      </c>
      <c r="K24" s="93" t="n">
        <v>69.151</v>
      </c>
      <c r="L24" s="93" t="n">
        <v>103.94678</v>
      </c>
      <c r="M24" s="93" t="n">
        <v>104.60608</v>
      </c>
      <c r="N24" s="93" t="n">
        <v>70.67554000000001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34.386965</v>
      </c>
      <c r="F25" s="93" t="n">
        <v>34.361815</v>
      </c>
      <c r="G25" s="93" t="n">
        <v>36.70111166666667</v>
      </c>
      <c r="H25" s="93" t="n">
        <v>34.6106875</v>
      </c>
      <c r="I25" s="93" t="n">
        <v>35.532595</v>
      </c>
      <c r="J25" s="93" t="n">
        <v>34.50861</v>
      </c>
      <c r="K25" s="93" t="n">
        <v>34.5755</v>
      </c>
      <c r="L25" s="93" t="n">
        <v>34.64892666666668</v>
      </c>
      <c r="M25" s="93" t="n">
        <v>34.86869333333333</v>
      </c>
      <c r="N25" s="93" t="n">
        <v>35.33777000000001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0.08700948942500412</v>
      </c>
      <c r="F26" s="99" t="n">
        <v>0.1172170911172904</v>
      </c>
      <c r="G26" s="99" t="n">
        <v>4.347737401165882</v>
      </c>
      <c r="H26" s="99" t="n">
        <v>0.3546986037351523</v>
      </c>
      <c r="I26" s="99" t="n">
        <v>0.5755637066824124</v>
      </c>
      <c r="J26" s="99" t="n">
        <v>0.1958544362530512</v>
      </c>
      <c r="K26" s="99" t="n">
        <v>0.1906784146147657</v>
      </c>
      <c r="L26" s="99" t="n">
        <v>0.1419533502011587</v>
      </c>
      <c r="M26" s="99" t="n">
        <v>0.2203103314266781</v>
      </c>
      <c r="N26" s="99" t="n">
        <v>1.130578890303548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260.696809</v>
      </c>
      <c r="F27" s="102" t="n">
        <v>259.039375</v>
      </c>
      <c r="G27" s="102" t="n">
        <v>428.1990520000001</v>
      </c>
      <c r="H27" s="102" t="n">
        <v>349.8128819999998</v>
      </c>
      <c r="I27" s="102" t="n">
        <v>262.9048150000001</v>
      </c>
      <c r="J27" s="102" t="n">
        <v>253.430277</v>
      </c>
      <c r="K27" s="102" t="n">
        <v>261.175727</v>
      </c>
      <c r="L27" s="102" t="n">
        <v>307.862009</v>
      </c>
      <c r="M27" s="102" t="n">
        <v>293.01582</v>
      </c>
      <c r="N27" s="102" t="n">
        <v>258.665014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270.8702</v>
      </c>
      <c r="F28" s="102" t="n">
        <v>269.3468</v>
      </c>
      <c r="G28" s="102" t="n">
        <v>439.2951</v>
      </c>
      <c r="H28" s="102" t="n">
        <v>361.1466</v>
      </c>
      <c r="I28" s="102" t="n">
        <v>273.1642</v>
      </c>
      <c r="J28" s="102" t="n">
        <v>263.3812</v>
      </c>
      <c r="K28" s="102" t="n">
        <v>271.396</v>
      </c>
      <c r="L28" s="102" t="n">
        <v>318.3122</v>
      </c>
      <c r="M28" s="102" t="n">
        <v>303.3486</v>
      </c>
      <c r="N28" s="102" t="n">
        <v>268.2789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0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35"/>
  <sheetViews>
    <sheetView topLeftCell="P1" workbookViewId="0">
      <selection activeCell="Z19" sqref="Z19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8</v>
      </c>
      <c r="F6" s="5" t="n">
        <v>8</v>
      </c>
      <c r="G6" s="5" t="n">
        <v>6</v>
      </c>
      <c r="H6" s="5" t="n">
        <v>10</v>
      </c>
      <c r="I6" s="5" t="n">
        <v>9</v>
      </c>
      <c r="J6" s="5" t="n">
        <v>8</v>
      </c>
      <c r="K6" s="5" t="n">
        <v>8</v>
      </c>
      <c r="L6" s="5" t="n">
        <v>6</v>
      </c>
      <c r="M6" s="5" t="n">
        <v>9</v>
      </c>
      <c r="N6" s="5" t="n">
        <v>7</v>
      </c>
      <c r="O6" s="5" t="n">
        <v>6</v>
      </c>
      <c r="P6" s="5" t="n">
        <v>6</v>
      </c>
      <c r="Q6" s="5" t="n">
        <v>7</v>
      </c>
      <c r="R6" s="5" t="n">
        <v>7</v>
      </c>
      <c r="S6" s="5" t="n">
        <v>6</v>
      </c>
      <c r="T6" s="5" t="n">
        <v>6</v>
      </c>
      <c r="U6" s="5" t="n">
        <v>9</v>
      </c>
      <c r="V6" s="5" t="n">
        <v>9</v>
      </c>
      <c r="W6" s="5" t="n">
        <v>6</v>
      </c>
      <c r="X6" s="36" t="n">
        <v>7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21.581032</v>
      </c>
      <c r="F8" s="93" t="n">
        <v>22.58967</v>
      </c>
      <c r="G8" s="93" t="n">
        <v>17.433928</v>
      </c>
      <c r="H8" s="93" t="n">
        <v>27.734292</v>
      </c>
      <c r="I8" s="93" t="n">
        <v>25.161126</v>
      </c>
      <c r="J8" s="93" t="n">
        <v>22.664139</v>
      </c>
      <c r="K8" s="93" t="n">
        <v>22.591041</v>
      </c>
      <c r="L8" s="93" t="n">
        <v>17.438247</v>
      </c>
      <c r="M8" s="93" t="n">
        <v>25.234298</v>
      </c>
      <c r="N8" s="93" t="n">
        <v>20.012817</v>
      </c>
      <c r="O8" s="5" t="n">
        <v>17.443357</v>
      </c>
      <c r="P8" s="93" t="n">
        <v>16.439894</v>
      </c>
      <c r="Q8" s="93" t="n">
        <v>19.084443</v>
      </c>
      <c r="R8" s="93" t="n">
        <v>20.015117</v>
      </c>
      <c r="S8" s="93" t="n">
        <v>17.441879</v>
      </c>
      <c r="T8" s="93" t="n">
        <v>17.514487</v>
      </c>
      <c r="U8" s="93" t="n">
        <v>25.161984</v>
      </c>
      <c r="V8" s="93" t="n">
        <v>25.152218</v>
      </c>
      <c r="W8" s="93" t="n">
        <v>17.509952</v>
      </c>
      <c r="X8" s="94" t="n">
        <v>20.012656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2.697629</v>
      </c>
      <c r="F9" s="93" t="n">
        <v>2.82370875</v>
      </c>
      <c r="G9" s="93" t="n">
        <v>2.905654666666666</v>
      </c>
      <c r="H9" s="93" t="n">
        <v>2.7734292</v>
      </c>
      <c r="I9" s="93" t="n">
        <v>2.795680666666667</v>
      </c>
      <c r="J9" s="93" t="n">
        <v>2.833017375</v>
      </c>
      <c r="K9" s="93" t="n">
        <v>2.823880125</v>
      </c>
      <c r="L9" s="93" t="n">
        <v>2.9063745</v>
      </c>
      <c r="M9" s="93" t="n">
        <v>2.803810888888889</v>
      </c>
      <c r="N9" s="93" t="n">
        <v>2.858973857142857</v>
      </c>
      <c r="O9" s="93" t="n">
        <v>2.907226166666666</v>
      </c>
      <c r="P9" s="93" t="n">
        <v>2.739982333333333</v>
      </c>
      <c r="Q9" s="93" t="n">
        <v>2.726349</v>
      </c>
      <c r="R9" s="93" t="n">
        <v>2.859302428571429</v>
      </c>
      <c r="S9" s="93" t="n">
        <v>2.906979833333333</v>
      </c>
      <c r="T9" s="93" t="n">
        <v>2.919081166666667</v>
      </c>
      <c r="U9" s="93" t="n">
        <v>2.795776</v>
      </c>
      <c r="V9" s="93" t="n">
        <v>2.794690888888889</v>
      </c>
      <c r="W9" s="93" t="n">
        <v>2.918325333333333</v>
      </c>
      <c r="X9" s="94" t="n">
        <v>2.858950857142857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0.353673165326407</v>
      </c>
      <c r="F10" s="95" t="n">
        <v>0.4627251208157263</v>
      </c>
      <c r="G10" s="95" t="n">
        <v>0.5157783694536507</v>
      </c>
      <c r="H10" s="95" t="n">
        <v>0.4223714538980534</v>
      </c>
      <c r="I10" s="95" t="n">
        <v>0.4404758244816054</v>
      </c>
      <c r="J10" s="95" t="n">
        <v>0.4791882318024746</v>
      </c>
      <c r="K10" s="95" t="n">
        <v>0.4626954719863772</v>
      </c>
      <c r="L10" s="95" t="n">
        <v>0.5161817345465646</v>
      </c>
      <c r="M10" s="95" t="n">
        <v>0.4357029862200982</v>
      </c>
      <c r="N10" s="95" t="n">
        <v>0.4876079586787008</v>
      </c>
      <c r="O10" s="95" t="n">
        <v>0.5157794545107111</v>
      </c>
      <c r="P10" s="95" t="n">
        <v>0.4078753980404637</v>
      </c>
      <c r="Q10" s="95" t="n">
        <v>0.3748059440110308</v>
      </c>
      <c r="R10" s="95" t="n">
        <v>0.4880504430831091</v>
      </c>
      <c r="S10" s="95" t="n">
        <v>0.5170225672906035</v>
      </c>
      <c r="T10" s="95" t="n">
        <v>0.5077529700909357</v>
      </c>
      <c r="U10" s="95" t="n">
        <v>0.4406935598930963</v>
      </c>
      <c r="V10" s="95" t="n">
        <v>0.4408457612514394</v>
      </c>
      <c r="W10" s="95" t="n">
        <v>0.5356383235724145</v>
      </c>
      <c r="X10" s="96" t="n">
        <v>0.488755383552423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3</v>
      </c>
      <c r="G20" s="5" t="n">
        <v>1</v>
      </c>
      <c r="H20" s="5" t="n">
        <v>4</v>
      </c>
      <c r="I20" s="5" t="n">
        <v>3</v>
      </c>
      <c r="J20" s="5" t="n">
        <v>2</v>
      </c>
      <c r="K20" s="5" t="n">
        <v>2</v>
      </c>
      <c r="L20" s="5" t="n">
        <v>1</v>
      </c>
      <c r="M20" s="5" t="n">
        <v>3</v>
      </c>
      <c r="N20" s="5" t="n">
        <v>2</v>
      </c>
      <c r="O20" s="5" t="n">
        <v>1</v>
      </c>
      <c r="P20" s="5" t="n">
        <v>1</v>
      </c>
      <c r="Q20" s="5" t="n">
        <v>3</v>
      </c>
      <c r="R20" s="5" t="n">
        <v>2</v>
      </c>
      <c r="S20" s="5" t="n">
        <v>2</v>
      </c>
      <c r="T20" s="5" t="n">
        <v>1</v>
      </c>
      <c r="U20" s="5" t="n">
        <v>5</v>
      </c>
      <c r="V20" s="5" t="n">
        <v>3</v>
      </c>
      <c r="W20" s="5" t="n">
        <v>2</v>
      </c>
      <c r="X20" s="36" t="n">
        <v>3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1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1</v>
      </c>
      <c r="R21" s="12" t="n">
        <v>0</v>
      </c>
      <c r="S21" s="12" t="n">
        <v>1</v>
      </c>
      <c r="T21" s="12" t="n">
        <v>0</v>
      </c>
      <c r="U21" s="12" t="n">
        <v>2</v>
      </c>
      <c r="V21" s="12" t="n">
        <v>0</v>
      </c>
      <c r="W21" s="12" t="n">
        <v>1</v>
      </c>
      <c r="X21" s="37" t="n">
        <v>1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2</v>
      </c>
      <c r="G23" s="5" t="n">
        <v>1</v>
      </c>
      <c r="H23" s="5" t="n">
        <v>4</v>
      </c>
      <c r="I23" s="5" t="n">
        <v>3</v>
      </c>
      <c r="J23" s="5" t="n">
        <v>2</v>
      </c>
      <c r="K23" s="5" t="n">
        <v>2</v>
      </c>
      <c r="L23" s="5" t="n">
        <v>1</v>
      </c>
      <c r="M23" s="5" t="n">
        <v>3</v>
      </c>
      <c r="N23" s="5" t="n">
        <v>2</v>
      </c>
      <c r="O23" s="5" t="n">
        <v>1</v>
      </c>
      <c r="P23" s="5" t="n">
        <v>1</v>
      </c>
      <c r="Q23" s="5" t="n">
        <v>2</v>
      </c>
      <c r="R23" s="5" t="n">
        <v>2</v>
      </c>
      <c r="S23" s="5" t="n">
        <v>1</v>
      </c>
      <c r="T23" s="5" t="n">
        <v>1</v>
      </c>
      <c r="U23" s="5" t="n">
        <v>3</v>
      </c>
      <c r="V23" s="5" t="n">
        <v>3</v>
      </c>
      <c r="W23" s="5" t="n">
        <v>1</v>
      </c>
      <c r="X23" s="36" t="n">
        <v>2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70.94046</v>
      </c>
      <c r="F24" s="93" t="n">
        <v>116.25289</v>
      </c>
      <c r="G24" s="93" t="n">
        <v>34.85083</v>
      </c>
      <c r="H24" s="93" t="n">
        <v>138.59242</v>
      </c>
      <c r="I24" s="93" t="n">
        <v>105.37476</v>
      </c>
      <c r="J24" s="93" t="n">
        <v>70.32431</v>
      </c>
      <c r="K24" s="93" t="n">
        <v>69.3232</v>
      </c>
      <c r="L24" s="93" t="n">
        <v>33.88036</v>
      </c>
      <c r="M24" s="93" t="n">
        <v>106.43472</v>
      </c>
      <c r="N24" s="93" t="n">
        <v>69.95935</v>
      </c>
      <c r="O24" s="93" t="n">
        <v>34.91339</v>
      </c>
      <c r="P24" s="93" t="n">
        <v>34.01808</v>
      </c>
      <c r="Q24" s="93" t="n">
        <v>114.00382</v>
      </c>
      <c r="R24" s="93" t="n">
        <v>69.01695000000001</v>
      </c>
      <c r="S24" s="93" t="n">
        <v>80.8533</v>
      </c>
      <c r="T24" s="93" t="n">
        <v>34.90185</v>
      </c>
      <c r="U24" s="93" t="n">
        <v>195.46508</v>
      </c>
      <c r="V24" s="93" t="n">
        <v>104.3746</v>
      </c>
      <c r="W24" s="93" t="n">
        <v>80.66037</v>
      </c>
      <c r="X24" s="94" t="n">
        <v>114.95674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35.47023</v>
      </c>
      <c r="F25" s="93" t="n">
        <v>38.75096333333334</v>
      </c>
      <c r="G25" s="93" t="n">
        <v>34.85083</v>
      </c>
      <c r="H25" s="93" t="n">
        <v>34.648105</v>
      </c>
      <c r="I25" s="93" t="n">
        <v>35.12492</v>
      </c>
      <c r="J25" s="93" t="n">
        <v>35.162155</v>
      </c>
      <c r="K25" s="93" t="n">
        <v>34.6616</v>
      </c>
      <c r="L25" s="93" t="n">
        <v>33.88036</v>
      </c>
      <c r="M25" s="93" t="n">
        <v>35.47824000000001</v>
      </c>
      <c r="N25" s="93" t="n">
        <v>34.979675</v>
      </c>
      <c r="O25" s="93" t="n">
        <v>34.91339</v>
      </c>
      <c r="P25" s="93" t="n">
        <v>34.01808</v>
      </c>
      <c r="Q25" s="93" t="n">
        <v>38.00127333333333</v>
      </c>
      <c r="R25" s="93" t="n">
        <v>34.508475</v>
      </c>
      <c r="S25" s="93" t="n">
        <v>40.42665</v>
      </c>
      <c r="T25" s="93" t="n">
        <v>34.90185</v>
      </c>
      <c r="U25" s="93" t="n">
        <v>39.093016</v>
      </c>
      <c r="V25" s="93" t="n">
        <v>34.79153333333334</v>
      </c>
      <c r="W25" s="93" t="n">
        <v>40.330185</v>
      </c>
      <c r="X25" s="94" t="n">
        <v>38.31891333333333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0.005331585130145699</v>
      </c>
      <c r="F26" s="99" t="n">
        <v>6.850801381921193</v>
      </c>
      <c r="G26" s="99" t="n">
        <v>0</v>
      </c>
      <c r="H26" s="99" t="n">
        <v>0.7881012398797509</v>
      </c>
      <c r="I26" s="99" t="n">
        <v>0.3467271502204572</v>
      </c>
      <c r="J26" s="99" t="n">
        <v>0.4435185863636363</v>
      </c>
      <c r="K26" s="99" t="n">
        <v>1.13876718682969</v>
      </c>
      <c r="L26" s="99" t="n">
        <v>0</v>
      </c>
      <c r="M26" s="99" t="n">
        <v>0.8069170220041221</v>
      </c>
      <c r="N26" s="99" t="n">
        <v>0.2321502273313567</v>
      </c>
      <c r="O26" s="99" t="n">
        <v>0</v>
      </c>
      <c r="P26" s="99" t="n">
        <v>0</v>
      </c>
      <c r="Q26" s="99" t="n">
        <v>6.638495539482821</v>
      </c>
      <c r="R26" s="99" t="n">
        <v>0.8302494271301879</v>
      </c>
      <c r="S26" s="99" t="n">
        <v>7.407806203202131</v>
      </c>
      <c r="T26" s="99" t="n">
        <v>0</v>
      </c>
      <c r="U26" s="99" t="n">
        <v>6.467594617338815</v>
      </c>
      <c r="V26" s="99" t="n">
        <v>0.9013335561451888</v>
      </c>
      <c r="W26" s="99" t="n">
        <v>7.541088760387985</v>
      </c>
      <c r="X26" s="100" t="n">
        <v>6.364455803054438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92.52149199999999</v>
      </c>
      <c r="F27" s="102" t="n">
        <v>138.84256</v>
      </c>
      <c r="G27" s="102" t="n">
        <v>52.284758</v>
      </c>
      <c r="H27" s="102" t="n">
        <v>166.326712</v>
      </c>
      <c r="I27" s="102" t="n">
        <v>130.535886</v>
      </c>
      <c r="J27" s="102" t="n">
        <v>92.988449</v>
      </c>
      <c r="K27" s="102" t="n">
        <v>91.914241</v>
      </c>
      <c r="L27" s="102" t="n">
        <v>51.318607</v>
      </c>
      <c r="M27" s="102" t="n">
        <v>131.669018</v>
      </c>
      <c r="N27" s="102" t="n">
        <v>89.972167</v>
      </c>
      <c r="O27" s="102" t="n">
        <v>52.356747</v>
      </c>
      <c r="P27" s="102" t="n">
        <v>50.45797399999999</v>
      </c>
      <c r="Q27" s="102" t="n">
        <v>133.088263</v>
      </c>
      <c r="R27" s="102" t="n">
        <v>89.03206700000001</v>
      </c>
      <c r="S27" s="102" t="n">
        <v>98.295179</v>
      </c>
      <c r="T27" s="102" t="n">
        <v>52.41633700000001</v>
      </c>
      <c r="U27" s="102" t="n">
        <v>220.627064</v>
      </c>
      <c r="V27" s="102" t="n">
        <v>129.526818</v>
      </c>
      <c r="W27" s="102" t="n">
        <v>98.170322</v>
      </c>
      <c r="X27" s="103" t="n">
        <v>134.969396</v>
      </c>
      <c r="Y27" s="48">
        <f>AVERAGE(E27:X27)</f>
        <v/>
      </c>
      <c r="Z27" s="52">
        <f>AVERAGEIF($E$35:$X$35, TRUE,E27:X27)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94.03485000000001</v>
      </c>
      <c r="F28" s="102" t="n">
        <v>140.4215</v>
      </c>
      <c r="G28" s="102" t="n">
        <v>53.40005</v>
      </c>
      <c r="H28" s="102" t="n">
        <v>168.39</v>
      </c>
      <c r="I28" s="102" t="n">
        <v>132.3164</v>
      </c>
      <c r="J28" s="102" t="n">
        <v>94.45218</v>
      </c>
      <c r="K28" s="102" t="n">
        <v>93.41773000000001</v>
      </c>
      <c r="L28" s="102" t="n">
        <v>52.39911</v>
      </c>
      <c r="M28" s="102" t="n">
        <v>133.4514</v>
      </c>
      <c r="N28" s="102" t="n">
        <v>91.37311</v>
      </c>
      <c r="O28" s="102" t="n">
        <v>53.51685</v>
      </c>
      <c r="P28" s="102" t="n">
        <v>51.55652</v>
      </c>
      <c r="Q28" s="102" t="n">
        <v>134.5663</v>
      </c>
      <c r="R28" s="102" t="n">
        <v>90.48336999999999</v>
      </c>
      <c r="S28" s="102" t="n">
        <v>99.50552999999999</v>
      </c>
      <c r="T28" s="102" t="n">
        <v>53.52004</v>
      </c>
      <c r="U28" s="102" t="n">
        <v>222.5354</v>
      </c>
      <c r="V28" s="102" t="n">
        <v>131.3184</v>
      </c>
      <c r="W28" s="102" t="n">
        <v>99.38739</v>
      </c>
      <c r="X28" s="103" t="n">
        <v>136.4195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29" t="b">
        <v>1</v>
      </c>
      <c r="P35" s="29" t="b">
        <v>1</v>
      </c>
      <c r="Q35" s="29" t="b">
        <v>0</v>
      </c>
      <c r="R35" s="29" t="b">
        <v>1</v>
      </c>
      <c r="S35" s="29" t="b">
        <v>0</v>
      </c>
      <c r="T35" s="29" t="b">
        <v>1</v>
      </c>
      <c r="U35" s="29" t="b">
        <v>0</v>
      </c>
      <c r="V35" s="29" t="b">
        <v>1</v>
      </c>
      <c r="W35" s="29" t="b">
        <v>0</v>
      </c>
      <c r="X35" s="30" t="b">
        <v>0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  <mergeCell ref="A35:C35"/>
    <mergeCell ref="A1:C1"/>
    <mergeCell ref="D1:D4"/>
    <mergeCell ref="A2:C2"/>
    <mergeCell ref="A3:C3"/>
    <mergeCell ref="A4:C4"/>
    <mergeCell ref="A31:C31"/>
    <mergeCell ref="A32:C32"/>
    <mergeCell ref="A33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2021-04-07T16:28:00Z</dcterms:created>
  <dcterms:modified xsi:type="dcterms:W3CDTF">2021-05-03T16:54:17Z</dcterms:modified>
  <cp:lastModifiedBy>Wytus</cp:lastModifiedBy>
</cp:coreProperties>
</file>