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R issues\Bi weekly\"/>
    </mc:Choice>
  </mc:AlternateContent>
  <bookViews>
    <workbookView xWindow="0" yWindow="0" windowWidth="20490" windowHeight="7905"/>
  </bookViews>
  <sheets>
    <sheet name="AMC" sheetId="9" r:id="rId1"/>
    <sheet name="Field Service" sheetId="6" r:id="rId2"/>
    <sheet name="Service Management &amp; Sales" sheetId="7" r:id="rId3"/>
    <sheet name="List of service person_HR" sheetId="8" r:id="rId4"/>
  </sheets>
  <definedNames>
    <definedName name="_xlnm._FilterDatabase" localSheetId="3" hidden="1">'List of service person_HR'!$A$1:$I$296</definedName>
    <definedName name="_xlnm.Print_Area" localSheetId="0">AMC!$A$1:$N$68</definedName>
    <definedName name="_xlnm.Print_Area" localSheetId="1">'Field Service'!$A$1:$Q$37</definedName>
  </definedNames>
  <calcPr calcId="152511"/>
</workbook>
</file>

<file path=xl/calcChain.xml><?xml version="1.0" encoding="utf-8"?>
<calcChain xmlns="http://schemas.openxmlformats.org/spreadsheetml/2006/main">
  <c r="C17" i="6" l="1"/>
  <c r="D17" i="6"/>
  <c r="E17" i="6"/>
  <c r="F17" i="6"/>
  <c r="G17" i="6"/>
  <c r="H17" i="6"/>
  <c r="B17" i="6"/>
  <c r="C17" i="7"/>
  <c r="D17" i="7"/>
  <c r="E17" i="7"/>
  <c r="F17" i="7"/>
  <c r="G17" i="7"/>
  <c r="H17" i="7"/>
  <c r="I17" i="7"/>
  <c r="B17" i="7"/>
  <c r="I14" i="6"/>
  <c r="J14" i="7" l="1"/>
  <c r="J15" i="7"/>
  <c r="J16" i="7"/>
  <c r="J11" i="7"/>
  <c r="J26" i="7" l="1"/>
  <c r="J25" i="7"/>
  <c r="J24" i="7"/>
  <c r="J10" i="7"/>
  <c r="C10" i="9" s="1"/>
  <c r="D11" i="9"/>
  <c r="C5" i="9"/>
  <c r="C12" i="9" l="1"/>
  <c r="C26" i="9"/>
  <c r="C25" i="9"/>
  <c r="C24" i="9"/>
  <c r="J17" i="7"/>
  <c r="C16" i="9"/>
  <c r="C15" i="9"/>
  <c r="C14" i="9"/>
  <c r="C17" i="9" s="1"/>
  <c r="C5" i="7"/>
  <c r="I25" i="6"/>
  <c r="B25" i="9" s="1"/>
  <c r="I26" i="6"/>
  <c r="B26" i="9" s="1"/>
  <c r="I24" i="6"/>
  <c r="B24" i="9" s="1"/>
  <c r="D24" i="9" s="1"/>
  <c r="G12" i="7" l="1"/>
  <c r="G13" i="7" s="1"/>
  <c r="G20" i="7" s="1"/>
  <c r="I12" i="7"/>
  <c r="I13" i="7" s="1"/>
  <c r="B12" i="7"/>
  <c r="D26" i="9"/>
  <c r="D25" i="9"/>
  <c r="C13" i="9"/>
  <c r="C22" i="9" s="1"/>
  <c r="H12" i="7"/>
  <c r="H13" i="7" s="1"/>
  <c r="H22" i="7" s="1"/>
  <c r="D12" i="7"/>
  <c r="D13" i="7" s="1"/>
  <c r="D22" i="7" s="1"/>
  <c r="F12" i="7"/>
  <c r="F13" i="7" s="1"/>
  <c r="F21" i="7" s="1"/>
  <c r="G22" i="7"/>
  <c r="G21" i="7"/>
  <c r="D19" i="7"/>
  <c r="G19" i="7"/>
  <c r="E12" i="7"/>
  <c r="E13" i="7" s="1"/>
  <c r="C12" i="7"/>
  <c r="C13" i="7" s="1"/>
  <c r="H19" i="7" l="1"/>
  <c r="I22" i="7"/>
  <c r="I21" i="7"/>
  <c r="I20" i="7"/>
  <c r="I19" i="7"/>
  <c r="B13" i="7"/>
  <c r="B20" i="7" s="1"/>
  <c r="J12" i="7"/>
  <c r="C19" i="9"/>
  <c r="C20" i="9"/>
  <c r="C21" i="9"/>
  <c r="D20" i="7"/>
  <c r="H20" i="7"/>
  <c r="H21" i="7"/>
  <c r="F20" i="7"/>
  <c r="F22" i="7"/>
  <c r="D21" i="7"/>
  <c r="F19" i="7"/>
  <c r="C19" i="7"/>
  <c r="C22" i="7"/>
  <c r="C21" i="7"/>
  <c r="C20" i="7"/>
  <c r="E22" i="7"/>
  <c r="E21" i="7"/>
  <c r="E20" i="7"/>
  <c r="E19" i="7"/>
  <c r="B22" i="7" l="1"/>
  <c r="B21" i="7"/>
  <c r="B19" i="7"/>
  <c r="J13" i="7"/>
  <c r="J21" i="7" s="1"/>
  <c r="I11" i="6"/>
  <c r="B14" i="9"/>
  <c r="I15" i="6"/>
  <c r="B15" i="9" s="1"/>
  <c r="I16" i="6"/>
  <c r="B16" i="9" s="1"/>
  <c r="I10" i="6"/>
  <c r="B10" i="9" s="1"/>
  <c r="B17" i="9" l="1"/>
  <c r="J19" i="7"/>
  <c r="J20" i="7"/>
  <c r="J22" i="7"/>
  <c r="D10" i="9"/>
  <c r="B12" i="9"/>
  <c r="D14" i="9"/>
  <c r="D16" i="9"/>
  <c r="D15" i="9"/>
  <c r="I17" i="6"/>
  <c r="C5" i="6"/>
  <c r="B13" i="9" l="1"/>
  <c r="D12" i="9"/>
  <c r="D17" i="9"/>
  <c r="C12" i="6"/>
  <c r="C13" i="6" s="1"/>
  <c r="C21" i="6" s="1"/>
  <c r="F12" i="6"/>
  <c r="F13" i="6" s="1"/>
  <c r="B12" i="6"/>
  <c r="E12" i="6"/>
  <c r="E13" i="6" s="1"/>
  <c r="H12" i="6"/>
  <c r="H13" i="6" s="1"/>
  <c r="D12" i="6"/>
  <c r="D13" i="6" s="1"/>
  <c r="G12" i="6"/>
  <c r="G13" i="6" s="1"/>
  <c r="D13" i="9" l="1"/>
  <c r="B22" i="9"/>
  <c r="B20" i="9"/>
  <c r="B21" i="9"/>
  <c r="B19" i="9"/>
  <c r="C19" i="6"/>
  <c r="C20" i="6"/>
  <c r="C22" i="6"/>
  <c r="B13" i="6"/>
  <c r="B19" i="6" s="1"/>
  <c r="I12" i="6"/>
  <c r="H19" i="6"/>
  <c r="H21" i="6"/>
  <c r="H22" i="6"/>
  <c r="H20" i="6"/>
  <c r="E19" i="6"/>
  <c r="E20" i="6"/>
  <c r="E21" i="6"/>
  <c r="E22" i="6"/>
  <c r="G19" i="6"/>
  <c r="G21" i="6"/>
  <c r="G22" i="6"/>
  <c r="G20" i="6"/>
  <c r="D19" i="6"/>
  <c r="D21" i="6"/>
  <c r="D22" i="6"/>
  <c r="D20" i="6"/>
  <c r="F19" i="6"/>
  <c r="F22" i="6"/>
  <c r="F20" i="6"/>
  <c r="F21" i="6"/>
  <c r="D21" i="9" l="1"/>
  <c r="D20" i="9"/>
  <c r="D22" i="9"/>
  <c r="D19" i="9"/>
  <c r="I13" i="6"/>
  <c r="I19" i="6" s="1"/>
  <c r="B20" i="6"/>
  <c r="B22" i="6"/>
  <c r="B21" i="6"/>
  <c r="I20" i="6" l="1"/>
  <c r="I22" i="6"/>
  <c r="I21" i="6"/>
</calcChain>
</file>

<file path=xl/sharedStrings.xml><?xml version="1.0" encoding="utf-8"?>
<sst xmlns="http://schemas.openxmlformats.org/spreadsheetml/2006/main" count="1954" uniqueCount="399">
  <si>
    <t>Leave hr</t>
  </si>
  <si>
    <t>CTG</t>
  </si>
  <si>
    <t>CSA</t>
  </si>
  <si>
    <t>Query Attend</t>
  </si>
  <si>
    <t>Work Time (Hrs)</t>
  </si>
  <si>
    <t>Travel Time (Hrs)</t>
  </si>
  <si>
    <t xml:space="preserve">To </t>
  </si>
  <si>
    <t>G-3</t>
  </si>
  <si>
    <t xml:space="preserve">Team </t>
  </si>
  <si>
    <t>Sub Class</t>
  </si>
  <si>
    <t>Diesel</t>
  </si>
  <si>
    <t>Gas</t>
  </si>
  <si>
    <t>Telco</t>
  </si>
  <si>
    <t>OnM</t>
  </si>
  <si>
    <t>Report Date</t>
  </si>
  <si>
    <t>Duration</t>
  </si>
  <si>
    <t>Av Work Day</t>
  </si>
  <si>
    <t>Holidays</t>
  </si>
  <si>
    <t>Field Service</t>
  </si>
  <si>
    <t>Team member</t>
  </si>
  <si>
    <t>Av Man Hr</t>
  </si>
  <si>
    <t>Av work Hr</t>
  </si>
  <si>
    <t>Man Hr Utilized</t>
  </si>
  <si>
    <t>Stand By  (Hrs)</t>
  </si>
  <si>
    <t>OT (Hrs)</t>
  </si>
  <si>
    <t>Working Hr</t>
  </si>
  <si>
    <t>Service Management &amp; Sales</t>
  </si>
  <si>
    <t>Factor (Utilization )</t>
  </si>
  <si>
    <t>AMC</t>
  </si>
  <si>
    <t>Fr</t>
  </si>
  <si>
    <t>Holiday (Hr)</t>
  </si>
  <si>
    <t>S/L</t>
  </si>
  <si>
    <t>Name</t>
  </si>
  <si>
    <t>Designation</t>
  </si>
  <si>
    <t>ID</t>
  </si>
  <si>
    <t>Duty Type</t>
  </si>
  <si>
    <t>Unit</t>
  </si>
  <si>
    <t>Wing</t>
  </si>
  <si>
    <t>Pay roll</t>
  </si>
  <si>
    <t>Remarks</t>
  </si>
  <si>
    <t>DIPAQ KUMER SAHA</t>
  </si>
  <si>
    <t xml:space="preserve">Service Engineer </t>
  </si>
  <si>
    <t>Office</t>
  </si>
  <si>
    <t>Project</t>
  </si>
  <si>
    <t>MD. ASHRAFUL ALAM</t>
  </si>
  <si>
    <t>Manager</t>
  </si>
  <si>
    <t>EPGL</t>
  </si>
  <si>
    <t>MD. ABDUS SOBUR</t>
  </si>
  <si>
    <t>Deputy Manager</t>
  </si>
  <si>
    <t>Gas &amp; Diesel</t>
  </si>
  <si>
    <t>Shaon Kazi</t>
  </si>
  <si>
    <t>Supervisor</t>
  </si>
  <si>
    <t>General_Service</t>
  </si>
  <si>
    <t>H.M.HUMAYUN KABIR</t>
  </si>
  <si>
    <t>Sr. Manager</t>
  </si>
  <si>
    <t>Guascor</t>
  </si>
  <si>
    <t xml:space="preserve">ABDULLA AL RAZI </t>
  </si>
  <si>
    <t>Local &amp; Telco _Services</t>
  </si>
  <si>
    <t>Moudud Hossain Feroz</t>
  </si>
  <si>
    <t>Spare parts</t>
  </si>
  <si>
    <t xml:space="preserve"> ASIT KUMAR GHOSH </t>
  </si>
  <si>
    <t>Asst. Manager</t>
  </si>
  <si>
    <t>Local_Services</t>
  </si>
  <si>
    <t>Md. Faizul Alam</t>
  </si>
  <si>
    <t xml:space="preserve"> SM ATIQUR RAHAMAN </t>
  </si>
  <si>
    <t>Sr.Service Engineer</t>
  </si>
  <si>
    <t>Rahul Deb Saha</t>
  </si>
  <si>
    <t>Senior Manager</t>
  </si>
  <si>
    <t>Md. Kafiul Masud</t>
  </si>
  <si>
    <t xml:space="preserve"> JOBAYER AHSAN </t>
  </si>
  <si>
    <t>Service Engineer</t>
  </si>
  <si>
    <t>MD. IMAM</t>
  </si>
  <si>
    <t>Technician</t>
  </si>
  <si>
    <t>Service</t>
  </si>
  <si>
    <t>AMC-CTG</t>
  </si>
  <si>
    <t>MD. OSMAN GANI</t>
  </si>
  <si>
    <t>MD. MOZNUR RAHMAN</t>
  </si>
  <si>
    <t>MOHAMMAD ISMAIL</t>
  </si>
  <si>
    <t>MD.ZIBONMIA (MONTU)</t>
  </si>
  <si>
    <t>Sr. Technician</t>
  </si>
  <si>
    <t>MITUN TONGCHONGUA</t>
  </si>
  <si>
    <t>MD. ABDUR RAZZAK (LEKHON)</t>
  </si>
  <si>
    <t>MD.SALIM HAWLADER</t>
  </si>
  <si>
    <t>MD. RABIUL ALAM FARHAD</t>
  </si>
  <si>
    <t>Mohammad Alamgir</t>
  </si>
  <si>
    <t>Assistant Manager</t>
  </si>
  <si>
    <t>Eusuf Ahmed Titul</t>
  </si>
  <si>
    <t>Executive</t>
  </si>
  <si>
    <t>Afrin Sultana Jui</t>
  </si>
  <si>
    <t>Senior Executive</t>
  </si>
  <si>
    <t xml:space="preserve">MOZAMMEL HOSSAIN </t>
  </si>
  <si>
    <t>Asst. service Engineer</t>
  </si>
  <si>
    <t xml:space="preserve">SUJON SARKER </t>
  </si>
  <si>
    <t xml:space="preserve">JEWEL HOSSAIN </t>
  </si>
  <si>
    <t>Techanician</t>
  </si>
  <si>
    <t xml:space="preserve">SHAHADAT HOSSAIN </t>
  </si>
  <si>
    <t xml:space="preserve">MD. AZMAN HOSSAIN </t>
  </si>
  <si>
    <t xml:space="preserve">DELOWER HOSSAIN </t>
  </si>
  <si>
    <t xml:space="preserve">SUDETTA  DEB SHARMA </t>
  </si>
  <si>
    <t xml:space="preserve">MD. SALIM REZA </t>
  </si>
  <si>
    <t xml:space="preserve">LITON BAIRAGI </t>
  </si>
  <si>
    <t xml:space="preserve">SHARAFAT </t>
  </si>
  <si>
    <t xml:space="preserve">NURUL HAQUE </t>
  </si>
  <si>
    <t>FARID HOSSAIN MOLLAH</t>
  </si>
  <si>
    <t>Towfiqur Rahman</t>
  </si>
  <si>
    <t>Engineer</t>
  </si>
  <si>
    <t xml:space="preserve"> MD SHAHIN SHAJAD </t>
  </si>
  <si>
    <t xml:space="preserve"> MAHABUBUR RAHMAN </t>
  </si>
  <si>
    <t>Sr. Asst. service Engineer</t>
  </si>
  <si>
    <t xml:space="preserve">JEWEL BAROI </t>
  </si>
  <si>
    <t xml:space="preserve"> ABUL KASHEM </t>
  </si>
  <si>
    <t>Sr. Foreman</t>
  </si>
  <si>
    <t xml:space="preserve">BIDYUT JOSEPH REBEIRO </t>
  </si>
  <si>
    <t xml:space="preserve"> MD. ABDUL ALIM </t>
  </si>
  <si>
    <t xml:space="preserve"> MD. MAHABUB ALAM </t>
  </si>
  <si>
    <t xml:space="preserve"> DULAL HALDER </t>
  </si>
  <si>
    <t xml:space="preserve"> RAJU GOMES </t>
  </si>
  <si>
    <t>Foreman</t>
  </si>
  <si>
    <t xml:space="preserve"> SHARIFUL ISLAM </t>
  </si>
  <si>
    <t>Md. Mustafizur Rahman</t>
  </si>
  <si>
    <t>Senior Engineer</t>
  </si>
  <si>
    <t xml:space="preserve">MD. JEHADUL KABIR </t>
  </si>
  <si>
    <t xml:space="preserve"> SALIM SIDDQUE </t>
  </si>
  <si>
    <t xml:space="preserve"> BASUDEB CHANDRA HALDER </t>
  </si>
  <si>
    <t xml:space="preserve"> REZAUL ISLAM </t>
  </si>
  <si>
    <t xml:space="preserve"> MD. ENAMUL HOQUE </t>
  </si>
  <si>
    <t xml:space="preserve">MD. WARESUL ALAM </t>
  </si>
  <si>
    <t>Shafal Barua</t>
  </si>
  <si>
    <t>O&amp;M</t>
  </si>
  <si>
    <t xml:space="preserve"> SHIHAB  </t>
  </si>
  <si>
    <t> DELOWER HOSSAIN _2</t>
  </si>
  <si>
    <t xml:space="preserve">SAKIB JAMAN SAGAR </t>
  </si>
  <si>
    <t xml:space="preserve">HUMAON </t>
  </si>
  <si>
    <t xml:space="preserve">NICKSON PITER ROZARIO </t>
  </si>
  <si>
    <t xml:space="preserve"> ARAFAT ISLAM </t>
  </si>
  <si>
    <t>ASHRAFUL ISLAM</t>
  </si>
  <si>
    <t>KHADEMUL ISLAM</t>
  </si>
  <si>
    <t>PABAN BISWAS</t>
  </si>
  <si>
    <t>HASAN</t>
  </si>
  <si>
    <t>MD. MILON ALI</t>
  </si>
  <si>
    <t>MD. SHAHADAT HOSSAIN_2</t>
  </si>
  <si>
    <t>MD. JUWEL RANA</t>
  </si>
  <si>
    <t>SUSIL CHANDRA DUTTO</t>
  </si>
  <si>
    <t>Rental</t>
  </si>
  <si>
    <t>Shapan Chandra Shill</t>
  </si>
  <si>
    <t>Gas &amp; HFO</t>
  </si>
  <si>
    <t xml:space="preserve">SIDDIQUER RAHMAN </t>
  </si>
  <si>
    <t>MD.ANAMUL HAQUE</t>
  </si>
  <si>
    <t>SHAHABUDDIN MOLLAH</t>
  </si>
  <si>
    <t>MD.ENAMUL HAQUE</t>
  </si>
  <si>
    <t>Telco_Services</t>
  </si>
  <si>
    <t>A.S.M RAIHAN ALAM</t>
  </si>
  <si>
    <t xml:space="preserve"> MD ZAHIRUL ISLAM </t>
  </si>
  <si>
    <t>MD. SALAUDDIN</t>
  </si>
  <si>
    <t>MD.ASHEKURE RAHMAN</t>
  </si>
  <si>
    <t>JAHANGIR HOSSEN</t>
  </si>
  <si>
    <t>MAMUN HOSSAIN</t>
  </si>
  <si>
    <t>MD.MONIRUZZAMAN</t>
  </si>
  <si>
    <t>JAHEDUL ALAM</t>
  </si>
  <si>
    <t>RRS</t>
  </si>
  <si>
    <t>KHANDOKAR MD ABU NASER</t>
  </si>
  <si>
    <t xml:space="preserve">MD. OMAR FARUK </t>
  </si>
  <si>
    <t>MD. YASIN ALI</t>
  </si>
  <si>
    <t>MD.KHALILUR RAHMAN</t>
  </si>
  <si>
    <t xml:space="preserve">MD.MAMUNUR RASHID </t>
  </si>
  <si>
    <t>MD. ALI HOSSAIN</t>
  </si>
  <si>
    <t>TARA KISHORE DAS</t>
  </si>
  <si>
    <t>SYED ANWAR HOSSAIN</t>
  </si>
  <si>
    <t>MD.SHOHEL RANA</t>
  </si>
  <si>
    <t>MD.ANOWER PARVEZ</t>
  </si>
  <si>
    <t>MD. SHAHALAM</t>
  </si>
  <si>
    <t xml:space="preserve">ROMAN MIAH </t>
  </si>
  <si>
    <t>SUJON CHANDRA</t>
  </si>
  <si>
    <t>NIRMOL BISHUS</t>
  </si>
  <si>
    <t>YOUSUF _ 2</t>
  </si>
  <si>
    <t>Md. Alamgir Miah Emon</t>
  </si>
  <si>
    <t>JHALAK CHANDRA DAS</t>
  </si>
  <si>
    <t xml:space="preserve">AL-AMIN HAQ </t>
  </si>
  <si>
    <t>Md. Zakir Hossain</t>
  </si>
  <si>
    <t>MD.NAYON AHMMED</t>
  </si>
  <si>
    <t>MD. EAMIN</t>
  </si>
  <si>
    <t>SUMON KUMER GHOSH</t>
  </si>
  <si>
    <t>MD.HUMAON KABIR SHIPON</t>
  </si>
  <si>
    <t>MD. JALAL MATUBBER</t>
  </si>
  <si>
    <t>JIBAN HASAN</t>
  </si>
  <si>
    <t>FARUK HOSSAIN</t>
  </si>
  <si>
    <t xml:space="preserve">BHABANI ROY </t>
  </si>
  <si>
    <t>MD.ALTAF HOSSIN</t>
  </si>
  <si>
    <t>MD. RIPON HOSSAIN</t>
  </si>
  <si>
    <t>AL AMIN</t>
  </si>
  <si>
    <t>MD.SHARIFUL ISLAM</t>
  </si>
  <si>
    <t>MD. ALAMIN KHAN</t>
  </si>
  <si>
    <t>GOLAM MOSTAFA</t>
  </si>
  <si>
    <t>Security Supervisor</t>
  </si>
  <si>
    <t>MOJIBUL ISLAM</t>
  </si>
  <si>
    <t>IQBAL MIAH</t>
  </si>
  <si>
    <t>LOKMAN HOSSAIN</t>
  </si>
  <si>
    <t>SHAHEEN SHEIKH</t>
  </si>
  <si>
    <t>SHANTA SHAHA</t>
  </si>
  <si>
    <t>TAIBUR RAHMAN</t>
  </si>
  <si>
    <t>HEMAET HOSSAIN</t>
  </si>
  <si>
    <t>PALASH KUMER DEY</t>
  </si>
  <si>
    <t>MD.AL AMIN</t>
  </si>
  <si>
    <t>MD.SHAHADAT HOSSAIN</t>
  </si>
  <si>
    <t>AMIRUL ISLAM TAPU</t>
  </si>
  <si>
    <t>SHAHADAT KHAN</t>
  </si>
  <si>
    <t>MD.BILLAL HOSHAIN</t>
  </si>
  <si>
    <t>CHARLES D ROZARIO</t>
  </si>
  <si>
    <t>MD.ABDUL HANNAN</t>
  </si>
  <si>
    <t>MD. RABIUL</t>
  </si>
  <si>
    <t>MD.NAZMUL  HOSSAIN</t>
  </si>
  <si>
    <t>ABU SAID MD.REDWANUL HAQUE</t>
  </si>
  <si>
    <t>RAJON CHAKROBORTTY</t>
  </si>
  <si>
    <t>MD.EKRAMUL</t>
  </si>
  <si>
    <t>MD. JAKIR HOSSAIN</t>
  </si>
  <si>
    <t>MD.MAHBUBUL AKTER</t>
  </si>
  <si>
    <t>BISHAWARUP PODDER</t>
  </si>
  <si>
    <t>MD. NASIR UDDIN</t>
  </si>
  <si>
    <t>MD.MANNAN PATAWARY</t>
  </si>
  <si>
    <t>MD-KAMAL HOSSAIN</t>
  </si>
  <si>
    <t>MD. BYZID</t>
  </si>
  <si>
    <t>MD. NOBIN MIAH</t>
  </si>
  <si>
    <t>MD. HASAN ALI</t>
  </si>
  <si>
    <t>AFZAL HOSSAIN</t>
  </si>
  <si>
    <t>ABU YOUSUF MILTON</t>
  </si>
  <si>
    <t>H.M. NASIM ZAMAN</t>
  </si>
  <si>
    <t>Shamima Akter</t>
  </si>
  <si>
    <t>Officer</t>
  </si>
  <si>
    <t>MASUD RANA SARDAR</t>
  </si>
  <si>
    <t>Sr.Officer</t>
  </si>
  <si>
    <t>ABU HANIFA</t>
  </si>
  <si>
    <t>MAHAFUJUL ALAM RIDOY</t>
  </si>
  <si>
    <t>ABDUL MANNAN</t>
  </si>
  <si>
    <t>MD. SAMIUL ALAM</t>
  </si>
  <si>
    <t>MD. YASIR ARAFAT</t>
  </si>
  <si>
    <t>MD. SAHAJ UDDIN</t>
  </si>
  <si>
    <t>MD. NURUZZAMAN</t>
  </si>
  <si>
    <t>SHAH MD. HASAN TAUHEDUR RAHMAN</t>
  </si>
  <si>
    <t>MAHABUBUL ALAM APON</t>
  </si>
  <si>
    <t>MOTLUBAR RAHMAN</t>
  </si>
  <si>
    <t>MAHMUDUL HASAN</t>
  </si>
  <si>
    <t>MD. FAROQUE MORSHED</t>
  </si>
  <si>
    <t>SHAFIQUL ISLAM</t>
  </si>
  <si>
    <t>AKSED ALI</t>
  </si>
  <si>
    <t>Jr. Officer</t>
  </si>
  <si>
    <t>MD.MUSTAIM MOLLA</t>
  </si>
  <si>
    <t>MD.ABDUL AHAD</t>
  </si>
  <si>
    <t>SHEK ASHIK</t>
  </si>
  <si>
    <t>MID.BILLAL HOSSAIN</t>
  </si>
  <si>
    <t xml:space="preserve">MD.NAZIM UDDIN </t>
  </si>
  <si>
    <t>MD. BABU MONDOL</t>
  </si>
  <si>
    <t>MD.MEHEDI HASAN</t>
  </si>
  <si>
    <t>RASEL SARDER</t>
  </si>
  <si>
    <t xml:space="preserve">RONJEET MOLLIK </t>
  </si>
  <si>
    <t>PETER BISWAS</t>
  </si>
  <si>
    <t>YEALIAS RASEL</t>
  </si>
  <si>
    <t xml:space="preserve">MOSHARROR HOSSAIN </t>
  </si>
  <si>
    <t>MD.NAHID REZA</t>
  </si>
  <si>
    <t>MD.REZAUL KARIM</t>
  </si>
  <si>
    <t>MD.HASIB MOLLA</t>
  </si>
  <si>
    <t>PARTHA ROY</t>
  </si>
  <si>
    <t>BIJOY JOYDHAR</t>
  </si>
  <si>
    <t>PILIPS MONDEL</t>
  </si>
  <si>
    <t>MD.SHAMIM KHAN</t>
  </si>
  <si>
    <t>MD.MONIRUL ISLAM</t>
  </si>
  <si>
    <t>MD.HASANUZZAMAN</t>
  </si>
  <si>
    <t>MD.LUTFAR RAHMAN</t>
  </si>
  <si>
    <t>MD.ANAMUL ISLAM</t>
  </si>
  <si>
    <t>MD.ALAMGIR HALDER</t>
  </si>
  <si>
    <t>ANDRIAS RABON</t>
  </si>
  <si>
    <t>SONJOY SHARMA</t>
  </si>
  <si>
    <t>MD.ARIFUR RAHMAN</t>
  </si>
  <si>
    <t>PROMANGSHU TARAFDER</t>
  </si>
  <si>
    <t>MD.SHOLE RANA</t>
  </si>
  <si>
    <t>MD. OMAR SHAIKH</t>
  </si>
  <si>
    <t>MD. ABDUL MALEK</t>
  </si>
  <si>
    <t>MD. SAMIM AHAMED</t>
  </si>
  <si>
    <t>RAJIB HOSSAIN</t>
  </si>
  <si>
    <t>MD.REZAUL HAQUE</t>
  </si>
  <si>
    <t>MD.HABIBUR RAHAMAN</t>
  </si>
  <si>
    <t>MD.RANJU MIA</t>
  </si>
  <si>
    <t>NIRANJAN KUMAR GHOSH</t>
  </si>
  <si>
    <t>ZAIUM BABU</t>
  </si>
  <si>
    <t>MD.MAHABUR RAHMAN</t>
  </si>
  <si>
    <t>MD.RAKIB HASAN</t>
  </si>
  <si>
    <t>MOSTAIN BILLA</t>
  </si>
  <si>
    <t>MD.ABDULLAH AL MURAD</t>
  </si>
  <si>
    <t>MD.KAMRUZZAMAN</t>
  </si>
  <si>
    <t>MD.MAHADE HASAN</t>
  </si>
  <si>
    <t>MD.BASHAR HASAN</t>
  </si>
  <si>
    <t>MD.MOSTOFA KAMAR</t>
  </si>
  <si>
    <t>SREE SONJIB CHANDRA</t>
  </si>
  <si>
    <t>MD.AKASH AHMED</t>
  </si>
  <si>
    <t>MD.ABU BAKKAR SIDDIK</t>
  </si>
  <si>
    <t>SHOHANUR RAHMAN</t>
  </si>
  <si>
    <t>MD.RIPON</t>
  </si>
  <si>
    <t>MD.YOUSUF SARDER</t>
  </si>
  <si>
    <t>MD.MUZAMMEL HAQUE</t>
  </si>
  <si>
    <t>MD.RAFIQUL HAIDER</t>
  </si>
  <si>
    <t>MD.SHAHID MIA</t>
  </si>
  <si>
    <t>SUBASHIS TANGCHANGYA</t>
  </si>
  <si>
    <t>MD.MOKSHEDUL ISLAM</t>
  </si>
  <si>
    <t>MOHAN TANGCHANGYA</t>
  </si>
  <si>
    <t>KAMRUL HASAN</t>
  </si>
  <si>
    <t>TULAN SIKDER</t>
  </si>
  <si>
    <t>PALASH KUMAR</t>
  </si>
  <si>
    <t>MD.GOLAM MOSTOFA</t>
  </si>
  <si>
    <t>MOHIN UDDIN</t>
  </si>
  <si>
    <t>MD. MUKHLESUR RAHAMAN</t>
  </si>
  <si>
    <t>MD. BULBUL ISLAM</t>
  </si>
  <si>
    <t>MD.RONY FAKIR</t>
  </si>
  <si>
    <t>MD. BULBUL AHMED</t>
  </si>
  <si>
    <t>MD. MASUD RANA</t>
  </si>
  <si>
    <t>IMRAN HOSSAIN</t>
  </si>
  <si>
    <t>MD. SHARIF SEKH</t>
  </si>
  <si>
    <t>MD. ABDUL AZIZ</t>
  </si>
  <si>
    <t>MD. JEWEL AMIN</t>
  </si>
  <si>
    <t>KAMAL HOSSAIN</t>
  </si>
  <si>
    <t>MD. ARMAN HOSSAIN</t>
  </si>
  <si>
    <t>SUMON BARUA</t>
  </si>
  <si>
    <t>RAKESH GHOSH</t>
  </si>
  <si>
    <t>DEBABRATA PAUL</t>
  </si>
  <si>
    <t>SAZIBUL HAQUE</t>
  </si>
  <si>
    <t>Asst. Service Engineer</t>
  </si>
  <si>
    <t>MD. BIPLOB HOSSAIN</t>
  </si>
  <si>
    <t>TANMAY SARKAR</t>
  </si>
  <si>
    <t>ROKONUZZAMAN ROBIN</t>
  </si>
  <si>
    <t>Mohammad Arif Bosunia</t>
  </si>
  <si>
    <t>Md. Mozzammel Haque</t>
  </si>
  <si>
    <t>Assistant Engineer</t>
  </si>
  <si>
    <t>Jakaria Hossain</t>
  </si>
  <si>
    <t>Md. Jewel Ali</t>
  </si>
  <si>
    <t>Junior Executive</t>
  </si>
  <si>
    <t>Dhaniram Ray</t>
  </si>
  <si>
    <t>Md. Sujon Hossain</t>
  </si>
  <si>
    <t>Md. Tahidul Islam</t>
  </si>
  <si>
    <t>Senior Technician</t>
  </si>
  <si>
    <t>Easin Arafat</t>
  </si>
  <si>
    <t>Md. Mahafujur Rahaman</t>
  </si>
  <si>
    <t>Jashim Uddin</t>
  </si>
  <si>
    <t>Umapad barman</t>
  </si>
  <si>
    <t>Md. Sanaullaha</t>
  </si>
  <si>
    <t>LOKNATH DAS</t>
  </si>
  <si>
    <t>Nadia Hasan</t>
  </si>
  <si>
    <t>Syed Feroz Morshed</t>
  </si>
  <si>
    <t>Tashrif Ullah</t>
  </si>
  <si>
    <t>Imrul Hasan Khan</t>
  </si>
  <si>
    <t>Md. Sajjadul Alam</t>
  </si>
  <si>
    <t>Himadry Biswas</t>
  </si>
  <si>
    <t>Md. Al-Kawsar Khan</t>
  </si>
  <si>
    <t>Iftakharul Alam</t>
  </si>
  <si>
    <t>MD. BASIR SHIKDER</t>
  </si>
  <si>
    <t>MD. ABDUR ROUF</t>
  </si>
  <si>
    <t>MD.ANOWER HOSSAIN</t>
  </si>
  <si>
    <t>JULHAS UDDIN</t>
  </si>
  <si>
    <t>NAJRUL ISLAM</t>
  </si>
  <si>
    <t>MD.SHAKHAWAT HOSSAIN</t>
  </si>
  <si>
    <t>MD. SHAWKAT HOSSAIN</t>
  </si>
  <si>
    <t>MD. JAMAL UDDIN</t>
  </si>
  <si>
    <t>MD.ABDUL QADER</t>
  </si>
  <si>
    <t>LALIT KISKU</t>
  </si>
  <si>
    <t>MD. AZIZUL HAKIM</t>
  </si>
  <si>
    <t>BIDUR MREE</t>
  </si>
  <si>
    <t>MD. ATIQUR RAHMAN</t>
  </si>
  <si>
    <t>KAZI MOSADEKUL HAUQ</t>
  </si>
  <si>
    <t>PINTU NOKRAK</t>
  </si>
  <si>
    <t>NEUTON JAMES COSTA</t>
  </si>
  <si>
    <t>MOHAMMAD ROKUNUZZAM</t>
  </si>
  <si>
    <t>MD.HASAN TAREQUE</t>
  </si>
  <si>
    <t>MTU</t>
  </si>
  <si>
    <t>MD. NUR NABI</t>
  </si>
  <si>
    <t xml:space="preserve">SULTANA SAWLAT HELMY </t>
  </si>
  <si>
    <t>Engineer Service support</t>
  </si>
  <si>
    <t xml:space="preserve">TASLIMA AKTER </t>
  </si>
  <si>
    <t>Senior Assistant Engineer</t>
  </si>
  <si>
    <t>Md. Hasan Zahir</t>
  </si>
  <si>
    <t xml:space="preserve">Head of Warrenty </t>
  </si>
  <si>
    <t>MOSA. MUSLIMA BANU</t>
  </si>
  <si>
    <t>Asst. Engineer  Service support</t>
  </si>
  <si>
    <t>Azharul Islam</t>
  </si>
  <si>
    <t>Nawrin Islam</t>
  </si>
  <si>
    <t>Asif Ahmed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</si>
  <si>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</si>
  <si>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</si>
  <si>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</si>
  <si>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</si>
  <si>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</si>
  <si>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</si>
  <si>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</si>
  <si>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</si>
  <si>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</si>
  <si>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</si>
  <si>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</si>
  <si>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</si>
  <si>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</si>
  <si>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Av work Hr (Man Hr- Leave Hr)</t>
  </si>
  <si>
    <t>Sales</t>
  </si>
  <si>
    <t>Q-1</t>
  </si>
  <si>
    <t>W- 6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</si>
</sst>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&quot; Hrs &quot;"/>
    <numFmt numFmtId="165" formatCode="0&quot; Day 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2"/>
      <color indexed="59"/>
      <name val="Cambria"/>
      <family val="1"/>
      <scheme val="major"/>
    </font>
    <font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165" fontId="1" fillId="0" borderId="0"/>
    <xf numFmtId="165" fontId="1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center"/>
    </xf>
    <xf numFmtId="164" fontId="5" fillId="0" borderId="0" xfId="0" applyNumberFormat="1" applyFont="1" applyFill="1" applyBorder="1" applyAlignment="1">
      <alignment horizontal="center" vertical="center" wrapText="1"/>
    </xf>
    <xf numFmtId="43" fontId="4" fillId="0" borderId="0" xfId="9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9" fontId="6" fillId="0" borderId="0" xfId="1" applyFont="1" applyFill="1" applyBorder="1"/>
    <xf numFmtId="0" fontId="6" fillId="0" borderId="0" xfId="0" applyFont="1"/>
    <xf numFmtId="9" fontId="6" fillId="0" borderId="0" xfId="1" applyFo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43" fontId="4" fillId="0" borderId="1" xfId="9" applyFont="1" applyFill="1" applyBorder="1" applyAlignment="1">
      <alignment vertical="center"/>
    </xf>
    <xf numFmtId="43" fontId="0" fillId="0" borderId="1" xfId="9" applyFont="1" applyBorder="1" applyAlignment="1">
      <alignment horizontal="center"/>
    </xf>
    <xf numFmtId="0" fontId="6" fillId="0" borderId="1" xfId="0" applyFont="1" applyBorder="1"/>
    <xf numFmtId="164" fontId="5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2" borderId="1" xfId="9" applyFont="1" applyFill="1" applyBorder="1" applyAlignment="1">
      <alignment horizontal="center"/>
    </xf>
    <xf numFmtId="43" fontId="0" fillId="3" borderId="1" xfId="9" applyFont="1" applyFill="1" applyBorder="1" applyAlignment="1">
      <alignment horizontal="center"/>
    </xf>
    <xf numFmtId="15" fontId="0" fillId="0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13" fillId="0" borderId="3" xfId="0" applyNumberFormat="1" applyFont="1" applyFill="1" applyBorder="1" applyAlignment="1">
      <alignment horizontal="center" vertical="center"/>
    </xf>
    <xf numFmtId="15" fontId="13" fillId="0" borderId="0" xfId="0" applyNumberFormat="1" applyFont="1" applyFill="1" applyAlignment="1">
      <alignment horizontal="center" vertical="center"/>
    </xf>
    <xf numFmtId="15" fontId="13" fillId="0" borderId="5" xfId="0" applyNumberFormat="1" applyFont="1" applyFill="1" applyBorder="1" applyAlignment="1">
      <alignment horizontal="center" vertical="center"/>
    </xf>
    <xf numFmtId="15" fontId="13" fillId="0" borderId="4" xfId="0" applyNumberFormat="1" applyFont="1" applyFill="1" applyBorder="1" applyAlignment="1">
      <alignment horizontal="center" vertical="center"/>
    </xf>
    <xf numFmtId="15" fontId="13" fillId="0" borderId="6" xfId="0" applyNumberFormat="1" applyFont="1" applyFill="1" applyBorder="1" applyAlignment="1">
      <alignment horizontal="center" vertical="center"/>
    </xf>
    <xf numFmtId="15" fontId="13" fillId="0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15" fontId="13" fillId="0" borderId="13" xfId="0" applyNumberFormat="1" applyFont="1" applyFill="1" applyBorder="1" applyAlignment="1">
      <alignment horizontal="center" vertical="center"/>
    </xf>
    <xf numFmtId="15" fontId="13" fillId="0" borderId="14" xfId="0" applyNumberFormat="1" applyFont="1" applyFill="1" applyBorder="1" applyAlignment="1">
      <alignment horizontal="center" vertical="center"/>
    </xf>
    <xf numFmtId="15" fontId="13" fillId="0" borderId="15" xfId="0" applyNumberFormat="1" applyFont="1" applyFill="1" applyBorder="1" applyAlignment="1">
      <alignment horizontal="center" vertical="center"/>
    </xf>
    <xf numFmtId="15" fontId="13" fillId="0" borderId="0" xfId="0" applyNumberFormat="1" applyFont="1" applyFill="1" applyBorder="1" applyAlignment="1">
      <alignment horizontal="center" vertical="center"/>
    </xf>
  </cellXfs>
  <cellStyles count="10">
    <cellStyle name="Comma" xfId="9" builtinId="3"/>
    <cellStyle name="Comma 3" xfId="2"/>
    <cellStyle name="Comma 4" xfId="4"/>
    <cellStyle name="Normal" xfId="0" builtinId="0"/>
    <cellStyle name="Normal 14" xfId="8"/>
    <cellStyle name="Normal 2" xfId="5"/>
    <cellStyle name="Normal 25" xfId="6"/>
    <cellStyle name="Normal 4" xfId="3"/>
    <cellStyle name="Normal 6 2" xfId="7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utilization factor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AMC!$A$19</c:f>
              <c:strCache>
                <c:ptCount val="1"/>
                <c:pt idx="0">
                  <c:v>Factor (Utilization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AMC!$B$18:$D$18</c:f>
              <c:strCache>
                <c:ptCount val="3"/>
                <c:pt idx="0">
                  <c:v>Field Service</c:v>
                </c:pt>
                <c:pt idx="1">
                  <c:v>Service Management &amp; Sales</c:v>
                </c:pt>
                <c:pt idx="2">
                  <c:v>AMC</c:v>
                </c:pt>
              </c:strCache>
            </c:strRef>
          </c:cat>
          <c:val>
            <c:numRef>
              <c:f>AMC!$B$19:$D$19</c:f>
              <c:numCache>
                <c:formatCode>_(* #,##0.00_);_(* \(#,##0.00\);_(* "-"??_);_(@_)</c:formatCode>
                <c:ptCount val="3"/>
                <c:pt idx="0">
                  <c:v>1.242320819112628</c:v>
                </c:pt>
                <c:pt idx="1">
                  <c:v>0.85833333333333328</c:v>
                </c:pt>
                <c:pt idx="2">
                  <c:v>1.1802726813667732</c:v>
                </c:pt>
              </c:numCache>
            </c:numRef>
          </c:val>
        </c:ser>
        <c:ser>
          <c:idx val="1"/>
          <c:order val="1"/>
          <c:tx>
            <c:strRef>
              <c:f>AMC!$A$20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AMC!$B$18:$D$18</c:f>
              <c:strCache>
                <c:ptCount val="3"/>
                <c:pt idx="0">
                  <c:v>Field Service</c:v>
                </c:pt>
                <c:pt idx="1">
                  <c:v>Service Management &amp; Sales</c:v>
                </c:pt>
                <c:pt idx="2">
                  <c:v>AMC</c:v>
                </c:pt>
              </c:strCache>
            </c:strRef>
          </c:cat>
          <c:val>
            <c:numRef>
              <c:f>AMC!$B$20:$D$20</c:f>
              <c:numCache>
                <c:formatCode>_(* #,##0.00_);_(* \(#,##0.00\);_(* "-"??_);_(@_)</c:formatCode>
                <c:ptCount val="3"/>
                <c:pt idx="0">
                  <c:v>1.1009837382051797</c:v>
                </c:pt>
                <c:pt idx="1">
                  <c:v>0.85833333333333328</c:v>
                </c:pt>
                <c:pt idx="2">
                  <c:v>1.0617741121023396</c:v>
                </c:pt>
              </c:numCache>
            </c:numRef>
          </c:val>
        </c:ser>
        <c:ser>
          <c:idx val="2"/>
          <c:order val="2"/>
          <c:tx>
            <c:strRef>
              <c:f>AMC!$A$21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AMC!$B$18:$D$18</c:f>
              <c:strCache>
                <c:ptCount val="3"/>
                <c:pt idx="0">
                  <c:v>Field Service</c:v>
                </c:pt>
                <c:pt idx="1">
                  <c:v>Service Management &amp; Sales</c:v>
                </c:pt>
                <c:pt idx="2">
                  <c:v>AMC</c:v>
                </c:pt>
              </c:strCache>
            </c:strRef>
          </c:cat>
          <c:val>
            <c:numRef>
              <c:f>AMC!$B$21:$D$21</c:f>
              <c:numCache>
                <c:formatCode>_(* #,##0.00_);_(* \(#,##0.00\);_(* "-"??_);_(@_)</c:formatCode>
                <c:ptCount val="3"/>
                <c:pt idx="0">
                  <c:v>0.14133708090744831</c:v>
                </c:pt>
                <c:pt idx="1">
                  <c:v>0</c:v>
                </c:pt>
                <c:pt idx="2">
                  <c:v>0.1184985692644336</c:v>
                </c:pt>
              </c:numCache>
            </c:numRef>
          </c:val>
        </c:ser>
        <c:ser>
          <c:idx val="3"/>
          <c:order val="3"/>
          <c:tx>
            <c:strRef>
              <c:f>AMC!$A$22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AMC!$B$18:$D$18</c:f>
              <c:strCache>
                <c:ptCount val="3"/>
                <c:pt idx="0">
                  <c:v>Field Service</c:v>
                </c:pt>
                <c:pt idx="1">
                  <c:v>Service Management &amp; Sales</c:v>
                </c:pt>
                <c:pt idx="2">
                  <c:v>AMC</c:v>
                </c:pt>
              </c:strCache>
            </c:strRef>
          </c:cat>
          <c:val>
            <c:numRef>
              <c:f>AMC!$B$22:$D$22</c:f>
              <c:numCache>
                <c:formatCode>_(* #,##0.00_);_(* \(#,##0.00\);_(* "-"??_);_(@_)</c:formatCode>
                <c:ptCount val="3"/>
                <c:pt idx="0">
                  <c:v>0.21361172455330255</c:v>
                </c:pt>
                <c:pt idx="1">
                  <c:v>0</c:v>
                </c:pt>
                <c:pt idx="2">
                  <c:v>0.17909442854738258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074136"/>
        <c:axId val="175082712"/>
      </c:barChart>
      <c:catAx>
        <c:axId val="1750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2712"/>
        <c:crosses val="autoZero"/>
        <c:auto val="1"/>
        <c:lblAlgn val="ctr"/>
        <c:lblOffset val="100"/>
        <c:noMultiLvlLbl val="0"/>
      </c:catAx>
      <c:valAx>
        <c:axId val="17508271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50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222139379074005E-2"/>
          <c:y val="0.15731485861087149"/>
          <c:w val="0.87710608553228153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OT-Leave-Holiday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Service'!$A$24</c:f>
              <c:strCache>
                <c:ptCount val="1"/>
                <c:pt idx="0">
                  <c:v>OT 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'Field Service'!$I$23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Service'!$I$24</c:f>
              <c:numCache>
                <c:formatCode>0" Hrs "</c:formatCode>
                <c:ptCount val="1"/>
                <c:pt idx="0">
                  <c:v>2322</c:v>
                </c:pt>
              </c:numCache>
            </c:numRef>
          </c:val>
        </c:ser>
        <c:ser>
          <c:idx val="1"/>
          <c:order val="1"/>
          <c:tx>
            <c:strRef>
              <c:f>'Field Service'!$A$25</c:f>
              <c:strCache>
                <c:ptCount val="1"/>
                <c:pt idx="0">
                  <c:v>Leave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'Field Service'!$I$23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Service'!$I$25</c:f>
              <c:numCache>
                <c:formatCode>0" Hrs "</c:formatCode>
                <c:ptCount val="1"/>
                <c:pt idx="0">
                  <c:v>958</c:v>
                </c:pt>
              </c:numCache>
            </c:numRef>
          </c:val>
        </c:ser>
        <c:ser>
          <c:idx val="2"/>
          <c:order val="2"/>
          <c:tx>
            <c:strRef>
              <c:f>'Field Service'!$A$26</c:f>
              <c:strCache>
                <c:ptCount val="1"/>
                <c:pt idx="0">
                  <c:v>Holiday (Hr)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'Field Service'!$I$23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Service'!$I$26</c:f>
              <c:numCache>
                <c:formatCode>0" Hrs "</c:formatCode>
                <c:ptCount val="1"/>
                <c:pt idx="0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477128"/>
        <c:axId val="175477520"/>
      </c:barChart>
      <c:catAx>
        <c:axId val="17547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7520"/>
        <c:crosses val="autoZero"/>
        <c:auto val="1"/>
        <c:lblAlgn val="ctr"/>
        <c:lblOffset val="100"/>
        <c:noMultiLvlLbl val="0"/>
      </c:catAx>
      <c:valAx>
        <c:axId val="175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Hrs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utilization factor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Management &amp; Sales'!$A$19</c:f>
              <c:strCache>
                <c:ptCount val="1"/>
                <c:pt idx="0">
                  <c:v>Factor (Utilization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Sales'!$B$18:$J$18</c:f>
              <c:strCache>
                <c:ptCount val="9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  <c:pt idx="8">
                  <c:v>AMC</c:v>
                </c:pt>
              </c:strCache>
            </c:strRef>
          </c:cat>
          <c:val>
            <c:numRef>
              <c:f>'Service Management &amp; Sales'!$B$19:$J$19</c:f>
              <c:numCache>
                <c:formatCode>_(* #,##0.00_);_(* \(#,##0.00\);_(* "-"??_);_(@_)</c:formatCode>
                <c:ptCount val="9"/>
                <c:pt idx="0">
                  <c:v>0.74285714285714288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1.1111111111111112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0.85833333333333328</c:v>
                </c:pt>
              </c:numCache>
            </c:numRef>
          </c:val>
        </c:ser>
        <c:ser>
          <c:idx val="1"/>
          <c:order val="1"/>
          <c:tx>
            <c:strRef>
              <c:f>'Service Management &amp; Sales'!$A$20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Sales'!$B$18:$J$18</c:f>
              <c:strCache>
                <c:ptCount val="9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  <c:pt idx="8">
                  <c:v>AMC</c:v>
                </c:pt>
              </c:strCache>
            </c:strRef>
          </c:cat>
          <c:val>
            <c:numRef>
              <c:f>'Service Management &amp; Sales'!$B$20:$J$20</c:f>
              <c:numCache>
                <c:formatCode>_(* #,##0.00_);_(* \(#,##0.00\);_(* "-"??_);_(@_)</c:formatCode>
                <c:ptCount val="9"/>
                <c:pt idx="0">
                  <c:v>0.74285714285714288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1.1111111111111112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1</c:v>
                </c:pt>
                <c:pt idx="8">
                  <c:v>0.85833333333333328</c:v>
                </c:pt>
              </c:numCache>
            </c:numRef>
          </c:val>
        </c:ser>
        <c:ser>
          <c:idx val="2"/>
          <c:order val="2"/>
          <c:tx>
            <c:strRef>
              <c:f>'Service Management &amp; Sales'!$A$21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Sales'!$B$18:$J$18</c:f>
              <c:strCache>
                <c:ptCount val="9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  <c:pt idx="8">
                  <c:v>AMC</c:v>
                </c:pt>
              </c:strCache>
            </c:strRef>
          </c:cat>
          <c:val>
            <c:numRef>
              <c:f>'Service Management &amp; Sales'!$B$21:$J$21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'Service Management &amp; Sales'!$A$22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Sales'!$B$18:$J$18</c:f>
              <c:strCache>
                <c:ptCount val="9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  <c:pt idx="8">
                  <c:v>AMC</c:v>
                </c:pt>
              </c:strCache>
            </c:strRef>
          </c:cat>
          <c:val>
            <c:numRef>
              <c:f>'Service Management &amp; Sales'!$B$22:$J$22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478304"/>
        <c:axId val="175478696"/>
      </c:barChart>
      <c:catAx>
        <c:axId val="1754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8696"/>
        <c:crosses val="autoZero"/>
        <c:auto val="1"/>
        <c:lblAlgn val="ctr"/>
        <c:lblOffset val="100"/>
        <c:noMultiLvlLbl val="0"/>
      </c:catAx>
      <c:valAx>
        <c:axId val="1754786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5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592592592592592E-2"/>
          <c:y val="0.21287018810148778"/>
          <c:w val="0.87710608553228153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Teamwise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Management &amp; Sales'!$A$14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Sales'!$B$9:$I$9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</c:strCache>
            </c:strRef>
          </c:cat>
          <c:val>
            <c:numRef>
              <c:f>'Service Management &amp; Sales'!$B$14:$I$14</c:f>
              <c:numCache>
                <c:formatCode>General</c:formatCode>
                <c:ptCount val="8"/>
                <c:pt idx="0">
                  <c:v>208</c:v>
                </c:pt>
                <c:pt idx="1">
                  <c:v>80</c:v>
                </c:pt>
                <c:pt idx="2">
                  <c:v>40</c:v>
                </c:pt>
                <c:pt idx="3">
                  <c:v>400</c:v>
                </c:pt>
                <c:pt idx="4">
                  <c:v>40</c:v>
                </c:pt>
                <c:pt idx="5">
                  <c:v>40</c:v>
                </c:pt>
                <c:pt idx="6">
                  <c:v>240</c:v>
                </c:pt>
                <c:pt idx="7">
                  <c:v>600</c:v>
                </c:pt>
              </c:numCache>
            </c:numRef>
          </c:val>
        </c:ser>
        <c:ser>
          <c:idx val="1"/>
          <c:order val="1"/>
          <c:tx>
            <c:strRef>
              <c:f>'Service Management &amp; Sales'!$A$15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Sales'!$B$9:$I$9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</c:strCache>
            </c:strRef>
          </c:cat>
          <c:val>
            <c:numRef>
              <c:f>'Service Management &amp; Sales'!$B$15:$I$15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'Service Management &amp; Sales'!$A$16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Sales'!$B$9:$I$9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Sales</c:v>
                </c:pt>
              </c:strCache>
            </c:strRef>
          </c:cat>
          <c:val>
            <c:numRef>
              <c:f>'Service Management &amp; Sales'!$B$16:$I$16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479480"/>
        <c:axId val="176199552"/>
      </c:barChart>
      <c:catAx>
        <c:axId val="17547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9552"/>
        <c:crosses val="autoZero"/>
        <c:auto val="1"/>
        <c:lblAlgn val="ctr"/>
        <c:lblOffset val="100"/>
        <c:noMultiLvlLbl val="0"/>
      </c:catAx>
      <c:valAx>
        <c:axId val="17619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47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296150481189856E-2"/>
          <c:y val="0.21579232283464594"/>
          <c:w val="0.85340748031496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work </a:t>
            </a:r>
            <a:r>
              <a:rPr lang="en-US" baseline="0"/>
              <a:t> Hr Vs Man Hr Utilized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Management &amp; Sales'!$A$13</c:f>
              <c:strCache>
                <c:ptCount val="1"/>
                <c:pt idx="0">
                  <c:v>Av work 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Sales'!$J$9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Sales'!$J$13</c:f>
              <c:numCache>
                <c:formatCode>General</c:formatCode>
                <c:ptCount val="1"/>
                <c:pt idx="0">
                  <c:v>1920</c:v>
                </c:pt>
              </c:numCache>
            </c:numRef>
          </c:val>
        </c:ser>
        <c:ser>
          <c:idx val="1"/>
          <c:order val="1"/>
          <c:tx>
            <c:strRef>
              <c:f>'Service Management &amp; Sales'!$A$14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Sales'!$J$9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Sales'!$J$14</c:f>
              <c:numCache>
                <c:formatCode>General</c:formatCode>
                <c:ptCount val="1"/>
                <c:pt idx="0">
                  <c:v>1648</c:v>
                </c:pt>
              </c:numCache>
            </c:numRef>
          </c:val>
        </c:ser>
        <c:ser>
          <c:idx val="2"/>
          <c:order val="2"/>
          <c:tx>
            <c:strRef>
              <c:f>'Service Management &amp; Sales'!$A$15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Sales'!$J$9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'Service Management &amp; Sales'!$A$16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Sales'!$J$9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'Service Management &amp; Sales'!$A$17</c:f>
              <c:strCache>
                <c:ptCount val="1"/>
                <c:pt idx="0">
                  <c:v>Man Hr Utilized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Management &amp; Sales'!$J$9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Sales'!$J$17</c:f>
              <c:numCache>
                <c:formatCode>General</c:formatCode>
                <c:ptCount val="1"/>
                <c:pt idx="0">
                  <c:v>1648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200336"/>
        <c:axId val="176200728"/>
      </c:barChart>
      <c:catAx>
        <c:axId val="1762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0728"/>
        <c:crosses val="autoZero"/>
        <c:auto val="1"/>
        <c:lblAlgn val="ctr"/>
        <c:lblOffset val="100"/>
        <c:noMultiLvlLbl val="0"/>
      </c:catAx>
      <c:valAx>
        <c:axId val="1762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OT-Leave-Holiday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Management &amp; Sales'!$A$24</c:f>
              <c:strCache>
                <c:ptCount val="1"/>
                <c:pt idx="0">
                  <c:v>OT 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'Service Management &amp; Sales'!$J$23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Sales'!$J$24</c:f>
              <c:numCache>
                <c:formatCode>0" Hrs "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'Service Management &amp; Sales'!$A$25</c:f>
              <c:strCache>
                <c:ptCount val="1"/>
                <c:pt idx="0">
                  <c:v>Leave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'Service Management &amp; Sales'!$J$23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Sales'!$J$25</c:f>
              <c:numCache>
                <c:formatCode>0" Hrs "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'Service Management &amp; Sales'!$A$26</c:f>
              <c:strCache>
                <c:ptCount val="1"/>
                <c:pt idx="0">
                  <c:v>Holiday (Hr)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'Service Management &amp; Sales'!$J$23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'Service Management &amp; Sales'!$J$26</c:f>
              <c:numCache>
                <c:formatCode>0" Hrs "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201512"/>
        <c:axId val="176201904"/>
      </c:barChart>
      <c:catAx>
        <c:axId val="1762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904"/>
        <c:crosses val="autoZero"/>
        <c:auto val="1"/>
        <c:lblAlgn val="ctr"/>
        <c:lblOffset val="100"/>
        <c:noMultiLvlLbl val="0"/>
      </c:catAx>
      <c:valAx>
        <c:axId val="1762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Hrs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Teamwise </a:t>
            </a:r>
            <a:r>
              <a:rPr lang="en-US" sz="1400" baseline="0"/>
              <a:t>utilization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AMC!$A$14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AMC!$B$9:$C$9</c:f>
              <c:strCache>
                <c:ptCount val="2"/>
                <c:pt idx="0">
                  <c:v>Field Service</c:v>
                </c:pt>
                <c:pt idx="1">
                  <c:v>Service Management &amp; Sales</c:v>
                </c:pt>
              </c:strCache>
            </c:strRef>
          </c:cat>
          <c:val>
            <c:numRef>
              <c:f>AMC!$B$14:$C$14</c:f>
              <c:numCache>
                <c:formatCode>_(* #,##0.00_);_(* \(#,##0.00\);_(* "-"??_);_(@_)</c:formatCode>
                <c:ptCount val="2"/>
                <c:pt idx="0">
                  <c:v>10968</c:v>
                </c:pt>
                <c:pt idx="1">
                  <c:v>1648</c:v>
                </c:pt>
              </c:numCache>
            </c:numRef>
          </c:val>
        </c:ser>
        <c:ser>
          <c:idx val="1"/>
          <c:order val="1"/>
          <c:tx>
            <c:strRef>
              <c:f>AMC!$A$15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AMC!$B$9:$C$9</c:f>
              <c:strCache>
                <c:ptCount val="2"/>
                <c:pt idx="0">
                  <c:v>Field Service</c:v>
                </c:pt>
                <c:pt idx="1">
                  <c:v>Service Management &amp; Sales</c:v>
                </c:pt>
              </c:strCache>
            </c:strRef>
          </c:cat>
          <c:val>
            <c:numRef>
              <c:f>AMC!$B$15:$C$15</c:f>
              <c:numCache>
                <c:formatCode>_(* #,##0.00_);_(* \(#,##0.00\);_(* "-"??_);_(@_)</c:formatCode>
                <c:ptCount val="2"/>
                <c:pt idx="0">
                  <c:v>1408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AMC!$A$16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AMC!$B$9:$C$9</c:f>
              <c:strCache>
                <c:ptCount val="2"/>
                <c:pt idx="0">
                  <c:v>Field Service</c:v>
                </c:pt>
                <c:pt idx="1">
                  <c:v>Service Management &amp; Sales</c:v>
                </c:pt>
              </c:strCache>
            </c:strRef>
          </c:cat>
          <c:val>
            <c:numRef>
              <c:f>AMC!$B$16:$C$16</c:f>
              <c:numCache>
                <c:formatCode>_(* #,##0.00_);_(* \(#,##0.00\);_(* "-"??_);_(@_)</c:formatCode>
                <c:ptCount val="2"/>
                <c:pt idx="0">
                  <c:v>2128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191072"/>
        <c:axId val="175191456"/>
      </c:barChart>
      <c:catAx>
        <c:axId val="17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1456"/>
        <c:crosses val="autoZero"/>
        <c:auto val="1"/>
        <c:lblAlgn val="ctr"/>
        <c:lblOffset val="100"/>
        <c:noMultiLvlLbl val="0"/>
      </c:catAx>
      <c:valAx>
        <c:axId val="17519145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51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296150481189856E-2"/>
          <c:y val="0.17412546404672391"/>
          <c:w val="0.85340748031496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work </a:t>
            </a:r>
            <a:r>
              <a:rPr lang="en-US" baseline="0"/>
              <a:t> Hr Vs Man Hr Utilized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AMC!$A$13</c:f>
              <c:strCache>
                <c:ptCount val="1"/>
                <c:pt idx="0">
                  <c:v>Av work Hr (Man Hr- Leave Hr)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AMC!$D$9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AMC!$D$13</c:f>
              <c:numCache>
                <c:formatCode>_(* #,##0.00_);_(* \(#,##0.00\);_(* "-"??_);_(@_)</c:formatCode>
                <c:ptCount val="1"/>
                <c:pt idx="0">
                  <c:v>11882</c:v>
                </c:pt>
              </c:numCache>
            </c:numRef>
          </c:val>
        </c:ser>
        <c:ser>
          <c:idx val="1"/>
          <c:order val="1"/>
          <c:tx>
            <c:strRef>
              <c:f>AMC!$A$14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AMC!$D$9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AMC!$D$14</c:f>
              <c:numCache>
                <c:formatCode>_(* #,##0.00_);_(* \(#,##0.00\);_(* "-"??_);_(@_)</c:formatCode>
                <c:ptCount val="1"/>
                <c:pt idx="0">
                  <c:v>12616</c:v>
                </c:pt>
              </c:numCache>
            </c:numRef>
          </c:val>
        </c:ser>
        <c:ser>
          <c:idx val="2"/>
          <c:order val="2"/>
          <c:tx>
            <c:strRef>
              <c:f>AMC!$A$15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AMC!$D$9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AMC!$D$15</c:f>
              <c:numCache>
                <c:formatCode>_(* #,##0.00_);_(* \(#,##0.00\);_(* "-"??_);_(@_)</c:formatCode>
                <c:ptCount val="1"/>
                <c:pt idx="0">
                  <c:v>1408</c:v>
                </c:pt>
              </c:numCache>
            </c:numRef>
          </c:val>
        </c:ser>
        <c:ser>
          <c:idx val="3"/>
          <c:order val="3"/>
          <c:tx>
            <c:strRef>
              <c:f>AMC!$A$16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AMC!$D$9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AMC!$D$16</c:f>
              <c:numCache>
                <c:formatCode>_(* #,##0.00_);_(* \(#,##0.00\);_(* "-"??_);_(@_)</c:formatCode>
                <c:ptCount val="1"/>
                <c:pt idx="0">
                  <c:v>2128</c:v>
                </c:pt>
              </c:numCache>
            </c:numRef>
          </c:val>
        </c:ser>
        <c:ser>
          <c:idx val="4"/>
          <c:order val="4"/>
          <c:tx>
            <c:strRef>
              <c:f>AMC!$A$17</c:f>
              <c:strCache>
                <c:ptCount val="1"/>
                <c:pt idx="0">
                  <c:v>Man Hr Utilized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AMC!$D$9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AMC!$D$17</c:f>
              <c:numCache>
                <c:formatCode>_(* #,##0.00_);_(* \(#,##0.00\);_(* "-"??_);_(@_)</c:formatCode>
                <c:ptCount val="1"/>
                <c:pt idx="0">
                  <c:v>14024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250600"/>
        <c:axId val="175250984"/>
      </c:barChart>
      <c:catAx>
        <c:axId val="17525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0984"/>
        <c:crosses val="autoZero"/>
        <c:auto val="1"/>
        <c:lblAlgn val="ctr"/>
        <c:lblOffset val="100"/>
        <c:noMultiLvlLbl val="0"/>
      </c:catAx>
      <c:valAx>
        <c:axId val="1752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OT-Leave-Holiday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AMC!$A$24</c:f>
              <c:strCache>
                <c:ptCount val="1"/>
                <c:pt idx="0">
                  <c:v>OT 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AMC!$D$23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AMC!$D$24</c:f>
              <c:numCache>
                <c:formatCode>0" Hrs "</c:formatCode>
                <c:ptCount val="1"/>
                <c:pt idx="0">
                  <c:v>2322</c:v>
                </c:pt>
              </c:numCache>
            </c:numRef>
          </c:val>
        </c:ser>
        <c:ser>
          <c:idx val="1"/>
          <c:order val="1"/>
          <c:tx>
            <c:strRef>
              <c:f>AMC!$A$25</c:f>
              <c:strCache>
                <c:ptCount val="1"/>
                <c:pt idx="0">
                  <c:v>Leave hr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AMC!$D$23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AMC!$D$25</c:f>
              <c:numCache>
                <c:formatCode>0" Hrs "</c:formatCode>
                <c:ptCount val="1"/>
                <c:pt idx="0">
                  <c:v>958</c:v>
                </c:pt>
              </c:numCache>
            </c:numRef>
          </c:val>
        </c:ser>
        <c:ser>
          <c:idx val="2"/>
          <c:order val="2"/>
          <c:tx>
            <c:strRef>
              <c:f>AMC!$A$26</c:f>
              <c:strCache>
                <c:ptCount val="1"/>
                <c:pt idx="0">
                  <c:v>Holiday (Hr)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AMC!$D$23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AMC!$D$26</c:f>
              <c:numCache>
                <c:formatCode>0" Day "</c:formatCode>
                <c:ptCount val="1"/>
                <c:pt idx="0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43840"/>
        <c:axId val="175644224"/>
      </c:barChart>
      <c:catAx>
        <c:axId val="1756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4224"/>
        <c:crosses val="autoZero"/>
        <c:auto val="1"/>
        <c:lblAlgn val="ctr"/>
        <c:lblOffset val="100"/>
        <c:noMultiLvlLbl val="0"/>
      </c:catAx>
      <c:valAx>
        <c:axId val="175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Hrs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cap="none" baseline="0"/>
              <a:t>Trend (Work Time, Travel Time, Standby Time)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AMC!$A$39</c:f>
              <c:strCache>
                <c:ptCount val="1"/>
                <c:pt idx="0">
                  <c:v>Work Time (Hrs)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AMC!$B$38:$N$38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AMC!$B$39:$N$39</c:f>
              <c:numCache>
                <c:formatCode>0" Hrs "</c:formatCode>
                <c:ptCount val="13"/>
                <c:pt idx="0">
                  <c:v>7499.12</c:v>
                </c:pt>
                <c:pt idx="1">
                  <c:v>10427.049999999999</c:v>
                </c:pt>
                <c:pt idx="2">
                  <c:v>8997</c:v>
                </c:pt>
                <c:pt idx="3">
                  <c:v>9668.4599999999991</c:v>
                </c:pt>
                <c:pt idx="4">
                  <c:v>9626</c:v>
                </c:pt>
                <c:pt idx="5">
                  <c:v>12616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AMC!$A$40</c:f>
              <c:strCache>
                <c:ptCount val="1"/>
                <c:pt idx="0">
                  <c:v>Travel Time (Hrs)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AMC!$B$38:$N$38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AMC!$B$40:$N$40</c:f>
              <c:numCache>
                <c:formatCode>0" Hrs "</c:formatCode>
                <c:ptCount val="13"/>
                <c:pt idx="0">
                  <c:v>2633.9</c:v>
                </c:pt>
                <c:pt idx="1">
                  <c:v>3415.75</c:v>
                </c:pt>
                <c:pt idx="2">
                  <c:v>3036.4700000000003</c:v>
                </c:pt>
                <c:pt idx="3">
                  <c:v>3451.74</c:v>
                </c:pt>
                <c:pt idx="4">
                  <c:v>3224</c:v>
                </c:pt>
                <c:pt idx="5">
                  <c:v>1408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AMC!$A$41</c:f>
              <c:strCache>
                <c:ptCount val="1"/>
                <c:pt idx="0">
                  <c:v>Stand By  (Hrs)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AMC!$B$38:$N$38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AMC!$B$41:$N$41</c:f>
              <c:numCache>
                <c:formatCode>0" Hrs "</c:formatCode>
                <c:ptCount val="13"/>
                <c:pt idx="0">
                  <c:v>2341.15</c:v>
                </c:pt>
                <c:pt idx="1">
                  <c:v>2267</c:v>
                </c:pt>
                <c:pt idx="2">
                  <c:v>1667.3</c:v>
                </c:pt>
                <c:pt idx="3">
                  <c:v>2286.3000000000002</c:v>
                </c:pt>
                <c:pt idx="4">
                  <c:v>2395</c:v>
                </c:pt>
                <c:pt idx="5">
                  <c:v>2128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4368"/>
        <c:axId val="175504752"/>
      </c:lineChart>
      <c:catAx>
        <c:axId val="1755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4752"/>
        <c:crosses val="autoZero"/>
        <c:auto val="1"/>
        <c:lblAlgn val="ctr"/>
        <c:lblOffset val="100"/>
        <c:noMultiLvlLbl val="0"/>
      </c:catAx>
      <c:valAx>
        <c:axId val="175504752"/>
        <c:scaling>
          <c:orientation val="minMax"/>
        </c:scaling>
        <c:delete val="0"/>
        <c:axPos val="l"/>
        <c:numFmt formatCode="0&quot; Hrs 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Trend OT, Leave Holiday (Hr)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AMC!$A$55</c:f>
              <c:strCache>
                <c:ptCount val="1"/>
                <c:pt idx="0">
                  <c:v>OT (Hrs)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AMC!$B$54:$N$54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AMC!$B$55:$N$55</c:f>
              <c:numCache>
                <c:formatCode>0" Hrs "</c:formatCode>
                <c:ptCount val="13"/>
                <c:pt idx="0">
                  <c:v>1911</c:v>
                </c:pt>
                <c:pt idx="1">
                  <c:v>2417</c:v>
                </c:pt>
                <c:pt idx="2">
                  <c:v>2264.1</c:v>
                </c:pt>
                <c:pt idx="3">
                  <c:v>2385.73</c:v>
                </c:pt>
                <c:pt idx="4">
                  <c:v>2262</c:v>
                </c:pt>
                <c:pt idx="5">
                  <c:v>2322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AMC!$A$56</c:f>
              <c:strCache>
                <c:ptCount val="1"/>
                <c:pt idx="0">
                  <c:v>Leave 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AMC!$B$54:$N$54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AMC!$B$56:$N$56</c:f>
              <c:numCache>
                <c:formatCode>0" Hrs "</c:formatCode>
                <c:ptCount val="13"/>
                <c:pt idx="0">
                  <c:v>944</c:v>
                </c:pt>
                <c:pt idx="1">
                  <c:v>896</c:v>
                </c:pt>
                <c:pt idx="2">
                  <c:v>1020</c:v>
                </c:pt>
                <c:pt idx="3">
                  <c:v>919</c:v>
                </c:pt>
                <c:pt idx="4">
                  <c:v>554</c:v>
                </c:pt>
                <c:pt idx="5">
                  <c:v>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AMC!$A$57</c:f>
              <c:strCache>
                <c:ptCount val="1"/>
                <c:pt idx="0">
                  <c:v>Holiday (Hr)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AMC!$B$54:$N$54</c:f>
              <c:strCache>
                <c:ptCount val="13"/>
                <c:pt idx="0">
                  <c:v>W-1</c:v>
                </c:pt>
                <c:pt idx="1">
                  <c:v>W-2</c:v>
                </c:pt>
                <c:pt idx="2">
                  <c:v>W-3</c:v>
                </c:pt>
                <c:pt idx="3">
                  <c:v>W-4</c:v>
                </c:pt>
                <c:pt idx="4">
                  <c:v>W-5</c:v>
                </c:pt>
                <c:pt idx="5">
                  <c:v>W-6</c:v>
                </c:pt>
                <c:pt idx="6">
                  <c:v>W-7</c:v>
                </c:pt>
                <c:pt idx="7">
                  <c:v>W-8</c:v>
                </c:pt>
                <c:pt idx="8">
                  <c:v>W-9</c:v>
                </c:pt>
                <c:pt idx="9">
                  <c:v>W-10</c:v>
                </c:pt>
                <c:pt idx="10">
                  <c:v>W-11</c:v>
                </c:pt>
                <c:pt idx="11">
                  <c:v>W-12</c:v>
                </c:pt>
                <c:pt idx="12">
                  <c:v>W-13</c:v>
                </c:pt>
              </c:strCache>
            </c:strRef>
          </c:cat>
          <c:val>
            <c:numRef>
              <c:f>AMC!$B$57:$N$57</c:f>
              <c:numCache>
                <c:formatCode>0" Hrs "</c:formatCode>
                <c:ptCount val="13"/>
                <c:pt idx="0">
                  <c:v>544</c:v>
                </c:pt>
                <c:pt idx="1">
                  <c:v>872</c:v>
                </c:pt>
                <c:pt idx="2">
                  <c:v>864</c:v>
                </c:pt>
                <c:pt idx="3">
                  <c:v>1032</c:v>
                </c:pt>
                <c:pt idx="4">
                  <c:v>808</c:v>
                </c:pt>
                <c:pt idx="5">
                  <c:v>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72424"/>
        <c:axId val="175472816"/>
      </c:lineChart>
      <c:catAx>
        <c:axId val="1754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816"/>
        <c:crosses val="autoZero"/>
        <c:auto val="1"/>
        <c:lblAlgn val="ctr"/>
        <c:lblOffset val="100"/>
        <c:noMultiLvlLbl val="0"/>
      </c:catAx>
      <c:valAx>
        <c:axId val="175472816"/>
        <c:scaling>
          <c:orientation val="minMax"/>
        </c:scaling>
        <c:delete val="0"/>
        <c:axPos val="l"/>
        <c:numFmt formatCode="0&quot; Hrs 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utilization factor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Service'!$A$19</c:f>
              <c:strCache>
                <c:ptCount val="1"/>
                <c:pt idx="0">
                  <c:v>Factor (Utilization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Service'!$B$18:$I$18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AMC</c:v>
                </c:pt>
              </c:strCache>
            </c:strRef>
          </c:cat>
          <c:val>
            <c:numRef>
              <c:f>'Field Service'!$B$19:$I$19</c:f>
              <c:numCache>
                <c:formatCode>_(* #,##0.00_);_(* \(#,##0.00\);_(* "-"??_);_(@_)</c:formatCode>
                <c:ptCount val="8"/>
                <c:pt idx="0">
                  <c:v>1.6182085168869309</c:v>
                </c:pt>
                <c:pt idx="1">
                  <c:v>1.0796874999999999</c:v>
                </c:pt>
                <c:pt idx="2">
                  <c:v>0.8899253731343284</c:v>
                </c:pt>
                <c:pt idx="3">
                  <c:v>0.73600311041990674</c:v>
                </c:pt>
                <c:pt idx="4">
                  <c:v>1.2523148148148149</c:v>
                </c:pt>
                <c:pt idx="5">
                  <c:v>1.7916666666666667</c:v>
                </c:pt>
                <c:pt idx="6">
                  <c:v>2.6047619047619048</c:v>
                </c:pt>
                <c:pt idx="7">
                  <c:v>1.242320819112628</c:v>
                </c:pt>
              </c:numCache>
            </c:numRef>
          </c:val>
        </c:ser>
        <c:ser>
          <c:idx val="1"/>
          <c:order val="1"/>
          <c:tx>
            <c:strRef>
              <c:f>'Field Service'!$A$20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Service'!$B$18:$I$18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AMC</c:v>
                </c:pt>
              </c:strCache>
            </c:strRef>
          </c:cat>
          <c:val>
            <c:numRef>
              <c:f>'Field Service'!$B$20:$I$20</c:f>
              <c:numCache>
                <c:formatCode>_(* #,##0.00_);_(* \(#,##0.00\);_(* "-"??_);_(@_)</c:formatCode>
                <c:ptCount val="8"/>
                <c:pt idx="0">
                  <c:v>1.2276064610866373</c:v>
                </c:pt>
                <c:pt idx="1">
                  <c:v>0.89375000000000004</c:v>
                </c:pt>
                <c:pt idx="2">
                  <c:v>0.58208955223880599</c:v>
                </c:pt>
                <c:pt idx="3">
                  <c:v>0.73153188180404349</c:v>
                </c:pt>
                <c:pt idx="4">
                  <c:v>0.95138888888888884</c:v>
                </c:pt>
                <c:pt idx="5">
                  <c:v>1.7916666666666667</c:v>
                </c:pt>
                <c:pt idx="6">
                  <c:v>2.3434523809523808</c:v>
                </c:pt>
                <c:pt idx="7">
                  <c:v>1.1009837382051797</c:v>
                </c:pt>
              </c:numCache>
            </c:numRef>
          </c:val>
        </c:ser>
        <c:ser>
          <c:idx val="2"/>
          <c:order val="2"/>
          <c:tx>
            <c:strRef>
              <c:f>'Field Service'!$A$21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Service'!$B$18:$I$18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AMC</c:v>
                </c:pt>
              </c:strCache>
            </c:strRef>
          </c:cat>
          <c:val>
            <c:numRef>
              <c:f>'Field Service'!$B$21:$I$21</c:f>
              <c:numCache>
                <c:formatCode>_(* #,##0.00_);_(* \(#,##0.00\);_(* "-"??_);_(@_)</c:formatCode>
                <c:ptCount val="8"/>
                <c:pt idx="0">
                  <c:v>0.39060205580029367</c:v>
                </c:pt>
                <c:pt idx="1">
                  <c:v>0.18593750000000001</c:v>
                </c:pt>
                <c:pt idx="2">
                  <c:v>0.30783582089552236</c:v>
                </c:pt>
                <c:pt idx="3">
                  <c:v>4.4712286158631416E-3</c:v>
                </c:pt>
                <c:pt idx="4">
                  <c:v>0.30092592592592593</c:v>
                </c:pt>
                <c:pt idx="5">
                  <c:v>0</c:v>
                </c:pt>
                <c:pt idx="6">
                  <c:v>0.26130952380952382</c:v>
                </c:pt>
                <c:pt idx="7">
                  <c:v>0.14133708090744831</c:v>
                </c:pt>
              </c:numCache>
            </c:numRef>
          </c:val>
        </c:ser>
        <c:ser>
          <c:idx val="3"/>
          <c:order val="3"/>
          <c:tx>
            <c:strRef>
              <c:f>'Field Service'!$A$22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Service'!$B$18:$I$18</c:f>
              <c:strCache>
                <c:ptCount val="8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  <c:pt idx="7">
                  <c:v>AMC</c:v>
                </c:pt>
              </c:strCache>
            </c:strRef>
          </c:cat>
          <c:val>
            <c:numRef>
              <c:f>'Field Service'!$B$22:$I$22</c:f>
              <c:numCache>
                <c:formatCode>_(* #,##0.00_);_(* \(#,##0.00\);_(* "-"??_);_(@_)</c:formatCode>
                <c:ptCount val="8"/>
                <c:pt idx="0">
                  <c:v>0.31938325991189426</c:v>
                </c:pt>
                <c:pt idx="1">
                  <c:v>0.11874999999999999</c:v>
                </c:pt>
                <c:pt idx="2">
                  <c:v>6.3432835820895525E-2</c:v>
                </c:pt>
                <c:pt idx="3">
                  <c:v>0.30151632970451009</c:v>
                </c:pt>
                <c:pt idx="4">
                  <c:v>7.407407407407407E-2</c:v>
                </c:pt>
                <c:pt idx="5">
                  <c:v>0</c:v>
                </c:pt>
                <c:pt idx="6">
                  <c:v>0</c:v>
                </c:pt>
                <c:pt idx="7">
                  <c:v>0.21361172455330255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473600"/>
        <c:axId val="175473992"/>
      </c:barChart>
      <c:catAx>
        <c:axId val="1754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3992"/>
        <c:crosses val="autoZero"/>
        <c:auto val="1"/>
        <c:lblAlgn val="ctr"/>
        <c:lblOffset val="100"/>
        <c:noMultiLvlLbl val="0"/>
      </c:catAx>
      <c:valAx>
        <c:axId val="17547399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54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222139379074005E-2"/>
          <c:y val="0.15731485861087149"/>
          <c:w val="0.87710608553228153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Teamwise </a:t>
            </a:r>
            <a:r>
              <a:rPr lang="en-US" sz="1400" baseline="0"/>
              <a:t>utilization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Service'!$A$14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Service'!$B$9:$H$9</c:f>
              <c:strCache>
                <c:ptCount val="7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</c:strCache>
            </c:strRef>
          </c:cat>
          <c:val>
            <c:numRef>
              <c:f>'Field Service'!$B$14:$H$14</c:f>
              <c:numCache>
                <c:formatCode>_(* #,##0.00_);_(* \(#,##0.00\);_(* "-"??_);_(@_)</c:formatCode>
                <c:ptCount val="7"/>
                <c:pt idx="0">
                  <c:v>1672</c:v>
                </c:pt>
                <c:pt idx="1">
                  <c:v>572</c:v>
                </c:pt>
                <c:pt idx="2">
                  <c:v>312</c:v>
                </c:pt>
                <c:pt idx="3">
                  <c:v>3763</c:v>
                </c:pt>
                <c:pt idx="4">
                  <c:v>411</c:v>
                </c:pt>
                <c:pt idx="5">
                  <c:v>301</c:v>
                </c:pt>
                <c:pt idx="6">
                  <c:v>3937</c:v>
                </c:pt>
              </c:numCache>
            </c:numRef>
          </c:val>
        </c:ser>
        <c:ser>
          <c:idx val="1"/>
          <c:order val="1"/>
          <c:tx>
            <c:strRef>
              <c:f>'Field Service'!$A$15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Service'!$B$9:$H$9</c:f>
              <c:strCache>
                <c:ptCount val="7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</c:strCache>
            </c:strRef>
          </c:cat>
          <c:val>
            <c:numRef>
              <c:f>'Field Service'!$B$15:$H$15</c:f>
              <c:numCache>
                <c:formatCode>_(* #,##0.00_);_(* \(#,##0.00\);_(* "-"??_);_(@_)</c:formatCode>
                <c:ptCount val="7"/>
                <c:pt idx="0">
                  <c:v>532</c:v>
                </c:pt>
                <c:pt idx="1">
                  <c:v>119</c:v>
                </c:pt>
                <c:pt idx="2">
                  <c:v>165</c:v>
                </c:pt>
                <c:pt idx="3">
                  <c:v>23</c:v>
                </c:pt>
                <c:pt idx="4">
                  <c:v>130</c:v>
                </c:pt>
                <c:pt idx="5">
                  <c:v>0</c:v>
                </c:pt>
                <c:pt idx="6">
                  <c:v>439</c:v>
                </c:pt>
              </c:numCache>
            </c:numRef>
          </c:val>
        </c:ser>
        <c:ser>
          <c:idx val="2"/>
          <c:order val="2"/>
          <c:tx>
            <c:strRef>
              <c:f>'Field Service'!$A$16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Service'!$B$9:$H$9</c:f>
              <c:strCache>
                <c:ptCount val="7"/>
                <c:pt idx="0">
                  <c:v>Diesel</c:v>
                </c:pt>
                <c:pt idx="1">
                  <c:v>Gas</c:v>
                </c:pt>
                <c:pt idx="2">
                  <c:v>CSA</c:v>
                </c:pt>
                <c:pt idx="3">
                  <c:v>Telco</c:v>
                </c:pt>
                <c:pt idx="4">
                  <c:v>CTG</c:v>
                </c:pt>
                <c:pt idx="5">
                  <c:v>G-3</c:v>
                </c:pt>
                <c:pt idx="6">
                  <c:v>OnM</c:v>
                </c:pt>
              </c:strCache>
            </c:strRef>
          </c:cat>
          <c:val>
            <c:numRef>
              <c:f>'Field Service'!$B$16:$H$16</c:f>
              <c:numCache>
                <c:formatCode>_(* #,##0.00_);_(* \(#,##0.00\);_(* "-"??_);_(@_)</c:formatCode>
                <c:ptCount val="7"/>
                <c:pt idx="0">
                  <c:v>435</c:v>
                </c:pt>
                <c:pt idx="1">
                  <c:v>76</c:v>
                </c:pt>
                <c:pt idx="2">
                  <c:v>34</c:v>
                </c:pt>
                <c:pt idx="3">
                  <c:v>1551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474776"/>
        <c:axId val="175475168"/>
      </c:barChart>
      <c:catAx>
        <c:axId val="17547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5168"/>
        <c:crosses val="autoZero"/>
        <c:auto val="1"/>
        <c:lblAlgn val="ctr"/>
        <c:lblOffset val="100"/>
        <c:noMultiLvlLbl val="0"/>
      </c:catAx>
      <c:valAx>
        <c:axId val="17547516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54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296150481189856E-2"/>
          <c:y val="0.17412546404672391"/>
          <c:w val="0.85340748031496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work </a:t>
            </a:r>
            <a:r>
              <a:rPr lang="en-US" baseline="0"/>
              <a:t> Hr Vs Man Hr Utilized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Service'!$A$13</c:f>
              <c:strCache>
                <c:ptCount val="1"/>
                <c:pt idx="0">
                  <c:v>Av work Hr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Service'!$I$9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Service'!$I$13</c:f>
              <c:numCache>
                <c:formatCode>_(* #,##0.00_);_(* \(#,##0.00\);_(* "-"??_);_(@_)</c:formatCode>
                <c:ptCount val="1"/>
                <c:pt idx="0">
                  <c:v>9962</c:v>
                </c:pt>
              </c:numCache>
            </c:numRef>
          </c:val>
        </c:ser>
        <c:ser>
          <c:idx val="1"/>
          <c:order val="1"/>
          <c:tx>
            <c:strRef>
              <c:f>'Field Service'!$A$14</c:f>
              <c:strCache>
                <c:ptCount val="1"/>
                <c:pt idx="0">
                  <c:v>Work Time 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Service'!$I$9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Service'!$I$14</c:f>
              <c:numCache>
                <c:formatCode>_(* #,##0.00_);_(* \(#,##0.00\);_(* "-"??_);_(@_)</c:formatCode>
                <c:ptCount val="1"/>
                <c:pt idx="0">
                  <c:v>10968</c:v>
                </c:pt>
              </c:numCache>
            </c:numRef>
          </c:val>
        </c:ser>
        <c:ser>
          <c:idx val="2"/>
          <c:order val="2"/>
          <c:tx>
            <c:strRef>
              <c:f>'Field Service'!$A$15</c:f>
              <c:strCache>
                <c:ptCount val="1"/>
                <c:pt idx="0">
                  <c:v>Travel Time 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Service'!$I$9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Service'!$I$15</c:f>
              <c:numCache>
                <c:formatCode>_(* #,##0.00_);_(* \(#,##0.00\);_(* "-"??_);_(@_)</c:formatCode>
                <c:ptCount val="1"/>
                <c:pt idx="0">
                  <c:v>1408</c:v>
                </c:pt>
              </c:numCache>
            </c:numRef>
          </c:val>
        </c:ser>
        <c:ser>
          <c:idx val="3"/>
          <c:order val="3"/>
          <c:tx>
            <c:strRef>
              <c:f>'Field Service'!$A$16</c:f>
              <c:strCache>
                <c:ptCount val="1"/>
                <c:pt idx="0">
                  <c:v>Stand By  (Hrs)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Service'!$I$9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Service'!$I$16</c:f>
              <c:numCache>
                <c:formatCode>_(* #,##0.00_);_(* \(#,##0.00\);_(* "-"??_);_(@_)</c:formatCode>
                <c:ptCount val="1"/>
                <c:pt idx="0">
                  <c:v>2128</c:v>
                </c:pt>
              </c:numCache>
            </c:numRef>
          </c:val>
        </c:ser>
        <c:ser>
          <c:idx val="4"/>
          <c:order val="4"/>
          <c:tx>
            <c:strRef>
              <c:f>'Field Service'!$A$17</c:f>
              <c:strCache>
                <c:ptCount val="1"/>
                <c:pt idx="0">
                  <c:v>Man Hr Utilized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'Field Service'!$I$9</c:f>
              <c:strCache>
                <c:ptCount val="1"/>
                <c:pt idx="0">
                  <c:v>AMC</c:v>
                </c:pt>
              </c:strCache>
            </c:strRef>
          </c:cat>
          <c:val>
            <c:numRef>
              <c:f>'Field Service'!$I$17</c:f>
              <c:numCache>
                <c:formatCode>_(* #,##0.00_);_(* \(#,##0.00\);_(* "-"??_);_(@_)</c:formatCode>
                <c:ptCount val="1"/>
                <c:pt idx="0">
                  <c:v>12376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475952"/>
        <c:axId val="175476344"/>
      </c:barChart>
      <c:catAx>
        <c:axId val="1754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6344"/>
        <c:crosses val="autoZero"/>
        <c:auto val="1"/>
        <c:lblAlgn val="ctr"/>
        <c:lblOffset val="100"/>
        <c:noMultiLvlLbl val="0"/>
      </c:catAx>
      <c:valAx>
        <c:axId val="1754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26</xdr:row>
      <xdr:rowOff>152399</xdr:rowOff>
    </xdr:from>
    <xdr:to>
      <xdr:col>12</xdr:col>
      <xdr:colOff>76200</xdr:colOff>
      <xdr:row>36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152401</xdr:rowOff>
    </xdr:from>
    <xdr:to>
      <xdr:col>3</xdr:col>
      <xdr:colOff>142875</xdr:colOff>
      <xdr:row>36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0</xdr:row>
      <xdr:rowOff>38100</xdr:rowOff>
    </xdr:from>
    <xdr:to>
      <xdr:col>12</xdr:col>
      <xdr:colOff>118110</xdr:colOff>
      <xdr:row>14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38098</xdr:colOff>
      <xdr:row>14</xdr:row>
      <xdr:rowOff>142874</xdr:rowOff>
    </xdr:from>
    <xdr:to>
      <xdr:col>12</xdr:col>
      <xdr:colOff>99058</xdr:colOff>
      <xdr:row>26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1866899</xdr:colOff>
      <xdr:row>41</xdr:row>
      <xdr:rowOff>33336</xdr:rowOff>
    </xdr:from>
    <xdr:to>
      <xdr:col>13</xdr:col>
      <xdr:colOff>581024</xdr:colOff>
      <xdr:row>52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1866899</xdr:colOff>
      <xdr:row>57</xdr:row>
      <xdr:rowOff>23812</xdr:rowOff>
    </xdr:from>
    <xdr:to>
      <xdr:col>14</xdr:col>
      <xdr:colOff>28574</xdr:colOff>
      <xdr:row>67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26</xdr:row>
      <xdr:rowOff>152399</xdr:rowOff>
    </xdr:from>
    <xdr:to>
      <xdr:col>17</xdr:col>
      <xdr:colOff>76200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152401</xdr:rowOff>
    </xdr:from>
    <xdr:to>
      <xdr:col>8</xdr:col>
      <xdr:colOff>142875</xdr:colOff>
      <xdr:row>36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0</xdr:row>
      <xdr:rowOff>38100</xdr:rowOff>
    </xdr:from>
    <xdr:to>
      <xdr:col>17</xdr:col>
      <xdr:colOff>118110</xdr:colOff>
      <xdr:row>14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38098</xdr:colOff>
      <xdr:row>14</xdr:row>
      <xdr:rowOff>142874</xdr:rowOff>
    </xdr:from>
    <xdr:to>
      <xdr:col>17</xdr:col>
      <xdr:colOff>99058</xdr:colOff>
      <xdr:row>26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26</xdr:row>
      <xdr:rowOff>152400</xdr:rowOff>
    </xdr:from>
    <xdr:to>
      <xdr:col>18</xdr:col>
      <xdr:colOff>104774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152401</xdr:rowOff>
    </xdr:from>
    <xdr:to>
      <xdr:col>9</xdr:col>
      <xdr:colOff>142875</xdr:colOff>
      <xdr:row>36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0</xdr:row>
      <xdr:rowOff>38100</xdr:rowOff>
    </xdr:from>
    <xdr:to>
      <xdr:col>18</xdr:col>
      <xdr:colOff>118110</xdr:colOff>
      <xdr:row>14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14</xdr:row>
      <xdr:rowOff>142874</xdr:rowOff>
    </xdr:from>
    <xdr:to>
      <xdr:col>18</xdr:col>
      <xdr:colOff>99060</xdr:colOff>
      <xdr:row>26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43" workbookViewId="0">
      <selection activeCell="G56" sqref="G56"/>
    </sheetView>
  </sheetViews>
  <sheetFormatPr defaultRowHeight="15" x14ac:dyDescent="0.25"/>
  <cols>
    <col min="1" max="1" width="28" bestFit="1" customWidth="1"/>
    <col min="2" max="2" width="12.42578125" style="31" bestFit="1" customWidth="1"/>
    <col min="3" max="3" width="16.85546875" style="31" customWidth="1"/>
    <col min="4" max="4" width="13.5703125" style="6" customWidth="1"/>
    <col min="5" max="6" width="9.140625" style="2"/>
    <col min="7" max="7" width="9.7109375" style="2" bestFit="1" customWidth="1"/>
    <col min="8" max="10" width="9.140625" style="2"/>
  </cols>
  <sheetData>
    <row r="1" spans="1:17" ht="15" customHeight="1" x14ac:dyDescent="0.25">
      <c r="A1" s="32" t="s">
        <v>14</v>
      </c>
      <c r="B1" s="71"/>
      <c r="C1" s="71"/>
      <c r="D1" s="68" t="s">
        <v>397</v>
      </c>
    </row>
    <row r="2" spans="1:17" ht="15" customHeight="1" x14ac:dyDescent="0.25">
      <c r="A2" s="65" t="s">
        <v>15</v>
      </c>
      <c r="B2" s="33" t="s">
        <v>29</v>
      </c>
      <c r="C2" s="34">
        <v>42405</v>
      </c>
      <c r="D2" s="69"/>
    </row>
    <row r="3" spans="1:17" ht="15" customHeight="1" x14ac:dyDescent="0.25">
      <c r="A3" s="65"/>
      <c r="B3" s="35" t="s">
        <v>6</v>
      </c>
      <c r="C3" s="34">
        <v>42411</v>
      </c>
      <c r="D3" s="70"/>
    </row>
    <row r="4" spans="1:17" ht="15" customHeight="1" x14ac:dyDescent="0.25">
      <c r="A4" s="32" t="s">
        <v>17</v>
      </c>
      <c r="B4" s="36"/>
      <c r="C4" s="36">
        <v>2</v>
      </c>
      <c r="D4" s="68" t="s">
        <v>387</v>
      </c>
    </row>
    <row r="5" spans="1:17" ht="15" customHeight="1" x14ac:dyDescent="0.25">
      <c r="A5" s="32" t="s">
        <v>16</v>
      </c>
      <c r="B5" s="36"/>
      <c r="C5" s="36">
        <f>(C3-C2+1)-C4</f>
        <v>5</v>
      </c>
      <c r="D5" s="69"/>
    </row>
    <row r="6" spans="1:17" ht="15" customHeight="1" x14ac:dyDescent="0.25">
      <c r="A6" s="37" t="s">
        <v>25</v>
      </c>
      <c r="B6" s="38"/>
      <c r="C6" s="38">
        <v>8</v>
      </c>
      <c r="D6" s="70"/>
    </row>
    <row r="7" spans="1:17" ht="18.75" x14ac:dyDescent="0.3">
      <c r="A7" s="32" t="s">
        <v>8</v>
      </c>
      <c r="B7" s="66" t="s">
        <v>28</v>
      </c>
      <c r="C7" s="66"/>
      <c r="D7" s="35"/>
    </row>
    <row r="8" spans="1:17" ht="18.75" x14ac:dyDescent="0.3">
      <c r="A8" s="32" t="s">
        <v>9</v>
      </c>
      <c r="B8" s="66" t="s">
        <v>18</v>
      </c>
      <c r="C8" s="66"/>
      <c r="D8" s="35"/>
    </row>
    <row r="9" spans="1:17" s="52" customFormat="1" ht="45" x14ac:dyDescent="0.25">
      <c r="A9" s="50"/>
      <c r="B9" s="33" t="s">
        <v>18</v>
      </c>
      <c r="C9" s="51" t="s">
        <v>26</v>
      </c>
      <c r="D9" s="33" t="s">
        <v>28</v>
      </c>
      <c r="K9" s="53"/>
      <c r="L9" s="53"/>
      <c r="M9" s="53"/>
      <c r="N9" s="53"/>
      <c r="O9" s="53"/>
      <c r="P9" s="53"/>
      <c r="Q9" s="53"/>
    </row>
    <row r="10" spans="1:17" x14ac:dyDescent="0.25">
      <c r="A10" s="32" t="s">
        <v>19</v>
      </c>
      <c r="B10" s="57">
        <f>'Field Service'!I10</f>
        <v>273</v>
      </c>
      <c r="C10" s="57">
        <f>'Service Management &amp; Sales'!J10</f>
        <v>48</v>
      </c>
      <c r="D10" s="40">
        <f t="shared" ref="D10:D17" si="0">SUM(B10:C10)</f>
        <v>321</v>
      </c>
    </row>
    <row r="11" spans="1:17" x14ac:dyDescent="0.25">
      <c r="A11" s="32" t="s">
        <v>3</v>
      </c>
      <c r="B11" s="57"/>
      <c r="C11" s="57"/>
      <c r="D11" s="40">
        <f t="shared" si="0"/>
        <v>0</v>
      </c>
    </row>
    <row r="12" spans="1:17" x14ac:dyDescent="0.25">
      <c r="A12" s="32" t="s">
        <v>20</v>
      </c>
      <c r="B12" s="44">
        <f>B10*$C$6*$C$5</f>
        <v>10920</v>
      </c>
      <c r="C12" s="44">
        <f t="shared" ref="C12" si="1">C10*$C$6*$C$5</f>
        <v>1920</v>
      </c>
      <c r="D12" s="44">
        <f t="shared" si="0"/>
        <v>12840</v>
      </c>
    </row>
    <row r="13" spans="1:17" x14ac:dyDescent="0.25">
      <c r="A13" s="32" t="s">
        <v>395</v>
      </c>
      <c r="B13" s="44">
        <f t="shared" ref="B13:C13" si="2">B12-B25</f>
        <v>9962</v>
      </c>
      <c r="C13" s="44">
        <f t="shared" si="2"/>
        <v>1920</v>
      </c>
      <c r="D13" s="44">
        <f t="shared" si="0"/>
        <v>11882</v>
      </c>
    </row>
    <row r="14" spans="1:17" x14ac:dyDescent="0.25">
      <c r="A14" s="32" t="s">
        <v>4</v>
      </c>
      <c r="B14" s="61">
        <f>'Field Service'!I14</f>
        <v>10968</v>
      </c>
      <c r="C14" s="61">
        <f>'Service Management &amp; Sales'!J14</f>
        <v>1648</v>
      </c>
      <c r="D14" s="44">
        <f t="shared" si="0"/>
        <v>12616</v>
      </c>
    </row>
    <row r="15" spans="1:17" x14ac:dyDescent="0.25">
      <c r="A15" s="32" t="s">
        <v>5</v>
      </c>
      <c r="B15" s="61">
        <f>'Field Service'!I15</f>
        <v>1408</v>
      </c>
      <c r="C15" s="61">
        <f>'Service Management &amp; Sales'!J15</f>
        <v>0</v>
      </c>
      <c r="D15" s="44">
        <f t="shared" si="0"/>
        <v>1408</v>
      </c>
    </row>
    <row r="16" spans="1:17" x14ac:dyDescent="0.25">
      <c r="A16" s="32" t="s">
        <v>23</v>
      </c>
      <c r="B16" s="61">
        <f>'Field Service'!I16</f>
        <v>2128</v>
      </c>
      <c r="C16" s="61">
        <f>'Service Management &amp; Sales'!J16</f>
        <v>0</v>
      </c>
      <c r="D16" s="44">
        <f t="shared" si="0"/>
        <v>2128</v>
      </c>
    </row>
    <row r="17" spans="1:10" x14ac:dyDescent="0.25">
      <c r="A17" s="32" t="s">
        <v>22</v>
      </c>
      <c r="B17" s="44">
        <f>B14+B15</f>
        <v>12376</v>
      </c>
      <c r="C17" s="44">
        <f>C14+C15</f>
        <v>1648</v>
      </c>
      <c r="D17" s="44">
        <f t="shared" si="0"/>
        <v>14024</v>
      </c>
    </row>
    <row r="18" spans="1:10" s="9" customFormat="1" ht="6" customHeight="1" x14ac:dyDescent="0.25">
      <c r="A18" s="41"/>
      <c r="B18" s="42" t="s">
        <v>18</v>
      </c>
      <c r="C18" s="42" t="s">
        <v>26</v>
      </c>
      <c r="D18" s="42" t="s">
        <v>28</v>
      </c>
      <c r="E18" s="10"/>
      <c r="F18" s="10"/>
      <c r="G18" s="10"/>
      <c r="H18" s="10"/>
      <c r="I18" s="10"/>
      <c r="J18" s="10"/>
    </row>
    <row r="19" spans="1:10" x14ac:dyDescent="0.25">
      <c r="A19" s="32" t="s">
        <v>27</v>
      </c>
      <c r="B19" s="43">
        <f t="shared" ref="B19:D19" si="3">B17/B13</f>
        <v>1.242320819112628</v>
      </c>
      <c r="C19" s="43">
        <f t="shared" si="3"/>
        <v>0.85833333333333328</v>
      </c>
      <c r="D19" s="43">
        <f t="shared" si="3"/>
        <v>1.1802726813667732</v>
      </c>
    </row>
    <row r="20" spans="1:10" x14ac:dyDescent="0.25">
      <c r="A20" s="32" t="s">
        <v>4</v>
      </c>
      <c r="B20" s="44">
        <f>B14/$B$13</f>
        <v>1.1009837382051797</v>
      </c>
      <c r="C20" s="44">
        <f>C14/$C$13</f>
        <v>0.85833333333333328</v>
      </c>
      <c r="D20" s="44">
        <f>D14/$D$13</f>
        <v>1.0617741121023396</v>
      </c>
    </row>
    <row r="21" spans="1:10" x14ac:dyDescent="0.25">
      <c r="A21" s="32" t="s">
        <v>5</v>
      </c>
      <c r="B21" s="44">
        <f>B15/$B$13</f>
        <v>0.14133708090744831</v>
      </c>
      <c r="C21" s="44">
        <f>C15/$C$13</f>
        <v>0</v>
      </c>
      <c r="D21" s="44">
        <f>D15/$D$13</f>
        <v>0.1184985692644336</v>
      </c>
    </row>
    <row r="22" spans="1:10" x14ac:dyDescent="0.25">
      <c r="A22" s="32" t="s">
        <v>23</v>
      </c>
      <c r="B22" s="44">
        <f>B16/$B$13</f>
        <v>0.21361172455330255</v>
      </c>
      <c r="C22" s="44">
        <f>C16/$C$13</f>
        <v>0</v>
      </c>
      <c r="D22" s="44">
        <f>D16/$D$13</f>
        <v>0.17909442854738258</v>
      </c>
    </row>
    <row r="23" spans="1:10" s="11" customFormat="1" ht="9" customHeight="1" x14ac:dyDescent="0.25">
      <c r="A23" s="45"/>
      <c r="B23" s="42" t="s">
        <v>10</v>
      </c>
      <c r="C23" s="42" t="s">
        <v>11</v>
      </c>
      <c r="D23" s="42" t="s">
        <v>28</v>
      </c>
      <c r="E23" s="12"/>
      <c r="F23" s="12"/>
      <c r="G23" s="12"/>
      <c r="H23" s="12"/>
      <c r="I23" s="12"/>
      <c r="J23" s="12"/>
    </row>
    <row r="24" spans="1:10" x14ac:dyDescent="0.25">
      <c r="A24" s="32" t="s">
        <v>24</v>
      </c>
      <c r="B24" s="58">
        <f>'Field Service'!I24</f>
        <v>2322</v>
      </c>
      <c r="C24" s="58">
        <f>'Service Management &amp; Sales'!J24</f>
        <v>0</v>
      </c>
      <c r="D24" s="46">
        <f>SUM(B24:C24)</f>
        <v>2322</v>
      </c>
    </row>
    <row r="25" spans="1:10" x14ac:dyDescent="0.25">
      <c r="A25" s="32" t="s">
        <v>0</v>
      </c>
      <c r="B25" s="58">
        <f>'Field Service'!I25</f>
        <v>958</v>
      </c>
      <c r="C25" s="58">
        <f>'Service Management &amp; Sales'!J25</f>
        <v>0</v>
      </c>
      <c r="D25" s="46">
        <f>SUM(B25:C25)</f>
        <v>958</v>
      </c>
    </row>
    <row r="26" spans="1:10" x14ac:dyDescent="0.25">
      <c r="A26" s="32" t="s">
        <v>30</v>
      </c>
      <c r="B26" s="58">
        <f>'Field Service'!I26</f>
        <v>880</v>
      </c>
      <c r="C26" s="58">
        <f>'Service Management &amp; Sales'!J26</f>
        <v>0</v>
      </c>
      <c r="D26" s="47">
        <f>SUM(B26:C26)</f>
        <v>880</v>
      </c>
    </row>
    <row r="31" spans="1:10" x14ac:dyDescent="0.25">
      <c r="B31" s="67"/>
      <c r="C31" s="67"/>
    </row>
    <row r="35" spans="1:14" x14ac:dyDescent="0.25">
      <c r="D35" s="31"/>
    </row>
    <row r="37" spans="1:14" x14ac:dyDescent="0.25">
      <c r="D37" s="31"/>
    </row>
    <row r="38" spans="1:14" x14ac:dyDescent="0.25">
      <c r="A38" s="32"/>
      <c r="B38" s="40" t="s">
        <v>382</v>
      </c>
      <c r="C38" s="40" t="s">
        <v>383</v>
      </c>
      <c r="D38" s="40" t="s">
        <v>384</v>
      </c>
      <c r="E38" s="40" t="s">
        <v>385</v>
      </c>
      <c r="F38" s="40" t="s">
        <v>386</v>
      </c>
      <c r="G38" s="40" t="s">
        <v>387</v>
      </c>
      <c r="H38" s="40" t="s">
        <v>388</v>
      </c>
      <c r="I38" s="40" t="s">
        <v>389</v>
      </c>
      <c r="J38" s="40" t="s">
        <v>390</v>
      </c>
      <c r="K38" s="40" t="s">
        <v>391</v>
      </c>
      <c r="L38" s="40" t="s">
        <v>392</v>
      </c>
      <c r="M38" s="40" t="s">
        <v>393</v>
      </c>
      <c r="N38" s="40" t="s">
        <v>394</v>
      </c>
    </row>
    <row r="39" spans="1:14" x14ac:dyDescent="0.25">
      <c r="A39" s="32" t="s">
        <v>4</v>
      </c>
      <c r="B39" s="46">
        <v>7499.12</v>
      </c>
      <c r="C39" s="46">
        <v>10427.049999999999</v>
      </c>
      <c r="D39" s="46">
        <v>8997</v>
      </c>
      <c r="E39" s="46">
        <v>9668.4599999999991</v>
      </c>
      <c r="F39" s="46">
        <v>9626</v>
      </c>
      <c r="G39" s="46">
        <v>12616</v>
      </c>
      <c r="H39" s="46"/>
      <c r="I39" s="46"/>
      <c r="J39" s="46"/>
      <c r="K39" s="46"/>
      <c r="L39" s="46"/>
      <c r="M39" s="46"/>
      <c r="N39" s="46"/>
    </row>
    <row r="40" spans="1:14" x14ac:dyDescent="0.25">
      <c r="A40" s="32" t="s">
        <v>5</v>
      </c>
      <c r="B40" s="46">
        <v>2633.9</v>
      </c>
      <c r="C40" s="46">
        <v>3415.75</v>
      </c>
      <c r="D40" s="46">
        <v>3036.4700000000003</v>
      </c>
      <c r="E40" s="46">
        <v>3451.74</v>
      </c>
      <c r="F40" s="46">
        <v>3224</v>
      </c>
      <c r="G40" s="46">
        <v>1408</v>
      </c>
      <c r="H40" s="46"/>
      <c r="I40" s="46"/>
      <c r="J40" s="46"/>
      <c r="K40" s="46"/>
      <c r="L40" s="46"/>
      <c r="M40" s="46"/>
      <c r="N40" s="46"/>
    </row>
    <row r="41" spans="1:14" x14ac:dyDescent="0.25">
      <c r="A41" s="32" t="s">
        <v>23</v>
      </c>
      <c r="B41" s="46">
        <v>2341.15</v>
      </c>
      <c r="C41" s="46">
        <v>2267</v>
      </c>
      <c r="D41" s="46">
        <v>1667.3</v>
      </c>
      <c r="E41" s="46">
        <v>2286.3000000000002</v>
      </c>
      <c r="F41" s="46">
        <v>2395</v>
      </c>
      <c r="G41" s="46">
        <v>2128</v>
      </c>
      <c r="H41" s="46"/>
      <c r="I41" s="46"/>
      <c r="J41" s="46"/>
      <c r="K41" s="46"/>
      <c r="L41" s="46"/>
      <c r="M41" s="46"/>
      <c r="N41" s="46"/>
    </row>
    <row r="42" spans="1:14" x14ac:dyDescent="0.25">
      <c r="B42" s="5"/>
      <c r="D42" s="31"/>
    </row>
    <row r="54" spans="1:14" x14ac:dyDescent="0.25">
      <c r="A54" s="32"/>
      <c r="B54" s="40" t="s">
        <v>382</v>
      </c>
      <c r="C54" s="40" t="s">
        <v>383</v>
      </c>
      <c r="D54" s="40" t="s">
        <v>384</v>
      </c>
      <c r="E54" s="40" t="s">
        <v>385</v>
      </c>
      <c r="F54" s="40" t="s">
        <v>386</v>
      </c>
      <c r="G54" s="40" t="s">
        <v>387</v>
      </c>
      <c r="H54" s="40" t="s">
        <v>388</v>
      </c>
      <c r="I54" s="40" t="s">
        <v>389</v>
      </c>
      <c r="J54" s="40" t="s">
        <v>390</v>
      </c>
      <c r="K54" s="40" t="s">
        <v>391</v>
      </c>
      <c r="L54" s="40" t="s">
        <v>392</v>
      </c>
      <c r="M54" s="40" t="s">
        <v>393</v>
      </c>
      <c r="N54" s="40" t="s">
        <v>394</v>
      </c>
    </row>
    <row r="55" spans="1:14" x14ac:dyDescent="0.25">
      <c r="A55" s="32" t="s">
        <v>24</v>
      </c>
      <c r="B55" s="46">
        <v>1911</v>
      </c>
      <c r="C55" s="46">
        <v>2417</v>
      </c>
      <c r="D55" s="46">
        <v>2264.1</v>
      </c>
      <c r="E55" s="46">
        <v>2385.73</v>
      </c>
      <c r="F55" s="46">
        <v>2262</v>
      </c>
      <c r="G55" s="46">
        <v>2322</v>
      </c>
      <c r="H55" s="46"/>
      <c r="I55" s="46"/>
      <c r="J55" s="46"/>
      <c r="K55" s="46"/>
      <c r="L55" s="46"/>
      <c r="M55" s="46"/>
      <c r="N55" s="46"/>
    </row>
    <row r="56" spans="1:14" x14ac:dyDescent="0.25">
      <c r="A56" s="32" t="s">
        <v>0</v>
      </c>
      <c r="B56" s="46">
        <v>944</v>
      </c>
      <c r="C56" s="46">
        <v>896</v>
      </c>
      <c r="D56" s="46">
        <v>1020</v>
      </c>
      <c r="E56" s="46">
        <v>919</v>
      </c>
      <c r="F56" s="46">
        <v>554</v>
      </c>
      <c r="G56" s="46">
        <v>958</v>
      </c>
      <c r="H56" s="46"/>
      <c r="I56" s="46"/>
      <c r="J56" s="46"/>
      <c r="K56" s="46"/>
      <c r="L56" s="46"/>
      <c r="M56" s="46"/>
      <c r="N56" s="46"/>
    </row>
    <row r="57" spans="1:14" x14ac:dyDescent="0.25">
      <c r="A57" s="32" t="s">
        <v>30</v>
      </c>
      <c r="B57" s="46">
        <v>544</v>
      </c>
      <c r="C57" s="46">
        <v>872</v>
      </c>
      <c r="D57" s="46">
        <v>864</v>
      </c>
      <c r="E57" s="46">
        <v>1032</v>
      </c>
      <c r="F57" s="46">
        <v>808</v>
      </c>
      <c r="G57" s="46">
        <v>880</v>
      </c>
      <c r="H57" s="46"/>
      <c r="I57" s="46"/>
      <c r="J57" s="46"/>
      <c r="K57" s="46"/>
      <c r="L57" s="46"/>
      <c r="M57" s="46"/>
      <c r="N57" s="46"/>
    </row>
    <row r="58" spans="1:14" x14ac:dyDescent="0.25">
      <c r="B58" s="63"/>
      <c r="C58" s="63"/>
    </row>
  </sheetData>
  <mergeCells count="7">
    <mergeCell ref="A2:A3"/>
    <mergeCell ref="B7:C7"/>
    <mergeCell ref="B8:C8"/>
    <mergeCell ref="B31:C31"/>
    <mergeCell ref="D1:D3"/>
    <mergeCell ref="D4:D6"/>
    <mergeCell ref="B1:C1"/>
  </mergeCells>
  <conditionalFormatting sqref="B19">
    <cfRule type="iconSet" priority="3">
      <iconSet iconSet="3Signs" reverse="1">
        <cfvo type="percent" val="0"/>
        <cfvo type="num" val="1.01"/>
        <cfvo type="num" val="1.1000000000000001"/>
      </iconSet>
    </cfRule>
  </conditionalFormatting>
  <conditionalFormatting sqref="B42">
    <cfRule type="iconSet" priority="2">
      <iconSet iconSet="3Signs" reverse="1">
        <cfvo type="percent" val="0"/>
        <cfvo type="num" val="1.01"/>
        <cfvo type="num" val="1.1000000000000001"/>
      </iconSet>
    </cfRule>
  </conditionalFormatting>
  <conditionalFormatting sqref="C19:D19">
    <cfRule type="iconSet" priority="4">
      <iconSet iconSet="3Signs" reverse="1">
        <cfvo type="percent" val="0"/>
        <cfvo type="num" val="1.01"/>
        <cfvo type="num" val="1.1000000000000001"/>
      </iconSet>
    </cfRule>
  </conditionalFormatting>
  <printOptions horizontalCentered="1" verticalCentered="1"/>
  <pageMargins left="0.25" right="0.25" top="0.75" bottom="0.75" header="0.3" footer="0.3"/>
  <pageSetup scale="73" orientation="landscape" r:id="rId1"/>
  <rowBreaks count="1" manualBreakCount="1">
    <brk id="3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S8" sqref="S8"/>
    </sheetView>
  </sheetViews>
  <sheetFormatPr defaultRowHeight="15" x14ac:dyDescent="0.25"/>
  <cols>
    <col min="1" max="1" width="18.140625" bestFit="1" customWidth="1"/>
    <col min="2" max="2" width="9.7109375" style="3" bestFit="1" customWidth="1"/>
    <col min="3" max="3" width="10" style="3" bestFit="1" customWidth="1"/>
    <col min="4" max="4" width="9" style="3" bestFit="1" customWidth="1"/>
    <col min="5" max="5" width="10.5703125" style="3" bestFit="1" customWidth="1"/>
    <col min="6" max="6" width="9" style="3" bestFit="1" customWidth="1"/>
    <col min="7" max="7" width="8.140625" style="3" bestFit="1" customWidth="1"/>
    <col min="8" max="8" width="9.7109375" style="3" bestFit="1" customWidth="1"/>
    <col min="9" max="9" width="13.7109375" style="6" customWidth="1"/>
    <col min="10" max="15" width="9.140625" style="2"/>
    <col min="17" max="17" width="9.140625" customWidth="1"/>
  </cols>
  <sheetData>
    <row r="1" spans="1:9" ht="15" customHeight="1" x14ac:dyDescent="0.25">
      <c r="A1" s="32" t="s">
        <v>14</v>
      </c>
      <c r="B1" s="78"/>
      <c r="C1" s="80"/>
      <c r="D1" s="78"/>
      <c r="E1" s="79"/>
      <c r="F1" s="79"/>
      <c r="G1" s="79"/>
      <c r="H1" s="79"/>
      <c r="I1" s="80"/>
    </row>
    <row r="2" spans="1:9" ht="15" customHeight="1" x14ac:dyDescent="0.25">
      <c r="A2" s="65" t="s">
        <v>15</v>
      </c>
      <c r="B2" s="55" t="s">
        <v>29</v>
      </c>
      <c r="C2" s="62">
        <v>42405</v>
      </c>
      <c r="D2" s="72" t="s">
        <v>397</v>
      </c>
      <c r="E2" s="73"/>
      <c r="F2" s="73"/>
      <c r="G2" s="73"/>
      <c r="H2" s="74"/>
      <c r="I2" s="68" t="s">
        <v>387</v>
      </c>
    </row>
    <row r="3" spans="1:9" ht="15" customHeight="1" x14ac:dyDescent="0.25">
      <c r="A3" s="65"/>
      <c r="B3" s="35" t="s">
        <v>6</v>
      </c>
      <c r="C3" s="34">
        <v>42411</v>
      </c>
      <c r="D3" s="72"/>
      <c r="E3" s="73"/>
      <c r="F3" s="73"/>
      <c r="G3" s="73"/>
      <c r="H3" s="74"/>
      <c r="I3" s="69"/>
    </row>
    <row r="4" spans="1:9" ht="15" customHeight="1" x14ac:dyDescent="0.25">
      <c r="A4" s="32" t="s">
        <v>17</v>
      </c>
      <c r="B4" s="36"/>
      <c r="C4" s="36">
        <v>2</v>
      </c>
      <c r="D4" s="72"/>
      <c r="E4" s="73"/>
      <c r="F4" s="73"/>
      <c r="G4" s="73"/>
      <c r="H4" s="74"/>
      <c r="I4" s="69"/>
    </row>
    <row r="5" spans="1:9" ht="15" customHeight="1" x14ac:dyDescent="0.25">
      <c r="A5" s="32" t="s">
        <v>16</v>
      </c>
      <c r="B5" s="36"/>
      <c r="C5" s="36">
        <f>(C3-C2+1)-C4</f>
        <v>5</v>
      </c>
      <c r="D5" s="72"/>
      <c r="E5" s="73"/>
      <c r="F5" s="73"/>
      <c r="G5" s="73"/>
      <c r="H5" s="74"/>
      <c r="I5" s="69"/>
    </row>
    <row r="6" spans="1:9" ht="15" customHeight="1" x14ac:dyDescent="0.25">
      <c r="A6" s="37" t="s">
        <v>25</v>
      </c>
      <c r="B6" s="38"/>
      <c r="C6" s="38">
        <v>8</v>
      </c>
      <c r="D6" s="75"/>
      <c r="E6" s="76"/>
      <c r="F6" s="76"/>
      <c r="G6" s="76"/>
      <c r="H6" s="77"/>
      <c r="I6" s="70"/>
    </row>
    <row r="7" spans="1:9" ht="18.75" x14ac:dyDescent="0.3">
      <c r="A7" s="32" t="s">
        <v>8</v>
      </c>
      <c r="B7" s="66" t="s">
        <v>28</v>
      </c>
      <c r="C7" s="66"/>
      <c r="D7" s="66"/>
      <c r="E7" s="66"/>
      <c r="F7" s="66"/>
      <c r="G7" s="66"/>
      <c r="H7" s="66"/>
      <c r="I7" s="35"/>
    </row>
    <row r="8" spans="1:9" ht="18.75" x14ac:dyDescent="0.3">
      <c r="A8" s="32" t="s">
        <v>9</v>
      </c>
      <c r="B8" s="66" t="s">
        <v>18</v>
      </c>
      <c r="C8" s="66"/>
      <c r="D8" s="66"/>
      <c r="E8" s="66"/>
      <c r="F8" s="66"/>
      <c r="G8" s="66"/>
      <c r="H8" s="66"/>
      <c r="I8" s="35"/>
    </row>
    <row r="9" spans="1:9" x14ac:dyDescent="0.25">
      <c r="A9" s="32"/>
      <c r="B9" s="35" t="s">
        <v>10</v>
      </c>
      <c r="C9" s="35" t="s">
        <v>11</v>
      </c>
      <c r="D9" s="35" t="s">
        <v>2</v>
      </c>
      <c r="E9" s="35" t="s">
        <v>12</v>
      </c>
      <c r="F9" s="35" t="s">
        <v>1</v>
      </c>
      <c r="G9" s="35" t="s">
        <v>7</v>
      </c>
      <c r="H9" s="35" t="s">
        <v>13</v>
      </c>
      <c r="I9" s="35" t="s">
        <v>28</v>
      </c>
    </row>
    <row r="10" spans="1:9" x14ac:dyDescent="0.25">
      <c r="A10" s="32" t="s">
        <v>19</v>
      </c>
      <c r="B10" s="39">
        <v>39</v>
      </c>
      <c r="C10" s="39">
        <v>16</v>
      </c>
      <c r="D10" s="39">
        <v>14</v>
      </c>
      <c r="E10" s="39">
        <v>137</v>
      </c>
      <c r="F10" s="39">
        <v>12</v>
      </c>
      <c r="G10" s="39">
        <v>5</v>
      </c>
      <c r="H10" s="39">
        <v>50</v>
      </c>
      <c r="I10" s="40">
        <f>SUM(B10:H10)</f>
        <v>273</v>
      </c>
    </row>
    <row r="11" spans="1:9" x14ac:dyDescent="0.25">
      <c r="A11" s="32" t="s">
        <v>3</v>
      </c>
      <c r="B11" s="39">
        <v>238</v>
      </c>
      <c r="C11" s="39">
        <v>48</v>
      </c>
      <c r="D11" s="39">
        <v>204</v>
      </c>
      <c r="E11" s="39">
        <v>1337</v>
      </c>
      <c r="F11" s="39">
        <v>90</v>
      </c>
      <c r="G11" s="39">
        <v>28</v>
      </c>
      <c r="H11" s="39">
        <v>487</v>
      </c>
      <c r="I11" s="40">
        <f t="shared" ref="I11:I17" si="0">SUM(B11:H11)</f>
        <v>2432</v>
      </c>
    </row>
    <row r="12" spans="1:9" x14ac:dyDescent="0.25">
      <c r="A12" s="32" t="s">
        <v>20</v>
      </c>
      <c r="B12" s="44">
        <f>B10*$C$6*$C$5</f>
        <v>1560</v>
      </c>
      <c r="C12" s="44">
        <f t="shared" ref="C12:H12" si="1">C10*$C$6*$C$5</f>
        <v>640</v>
      </c>
      <c r="D12" s="44">
        <f t="shared" si="1"/>
        <v>560</v>
      </c>
      <c r="E12" s="44">
        <f t="shared" si="1"/>
        <v>5480</v>
      </c>
      <c r="F12" s="44">
        <f t="shared" si="1"/>
        <v>480</v>
      </c>
      <c r="G12" s="44">
        <f t="shared" si="1"/>
        <v>200</v>
      </c>
      <c r="H12" s="44">
        <f t="shared" si="1"/>
        <v>2000</v>
      </c>
      <c r="I12" s="44">
        <f t="shared" si="0"/>
        <v>10920</v>
      </c>
    </row>
    <row r="13" spans="1:9" x14ac:dyDescent="0.25">
      <c r="A13" s="32" t="s">
        <v>21</v>
      </c>
      <c r="B13" s="44">
        <f t="shared" ref="B13:H13" si="2">B12-B25</f>
        <v>1362</v>
      </c>
      <c r="C13" s="44">
        <f t="shared" si="2"/>
        <v>640</v>
      </c>
      <c r="D13" s="44">
        <f t="shared" si="2"/>
        <v>536</v>
      </c>
      <c r="E13" s="44">
        <f t="shared" si="2"/>
        <v>5144</v>
      </c>
      <c r="F13" s="44">
        <f t="shared" si="2"/>
        <v>432</v>
      </c>
      <c r="G13" s="44">
        <f t="shared" si="2"/>
        <v>168</v>
      </c>
      <c r="H13" s="44">
        <f t="shared" si="2"/>
        <v>1680</v>
      </c>
      <c r="I13" s="44">
        <f t="shared" si="0"/>
        <v>9962</v>
      </c>
    </row>
    <row r="14" spans="1:9" x14ac:dyDescent="0.25">
      <c r="A14" s="32" t="s">
        <v>4</v>
      </c>
      <c r="B14" s="60">
        <v>1672</v>
      </c>
      <c r="C14" s="60">
        <v>572</v>
      </c>
      <c r="D14" s="60">
        <v>312</v>
      </c>
      <c r="E14" s="60">
        <v>3763</v>
      </c>
      <c r="F14" s="60">
        <v>411</v>
      </c>
      <c r="G14" s="60">
        <v>301</v>
      </c>
      <c r="H14" s="60">
        <v>3937</v>
      </c>
      <c r="I14" s="44">
        <f>SUM(B14:H14)</f>
        <v>10968</v>
      </c>
    </row>
    <row r="15" spans="1:9" x14ac:dyDescent="0.25">
      <c r="A15" s="32" t="s">
        <v>5</v>
      </c>
      <c r="B15" s="60">
        <v>532</v>
      </c>
      <c r="C15" s="60">
        <v>119</v>
      </c>
      <c r="D15" s="60">
        <v>165</v>
      </c>
      <c r="E15" s="60">
        <v>23</v>
      </c>
      <c r="F15" s="60">
        <v>130</v>
      </c>
      <c r="G15" s="60">
        <v>0</v>
      </c>
      <c r="H15" s="60">
        <v>439</v>
      </c>
      <c r="I15" s="44">
        <f t="shared" si="0"/>
        <v>1408</v>
      </c>
    </row>
    <row r="16" spans="1:9" x14ac:dyDescent="0.25">
      <c r="A16" s="32" t="s">
        <v>23</v>
      </c>
      <c r="B16" s="60">
        <v>435</v>
      </c>
      <c r="C16" s="60">
        <v>76</v>
      </c>
      <c r="D16" s="60">
        <v>34</v>
      </c>
      <c r="E16" s="60">
        <v>1551</v>
      </c>
      <c r="F16" s="60">
        <v>32</v>
      </c>
      <c r="G16" s="60">
        <v>0</v>
      </c>
      <c r="H16" s="60">
        <v>0</v>
      </c>
      <c r="I16" s="44">
        <f t="shared" si="0"/>
        <v>2128</v>
      </c>
    </row>
    <row r="17" spans="1:15" x14ac:dyDescent="0.25">
      <c r="A17" s="32" t="s">
        <v>22</v>
      </c>
      <c r="B17" s="44">
        <f>B14+B15</f>
        <v>2204</v>
      </c>
      <c r="C17" s="44">
        <f t="shared" ref="C17:H17" si="3">C14+C15</f>
        <v>691</v>
      </c>
      <c r="D17" s="44">
        <f t="shared" si="3"/>
        <v>477</v>
      </c>
      <c r="E17" s="44">
        <f t="shared" si="3"/>
        <v>3786</v>
      </c>
      <c r="F17" s="44">
        <f t="shared" si="3"/>
        <v>541</v>
      </c>
      <c r="G17" s="44">
        <f t="shared" si="3"/>
        <v>301</v>
      </c>
      <c r="H17" s="44">
        <f t="shared" si="3"/>
        <v>4376</v>
      </c>
      <c r="I17" s="44">
        <f t="shared" si="0"/>
        <v>12376</v>
      </c>
    </row>
    <row r="18" spans="1:15" s="9" customFormat="1" ht="3.75" customHeight="1" x14ac:dyDescent="0.25">
      <c r="A18" s="41"/>
      <c r="B18" s="42" t="s">
        <v>10</v>
      </c>
      <c r="C18" s="42" t="s">
        <v>11</v>
      </c>
      <c r="D18" s="42" t="s">
        <v>2</v>
      </c>
      <c r="E18" s="42" t="s">
        <v>12</v>
      </c>
      <c r="F18" s="42" t="s">
        <v>1</v>
      </c>
      <c r="G18" s="42" t="s">
        <v>7</v>
      </c>
      <c r="H18" s="42" t="s">
        <v>13</v>
      </c>
      <c r="I18" s="42" t="s">
        <v>28</v>
      </c>
      <c r="J18" s="10"/>
      <c r="K18" s="10"/>
      <c r="L18" s="10"/>
      <c r="M18" s="10"/>
      <c r="N18" s="10"/>
      <c r="O18" s="10"/>
    </row>
    <row r="19" spans="1:15" x14ac:dyDescent="0.25">
      <c r="A19" s="32" t="s">
        <v>27</v>
      </c>
      <c r="B19" s="43">
        <f t="shared" ref="B19:I19" si="4">B17/B13</f>
        <v>1.6182085168869309</v>
      </c>
      <c r="C19" s="43">
        <f t="shared" si="4"/>
        <v>1.0796874999999999</v>
      </c>
      <c r="D19" s="43">
        <f t="shared" si="4"/>
        <v>0.8899253731343284</v>
      </c>
      <c r="E19" s="43">
        <f t="shared" si="4"/>
        <v>0.73600311041990674</v>
      </c>
      <c r="F19" s="43">
        <f t="shared" si="4"/>
        <v>1.2523148148148149</v>
      </c>
      <c r="G19" s="43">
        <f t="shared" si="4"/>
        <v>1.7916666666666667</v>
      </c>
      <c r="H19" s="43">
        <f t="shared" si="4"/>
        <v>2.6047619047619048</v>
      </c>
      <c r="I19" s="43">
        <f t="shared" si="4"/>
        <v>1.242320819112628</v>
      </c>
    </row>
    <row r="20" spans="1:15" x14ac:dyDescent="0.25">
      <c r="A20" s="32" t="s">
        <v>4</v>
      </c>
      <c r="B20" s="44">
        <f>B14/$B$13</f>
        <v>1.2276064610866373</v>
      </c>
      <c r="C20" s="44">
        <f>C14/$C$13</f>
        <v>0.89375000000000004</v>
      </c>
      <c r="D20" s="44">
        <f>D14/$D$13</f>
        <v>0.58208955223880599</v>
      </c>
      <c r="E20" s="44">
        <f>E14/$E$13</f>
        <v>0.73153188180404349</v>
      </c>
      <c r="F20" s="44">
        <f>F14/$F$13</f>
        <v>0.95138888888888884</v>
      </c>
      <c r="G20" s="44">
        <f>G14/$G$13</f>
        <v>1.7916666666666667</v>
      </c>
      <c r="H20" s="44">
        <f>H14/$H$13</f>
        <v>2.3434523809523808</v>
      </c>
      <c r="I20" s="44">
        <f>I14/$I$13</f>
        <v>1.1009837382051797</v>
      </c>
    </row>
    <row r="21" spans="1:15" x14ac:dyDescent="0.25">
      <c r="A21" s="32" t="s">
        <v>5</v>
      </c>
      <c r="B21" s="44">
        <f>B15/$B$13</f>
        <v>0.39060205580029367</v>
      </c>
      <c r="C21" s="44">
        <f>C15/$C$13</f>
        <v>0.18593750000000001</v>
      </c>
      <c r="D21" s="44">
        <f>D15/$D$13</f>
        <v>0.30783582089552236</v>
      </c>
      <c r="E21" s="44">
        <f>E15/$E$13</f>
        <v>4.4712286158631416E-3</v>
      </c>
      <c r="F21" s="44">
        <f>F15/$F$13</f>
        <v>0.30092592592592593</v>
      </c>
      <c r="G21" s="44">
        <f>G15/$G$13</f>
        <v>0</v>
      </c>
      <c r="H21" s="44">
        <f>H15/$H$13</f>
        <v>0.26130952380952382</v>
      </c>
      <c r="I21" s="44">
        <f>I15/$I$13</f>
        <v>0.14133708090744831</v>
      </c>
    </row>
    <row r="22" spans="1:15" x14ac:dyDescent="0.25">
      <c r="A22" s="32" t="s">
        <v>23</v>
      </c>
      <c r="B22" s="44">
        <f>B16/$B$13</f>
        <v>0.31938325991189426</v>
      </c>
      <c r="C22" s="44">
        <f>C16/$C$13</f>
        <v>0.11874999999999999</v>
      </c>
      <c r="D22" s="44">
        <f>D16/$D$13</f>
        <v>6.3432835820895525E-2</v>
      </c>
      <c r="E22" s="44">
        <f>E16/$E$13</f>
        <v>0.30151632970451009</v>
      </c>
      <c r="F22" s="44">
        <f>F16/$F$13</f>
        <v>7.407407407407407E-2</v>
      </c>
      <c r="G22" s="44">
        <f>G16/$G$13</f>
        <v>0</v>
      </c>
      <c r="H22" s="44">
        <f>H16/$H$13</f>
        <v>0</v>
      </c>
      <c r="I22" s="44">
        <f>I16/$I$13</f>
        <v>0.21361172455330255</v>
      </c>
    </row>
    <row r="23" spans="1:15" s="11" customFormat="1" ht="9" customHeight="1" x14ac:dyDescent="0.25">
      <c r="A23" s="45"/>
      <c r="B23" s="42" t="s">
        <v>10</v>
      </c>
      <c r="C23" s="42" t="s">
        <v>11</v>
      </c>
      <c r="D23" s="42" t="s">
        <v>2</v>
      </c>
      <c r="E23" s="42" t="s">
        <v>12</v>
      </c>
      <c r="F23" s="42" t="s">
        <v>1</v>
      </c>
      <c r="G23" s="42" t="s">
        <v>7</v>
      </c>
      <c r="H23" s="42" t="s">
        <v>13</v>
      </c>
      <c r="I23" s="42" t="s">
        <v>28</v>
      </c>
      <c r="J23" s="12"/>
      <c r="K23" s="12"/>
      <c r="L23" s="12"/>
      <c r="M23" s="12"/>
      <c r="N23" s="12"/>
      <c r="O23" s="12"/>
    </row>
    <row r="24" spans="1:15" x14ac:dyDescent="0.25">
      <c r="A24" s="32" t="s">
        <v>24</v>
      </c>
      <c r="B24" s="48">
        <v>327</v>
      </c>
      <c r="C24" s="48">
        <v>49</v>
      </c>
      <c r="D24" s="48">
        <v>9</v>
      </c>
      <c r="E24" s="48">
        <v>1837</v>
      </c>
      <c r="F24" s="48">
        <v>33</v>
      </c>
      <c r="G24" s="48">
        <v>0</v>
      </c>
      <c r="H24" s="48">
        <v>67</v>
      </c>
      <c r="I24" s="46">
        <f>SUM(B24:H24)</f>
        <v>2322</v>
      </c>
    </row>
    <row r="25" spans="1:15" x14ac:dyDescent="0.25">
      <c r="A25" s="32" t="s">
        <v>0</v>
      </c>
      <c r="B25" s="48">
        <v>198</v>
      </c>
      <c r="C25" s="48">
        <v>0</v>
      </c>
      <c r="D25" s="48">
        <v>24</v>
      </c>
      <c r="E25" s="48">
        <v>336</v>
      </c>
      <c r="F25" s="48">
        <v>48</v>
      </c>
      <c r="G25" s="48">
        <v>32</v>
      </c>
      <c r="H25" s="48">
        <v>320</v>
      </c>
      <c r="I25" s="46">
        <f>SUM(B25:H25)</f>
        <v>958</v>
      </c>
    </row>
    <row r="26" spans="1:15" x14ac:dyDescent="0.25">
      <c r="A26" s="32" t="s">
        <v>30</v>
      </c>
      <c r="B26" s="48">
        <v>112</v>
      </c>
      <c r="C26" s="49">
        <v>32</v>
      </c>
      <c r="D26" s="48">
        <v>48</v>
      </c>
      <c r="E26" s="48">
        <v>568</v>
      </c>
      <c r="F26" s="48">
        <v>0</v>
      </c>
      <c r="G26" s="49">
        <v>0</v>
      </c>
      <c r="H26" s="49">
        <v>120</v>
      </c>
      <c r="I26" s="46">
        <f>SUM(B26:H26)</f>
        <v>880</v>
      </c>
    </row>
    <row r="31" spans="1:15" x14ac:dyDescent="0.25">
      <c r="B31" s="67"/>
      <c r="C31" s="67"/>
      <c r="D31" s="67"/>
      <c r="E31" s="67"/>
      <c r="F31" s="67"/>
      <c r="G31" s="67"/>
      <c r="H31" s="67"/>
    </row>
    <row r="35" spans="2:9" x14ac:dyDescent="0.25">
      <c r="I35" s="7"/>
    </row>
    <row r="37" spans="2:9" x14ac:dyDescent="0.25">
      <c r="I37" s="7"/>
    </row>
    <row r="38" spans="2:9" x14ac:dyDescent="0.25">
      <c r="B38" s="4"/>
      <c r="C38" s="4"/>
      <c r="D38" s="4"/>
      <c r="E38" s="4"/>
      <c r="F38" s="4"/>
      <c r="G38" s="4"/>
      <c r="H38" s="4"/>
      <c r="I38" s="8"/>
    </row>
    <row r="39" spans="2:9" x14ac:dyDescent="0.25">
      <c r="B39" s="4"/>
      <c r="C39" s="4"/>
      <c r="D39" s="4"/>
      <c r="E39" s="4"/>
      <c r="F39" s="4"/>
      <c r="G39" s="4"/>
      <c r="H39" s="4"/>
      <c r="I39" s="8"/>
    </row>
    <row r="40" spans="2:9" x14ac:dyDescent="0.25">
      <c r="B40" s="4"/>
      <c r="C40" s="4"/>
      <c r="D40" s="4"/>
      <c r="E40" s="4"/>
      <c r="F40" s="4"/>
      <c r="G40" s="4"/>
      <c r="H40" s="4"/>
      <c r="I40" s="4"/>
    </row>
    <row r="41" spans="2:9" x14ac:dyDescent="0.25">
      <c r="B41" s="5"/>
      <c r="I41" s="7"/>
    </row>
  </sheetData>
  <mergeCells count="8">
    <mergeCell ref="B31:H31"/>
    <mergeCell ref="B8:H8"/>
    <mergeCell ref="A2:A3"/>
    <mergeCell ref="B7:H7"/>
    <mergeCell ref="D2:H6"/>
    <mergeCell ref="D1:I1"/>
    <mergeCell ref="I2:I6"/>
    <mergeCell ref="B1:C1"/>
  </mergeCells>
  <conditionalFormatting sqref="B19">
    <cfRule type="iconSet" priority="3">
      <iconSet iconSet="3Signs" reverse="1">
        <cfvo type="percent" val="0"/>
        <cfvo type="num" val="1.01"/>
        <cfvo type="num" val="1.1000000000000001"/>
      </iconSet>
    </cfRule>
  </conditionalFormatting>
  <conditionalFormatting sqref="B41">
    <cfRule type="iconSet" priority="2">
      <iconSet iconSet="3Signs" reverse="1">
        <cfvo type="percent" val="0"/>
        <cfvo type="num" val="1.01"/>
        <cfvo type="num" val="1.1000000000000001"/>
      </iconSet>
    </cfRule>
  </conditionalFormatting>
  <conditionalFormatting sqref="C19:I19">
    <cfRule type="iconSet" priority="1">
      <iconSet iconSet="3Signs" reverse="1">
        <cfvo type="percent" val="0"/>
        <cfvo type="num" val="1.01"/>
        <cfvo type="num" val="1.1000000000000001"/>
      </iconSet>
    </cfRule>
  </conditionalFormatting>
  <pageMargins left="0.7" right="0.7" top="0.75" bottom="0.75" header="0.3" footer="0.3"/>
  <pageSetup scale="74" orientation="landscape" r:id="rId1"/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workbookViewId="0">
      <selection activeCell="H10" sqref="H10"/>
    </sheetView>
  </sheetViews>
  <sheetFormatPr defaultRowHeight="15" x14ac:dyDescent="0.25"/>
  <cols>
    <col min="1" max="1" width="18.140625" bestFit="1" customWidth="1"/>
    <col min="2" max="2" width="8.7109375" style="7" bestFit="1" customWidth="1"/>
    <col min="3" max="3" width="9.7109375" style="7" bestFit="1" customWidth="1"/>
    <col min="4" max="4" width="8.7109375" style="7" bestFit="1" customWidth="1"/>
    <col min="5" max="5" width="9.7109375" style="7" bestFit="1" customWidth="1"/>
    <col min="6" max="6" width="8.7109375" style="7" bestFit="1" customWidth="1"/>
    <col min="7" max="7" width="7.7109375" style="7" bestFit="1" customWidth="1"/>
    <col min="8" max="8" width="8.7109375" style="7" bestFit="1" customWidth="1"/>
    <col min="9" max="9" width="8.7109375" style="31" customWidth="1"/>
    <col min="10" max="10" width="10.42578125" style="6" customWidth="1"/>
    <col min="11" max="16" width="9.140625" style="2"/>
  </cols>
  <sheetData>
    <row r="1" spans="1:10" x14ac:dyDescent="0.25">
      <c r="A1" s="32" t="s">
        <v>14</v>
      </c>
      <c r="B1" s="78"/>
      <c r="C1" s="80"/>
      <c r="D1" s="78"/>
      <c r="E1" s="79"/>
      <c r="F1" s="79"/>
      <c r="G1" s="79"/>
      <c r="H1" s="79"/>
      <c r="I1" s="80"/>
      <c r="J1" s="81" t="s">
        <v>398</v>
      </c>
    </row>
    <row r="2" spans="1:10" ht="15" customHeight="1" x14ac:dyDescent="0.25">
      <c r="A2" s="65" t="s">
        <v>15</v>
      </c>
      <c r="B2" s="33" t="s">
        <v>29</v>
      </c>
      <c r="C2" s="56">
        <v>42405</v>
      </c>
      <c r="D2" s="82" t="s">
        <v>397</v>
      </c>
      <c r="E2" s="83"/>
      <c r="F2" s="83"/>
      <c r="G2" s="83"/>
      <c r="H2" s="83"/>
      <c r="I2" s="84"/>
      <c r="J2" s="81"/>
    </row>
    <row r="3" spans="1:10" ht="15" customHeight="1" x14ac:dyDescent="0.25">
      <c r="A3" s="65"/>
      <c r="B3" s="35" t="s">
        <v>6</v>
      </c>
      <c r="C3" s="56">
        <v>42411</v>
      </c>
      <c r="D3" s="72"/>
      <c r="E3" s="85"/>
      <c r="F3" s="85"/>
      <c r="G3" s="85"/>
      <c r="H3" s="85"/>
      <c r="I3" s="74"/>
      <c r="J3" s="81"/>
    </row>
    <row r="4" spans="1:10" ht="15" customHeight="1" x14ac:dyDescent="0.25">
      <c r="A4" s="32" t="s">
        <v>17</v>
      </c>
      <c r="B4" s="36"/>
      <c r="C4" s="36">
        <v>2</v>
      </c>
      <c r="D4" s="72"/>
      <c r="E4" s="85"/>
      <c r="F4" s="85"/>
      <c r="G4" s="85"/>
      <c r="H4" s="85"/>
      <c r="I4" s="74"/>
      <c r="J4" s="81"/>
    </row>
    <row r="5" spans="1:10" ht="15" customHeight="1" x14ac:dyDescent="0.25">
      <c r="A5" s="32" t="s">
        <v>16</v>
      </c>
      <c r="B5" s="36"/>
      <c r="C5" s="36">
        <f>(C3-C2+1)-C4</f>
        <v>5</v>
      </c>
      <c r="D5" s="72"/>
      <c r="E5" s="85"/>
      <c r="F5" s="85"/>
      <c r="G5" s="85"/>
      <c r="H5" s="85"/>
      <c r="I5" s="74"/>
      <c r="J5" s="81"/>
    </row>
    <row r="6" spans="1:10" ht="15" customHeight="1" x14ac:dyDescent="0.25">
      <c r="A6" s="37" t="s">
        <v>25</v>
      </c>
      <c r="B6" s="38"/>
      <c r="C6" s="38">
        <v>8</v>
      </c>
      <c r="D6" s="75"/>
      <c r="E6" s="76"/>
      <c r="F6" s="76"/>
      <c r="G6" s="76"/>
      <c r="H6" s="76"/>
      <c r="I6" s="77"/>
      <c r="J6" s="81"/>
    </row>
    <row r="7" spans="1:10" ht="18.75" x14ac:dyDescent="0.3">
      <c r="A7" s="32" t="s">
        <v>8</v>
      </c>
      <c r="B7" s="66" t="s">
        <v>28</v>
      </c>
      <c r="C7" s="66"/>
      <c r="D7" s="66"/>
      <c r="E7" s="66"/>
      <c r="F7" s="66"/>
      <c r="G7" s="66"/>
      <c r="H7" s="66"/>
      <c r="I7" s="54"/>
      <c r="J7" s="35"/>
    </row>
    <row r="8" spans="1:10" ht="18.75" x14ac:dyDescent="0.3">
      <c r="A8" s="32" t="s">
        <v>9</v>
      </c>
      <c r="B8" s="66" t="s">
        <v>26</v>
      </c>
      <c r="C8" s="66"/>
      <c r="D8" s="66"/>
      <c r="E8" s="66"/>
      <c r="F8" s="66"/>
      <c r="G8" s="66"/>
      <c r="H8" s="66"/>
      <c r="I8" s="54"/>
      <c r="J8" s="35"/>
    </row>
    <row r="9" spans="1:10" x14ac:dyDescent="0.25">
      <c r="A9" s="32"/>
      <c r="B9" s="35" t="s">
        <v>10</v>
      </c>
      <c r="C9" s="35" t="s">
        <v>11</v>
      </c>
      <c r="D9" s="35" t="s">
        <v>2</v>
      </c>
      <c r="E9" s="35" t="s">
        <v>12</v>
      </c>
      <c r="F9" s="35" t="s">
        <v>1</v>
      </c>
      <c r="G9" s="35" t="s">
        <v>7</v>
      </c>
      <c r="H9" s="35" t="s">
        <v>13</v>
      </c>
      <c r="I9" s="35" t="s">
        <v>396</v>
      </c>
      <c r="J9" s="35" t="s">
        <v>28</v>
      </c>
    </row>
    <row r="10" spans="1:10" x14ac:dyDescent="0.25">
      <c r="A10" s="32" t="s">
        <v>19</v>
      </c>
      <c r="B10" s="39">
        <v>7</v>
      </c>
      <c r="C10" s="39">
        <v>3</v>
      </c>
      <c r="D10" s="39">
        <v>3</v>
      </c>
      <c r="E10" s="39">
        <v>9</v>
      </c>
      <c r="F10" s="39">
        <v>1</v>
      </c>
      <c r="G10" s="39">
        <v>1</v>
      </c>
      <c r="H10" s="39">
        <v>9</v>
      </c>
      <c r="I10" s="39">
        <v>15</v>
      </c>
      <c r="J10" s="40">
        <f>SUM(B10:I10)</f>
        <v>48</v>
      </c>
    </row>
    <row r="11" spans="1:10" x14ac:dyDescent="0.25">
      <c r="A11" s="32" t="s">
        <v>3</v>
      </c>
      <c r="B11" s="39"/>
      <c r="C11" s="39"/>
      <c r="D11" s="39"/>
      <c r="E11" s="39"/>
      <c r="F11" s="39"/>
      <c r="G11" s="39"/>
      <c r="H11" s="39"/>
      <c r="I11" s="39"/>
      <c r="J11" s="40">
        <f t="shared" ref="J11:J16" si="0">SUM(B11:I11)</f>
        <v>0</v>
      </c>
    </row>
    <row r="12" spans="1:10" x14ac:dyDescent="0.25">
      <c r="A12" s="32" t="s">
        <v>20</v>
      </c>
      <c r="B12" s="40">
        <f>B10*$C$6*$C$5</f>
        <v>280</v>
      </c>
      <c r="C12" s="40">
        <f t="shared" ref="C12:I12" si="1">C10*$C$6*$C$5</f>
        <v>120</v>
      </c>
      <c r="D12" s="40">
        <f t="shared" si="1"/>
        <v>120</v>
      </c>
      <c r="E12" s="40">
        <f t="shared" si="1"/>
        <v>360</v>
      </c>
      <c r="F12" s="40">
        <f t="shared" si="1"/>
        <v>40</v>
      </c>
      <c r="G12" s="40">
        <f t="shared" si="1"/>
        <v>40</v>
      </c>
      <c r="H12" s="40">
        <f t="shared" si="1"/>
        <v>360</v>
      </c>
      <c r="I12" s="40">
        <f t="shared" si="1"/>
        <v>600</v>
      </c>
      <c r="J12" s="40">
        <f t="shared" si="0"/>
        <v>1920</v>
      </c>
    </row>
    <row r="13" spans="1:10" x14ac:dyDescent="0.25">
      <c r="A13" s="32" t="s">
        <v>21</v>
      </c>
      <c r="B13" s="40">
        <f t="shared" ref="B13:I13" si="2">B12-B25</f>
        <v>280</v>
      </c>
      <c r="C13" s="40">
        <f t="shared" si="2"/>
        <v>120</v>
      </c>
      <c r="D13" s="40">
        <f t="shared" si="2"/>
        <v>120</v>
      </c>
      <c r="E13" s="40">
        <f t="shared" si="2"/>
        <v>360</v>
      </c>
      <c r="F13" s="40">
        <f t="shared" si="2"/>
        <v>40</v>
      </c>
      <c r="G13" s="40">
        <f t="shared" si="2"/>
        <v>40</v>
      </c>
      <c r="H13" s="40">
        <f t="shared" si="2"/>
        <v>360</v>
      </c>
      <c r="I13" s="40">
        <f t="shared" si="2"/>
        <v>600</v>
      </c>
      <c r="J13" s="40">
        <f t="shared" si="0"/>
        <v>1920</v>
      </c>
    </row>
    <row r="14" spans="1:10" x14ac:dyDescent="0.25">
      <c r="A14" s="32" t="s">
        <v>4</v>
      </c>
      <c r="B14" s="59">
        <v>208</v>
      </c>
      <c r="C14" s="59">
        <v>80</v>
      </c>
      <c r="D14" s="59">
        <v>40</v>
      </c>
      <c r="E14" s="59">
        <v>400</v>
      </c>
      <c r="F14" s="59">
        <v>40</v>
      </c>
      <c r="G14" s="59">
        <v>40</v>
      </c>
      <c r="H14" s="59">
        <v>240</v>
      </c>
      <c r="I14" s="59">
        <v>600</v>
      </c>
      <c r="J14" s="40">
        <f t="shared" si="0"/>
        <v>1648</v>
      </c>
    </row>
    <row r="15" spans="1:10" x14ac:dyDescent="0.25">
      <c r="A15" s="32" t="s">
        <v>5</v>
      </c>
      <c r="B15" s="39"/>
      <c r="C15" s="39"/>
      <c r="D15" s="39"/>
      <c r="E15" s="39"/>
      <c r="F15" s="39"/>
      <c r="G15" s="39"/>
      <c r="H15" s="39"/>
      <c r="I15" s="39"/>
      <c r="J15" s="40">
        <f t="shared" si="0"/>
        <v>0</v>
      </c>
    </row>
    <row r="16" spans="1:10" x14ac:dyDescent="0.25">
      <c r="A16" s="32" t="s">
        <v>23</v>
      </c>
      <c r="B16" s="39"/>
      <c r="C16" s="39"/>
      <c r="D16" s="39"/>
      <c r="E16" s="39"/>
      <c r="F16" s="39"/>
      <c r="G16" s="39"/>
      <c r="H16" s="39"/>
      <c r="I16" s="39"/>
      <c r="J16" s="40">
        <f t="shared" si="0"/>
        <v>0</v>
      </c>
    </row>
    <row r="17" spans="1:16" x14ac:dyDescent="0.25">
      <c r="A17" s="32" t="s">
        <v>22</v>
      </c>
      <c r="B17" s="40">
        <f>B14+B15</f>
        <v>208</v>
      </c>
      <c r="C17" s="64">
        <f t="shared" ref="C17:I17" si="3">C14+C15</f>
        <v>80</v>
      </c>
      <c r="D17" s="64">
        <f t="shared" si="3"/>
        <v>40</v>
      </c>
      <c r="E17" s="64">
        <f t="shared" si="3"/>
        <v>400</v>
      </c>
      <c r="F17" s="64">
        <f t="shared" si="3"/>
        <v>40</v>
      </c>
      <c r="G17" s="64">
        <f t="shared" si="3"/>
        <v>40</v>
      </c>
      <c r="H17" s="64">
        <f t="shared" si="3"/>
        <v>240</v>
      </c>
      <c r="I17" s="64">
        <f t="shared" si="3"/>
        <v>600</v>
      </c>
      <c r="J17" s="40">
        <f>SUM(B17:I17)</f>
        <v>1648</v>
      </c>
    </row>
    <row r="18" spans="1:16" s="9" customFormat="1" ht="3.75" customHeight="1" x14ac:dyDescent="0.25">
      <c r="A18" s="41"/>
      <c r="B18" s="42" t="s">
        <v>10</v>
      </c>
      <c r="C18" s="42" t="s">
        <v>11</v>
      </c>
      <c r="D18" s="42" t="s">
        <v>2</v>
      </c>
      <c r="E18" s="42" t="s">
        <v>12</v>
      </c>
      <c r="F18" s="42" t="s">
        <v>1</v>
      </c>
      <c r="G18" s="42" t="s">
        <v>7</v>
      </c>
      <c r="H18" s="42" t="s">
        <v>13</v>
      </c>
      <c r="I18" s="35" t="s">
        <v>396</v>
      </c>
      <c r="J18" s="42" t="s">
        <v>28</v>
      </c>
      <c r="K18" s="10"/>
      <c r="L18" s="10"/>
      <c r="M18" s="10"/>
      <c r="N18" s="10"/>
      <c r="O18" s="10"/>
      <c r="P18" s="10"/>
    </row>
    <row r="19" spans="1:16" x14ac:dyDescent="0.25">
      <c r="A19" s="32" t="s">
        <v>27</v>
      </c>
      <c r="B19" s="43">
        <f t="shared" ref="B19:J19" si="4">B17/B13</f>
        <v>0.74285714285714288</v>
      </c>
      <c r="C19" s="43">
        <f t="shared" si="4"/>
        <v>0.66666666666666663</v>
      </c>
      <c r="D19" s="43">
        <f t="shared" si="4"/>
        <v>0.33333333333333331</v>
      </c>
      <c r="E19" s="43">
        <f t="shared" si="4"/>
        <v>1.1111111111111112</v>
      </c>
      <c r="F19" s="43">
        <f t="shared" si="4"/>
        <v>1</v>
      </c>
      <c r="G19" s="43">
        <f t="shared" si="4"/>
        <v>1</v>
      </c>
      <c r="H19" s="43">
        <f t="shared" si="4"/>
        <v>0.66666666666666663</v>
      </c>
      <c r="I19" s="43">
        <f t="shared" si="4"/>
        <v>1</v>
      </c>
      <c r="J19" s="43">
        <f t="shared" si="4"/>
        <v>0.85833333333333328</v>
      </c>
    </row>
    <row r="20" spans="1:16" x14ac:dyDescent="0.25">
      <c r="A20" s="32" t="s">
        <v>4</v>
      </c>
      <c r="B20" s="44">
        <f>B14/$B$13</f>
        <v>0.74285714285714288</v>
      </c>
      <c r="C20" s="44">
        <f>C14/$C$13</f>
        <v>0.66666666666666663</v>
      </c>
      <c r="D20" s="44">
        <f>D14/$D$13</f>
        <v>0.33333333333333331</v>
      </c>
      <c r="E20" s="44">
        <f>E14/$E$13</f>
        <v>1.1111111111111112</v>
      </c>
      <c r="F20" s="44">
        <f>F14/$F$13</f>
        <v>1</v>
      </c>
      <c r="G20" s="44">
        <f>G14/$G$13</f>
        <v>1</v>
      </c>
      <c r="H20" s="44">
        <f>H14/$H$13</f>
        <v>0.66666666666666663</v>
      </c>
      <c r="I20" s="44">
        <f>I14/$I$13</f>
        <v>1</v>
      </c>
      <c r="J20" s="44">
        <f>J14/$J$13</f>
        <v>0.85833333333333328</v>
      </c>
    </row>
    <row r="21" spans="1:16" x14ac:dyDescent="0.25">
      <c r="A21" s="32" t="s">
        <v>5</v>
      </c>
      <c r="B21" s="44">
        <f>B15/$B$13</f>
        <v>0</v>
      </c>
      <c r="C21" s="44">
        <f>C15/$C$13</f>
        <v>0</v>
      </c>
      <c r="D21" s="44">
        <f>D15/$D$13</f>
        <v>0</v>
      </c>
      <c r="E21" s="44">
        <f>E15/$E$13</f>
        <v>0</v>
      </c>
      <c r="F21" s="44">
        <f>F15/$F$13</f>
        <v>0</v>
      </c>
      <c r="G21" s="44">
        <f>G15/$G$13</f>
        <v>0</v>
      </c>
      <c r="H21" s="44">
        <f>H15/$H$13</f>
        <v>0</v>
      </c>
      <c r="I21" s="44">
        <f>I15/$I$13</f>
        <v>0</v>
      </c>
      <c r="J21" s="44">
        <f>J15/$J$13</f>
        <v>0</v>
      </c>
    </row>
    <row r="22" spans="1:16" x14ac:dyDescent="0.25">
      <c r="A22" s="32" t="s">
        <v>23</v>
      </c>
      <c r="B22" s="44">
        <f>B16/$B$13</f>
        <v>0</v>
      </c>
      <c r="C22" s="44">
        <f>C16/$C$13</f>
        <v>0</v>
      </c>
      <c r="D22" s="44">
        <f>D16/$D$13</f>
        <v>0</v>
      </c>
      <c r="E22" s="44">
        <f>E16/$E$13</f>
        <v>0</v>
      </c>
      <c r="F22" s="44">
        <f>F16/$F$13</f>
        <v>0</v>
      </c>
      <c r="G22" s="44">
        <f>G16/$G$13</f>
        <v>0</v>
      </c>
      <c r="H22" s="44">
        <f>H16/$H$13</f>
        <v>0</v>
      </c>
      <c r="I22" s="44">
        <f>I16/$I$13</f>
        <v>0</v>
      </c>
      <c r="J22" s="44">
        <f>J16/$J$13</f>
        <v>0</v>
      </c>
    </row>
    <row r="23" spans="1:16" s="11" customFormat="1" ht="9" customHeight="1" x14ac:dyDescent="0.25">
      <c r="A23" s="45"/>
      <c r="B23" s="42" t="s">
        <v>10</v>
      </c>
      <c r="C23" s="42" t="s">
        <v>11</v>
      </c>
      <c r="D23" s="42" t="s">
        <v>2</v>
      </c>
      <c r="E23" s="42" t="s">
        <v>12</v>
      </c>
      <c r="F23" s="42" t="s">
        <v>1</v>
      </c>
      <c r="G23" s="42" t="s">
        <v>7</v>
      </c>
      <c r="H23" s="42" t="s">
        <v>13</v>
      </c>
      <c r="I23" s="42"/>
      <c r="J23" s="42" t="s">
        <v>28</v>
      </c>
      <c r="K23" s="12"/>
      <c r="L23" s="12"/>
      <c r="M23" s="12"/>
      <c r="N23" s="12"/>
      <c r="O23" s="12"/>
      <c r="P23" s="12"/>
    </row>
    <row r="24" spans="1:16" x14ac:dyDescent="0.25">
      <c r="A24" s="32" t="s">
        <v>24</v>
      </c>
      <c r="B24" s="48"/>
      <c r="C24" s="48"/>
      <c r="D24" s="48"/>
      <c r="E24" s="48"/>
      <c r="F24" s="48"/>
      <c r="G24" s="48"/>
      <c r="H24" s="48"/>
      <c r="I24" s="48"/>
      <c r="J24" s="46">
        <f>SUM(B24:I24)</f>
        <v>0</v>
      </c>
    </row>
    <row r="25" spans="1:16" x14ac:dyDescent="0.25">
      <c r="A25" s="32" t="s">
        <v>0</v>
      </c>
      <c r="B25" s="48">
        <v>0</v>
      </c>
      <c r="C25" s="48"/>
      <c r="D25" s="48"/>
      <c r="E25" s="48"/>
      <c r="F25" s="48"/>
      <c r="G25" s="48"/>
      <c r="H25" s="48"/>
      <c r="I25" s="48"/>
      <c r="J25" s="46">
        <f>SUM(B25:I25)</f>
        <v>0</v>
      </c>
    </row>
    <row r="26" spans="1:16" x14ac:dyDescent="0.25">
      <c r="A26" s="32" t="s">
        <v>30</v>
      </c>
      <c r="B26" s="49"/>
      <c r="C26" s="49"/>
      <c r="D26" s="49"/>
      <c r="E26" s="49"/>
      <c r="F26" s="49"/>
      <c r="G26" s="49"/>
      <c r="H26" s="49"/>
      <c r="I26" s="49"/>
      <c r="J26" s="46">
        <f>SUM(B26:I26)</f>
        <v>0</v>
      </c>
    </row>
    <row r="31" spans="1:16" x14ac:dyDescent="0.25">
      <c r="B31" s="67"/>
      <c r="C31" s="67"/>
      <c r="D31" s="67"/>
      <c r="E31" s="67"/>
      <c r="F31" s="67"/>
      <c r="G31" s="67"/>
      <c r="H31" s="67"/>
    </row>
    <row r="35" spans="3:18" x14ac:dyDescent="0.25">
      <c r="J35" s="7"/>
    </row>
    <row r="37" spans="3:18" x14ac:dyDescent="0.25">
      <c r="J37" s="7"/>
    </row>
    <row r="38" spans="3:18" x14ac:dyDescent="0.25">
      <c r="C38" s="31"/>
      <c r="D38" s="31"/>
      <c r="E38" s="31"/>
      <c r="F38" s="31"/>
      <c r="G38" s="31"/>
      <c r="H38" s="31"/>
      <c r="J38" s="31"/>
      <c r="K38" s="31"/>
      <c r="L38" s="31"/>
      <c r="M38" s="31"/>
      <c r="N38" s="31"/>
      <c r="O38" s="31"/>
      <c r="P38" s="31"/>
      <c r="Q38" s="31"/>
      <c r="R38" s="31"/>
    </row>
  </sheetData>
  <mergeCells count="8">
    <mergeCell ref="A2:A3"/>
    <mergeCell ref="B7:H7"/>
    <mergeCell ref="B8:H8"/>
    <mergeCell ref="B31:H31"/>
    <mergeCell ref="B1:C1"/>
    <mergeCell ref="J1:J6"/>
    <mergeCell ref="D1:I1"/>
    <mergeCell ref="D2:I6"/>
  </mergeCells>
  <conditionalFormatting sqref="B19">
    <cfRule type="iconSet" priority="3">
      <iconSet iconSet="3Signs" reverse="1">
        <cfvo type="percent" val="0"/>
        <cfvo type="num" val="1.01"/>
        <cfvo type="num" val="1.1000000000000001"/>
      </iconSet>
    </cfRule>
  </conditionalFormatting>
  <conditionalFormatting sqref="C19:J19">
    <cfRule type="iconSet" priority="1">
      <iconSet iconSet="3Signs" reverse="1">
        <cfvo type="percent" val="0"/>
        <cfvo type="num" val="1.01"/>
        <cfvo type="num" val="1.1000000000000001"/>
      </iconSet>
    </cfRule>
  </conditionalFormatting>
  <printOptions horizontalCentered="1" verticalCentered="1"/>
  <pageMargins left="0.25" right="0.25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workbookViewId="0">
      <pane ySplit="1" topLeftCell="A2" activePane="bottomLeft" state="frozen"/>
      <selection pane="bottomLeft" activeCell="C13" sqref="C13"/>
    </sheetView>
  </sheetViews>
  <sheetFormatPr defaultRowHeight="15.75" x14ac:dyDescent="0.25"/>
  <cols>
    <col min="1" max="1" width="9.42578125" style="18" bestFit="1" customWidth="1"/>
    <col min="2" max="2" width="42" style="26" bestFit="1" customWidth="1"/>
    <col min="3" max="3" width="32.7109375" style="18" bestFit="1" customWidth="1"/>
    <col min="4" max="4" width="12.7109375" style="17" bestFit="1" customWidth="1"/>
    <col min="5" max="5" width="16.5703125" style="17" bestFit="1" customWidth="1"/>
    <col min="6" max="6" width="13.85546875" style="17" bestFit="1" customWidth="1"/>
    <col min="7" max="7" width="24.5703125" style="17" bestFit="1" customWidth="1"/>
    <col min="8" max="8" width="13.42578125" style="17" bestFit="1" customWidth="1"/>
    <col min="9" max="9" width="19" style="17" customWidth="1"/>
    <col min="10" max="16384" width="9.140625" style="18"/>
  </cols>
  <sheetData>
    <row r="1" spans="1:9" x14ac:dyDescent="0.25">
      <c r="A1" s="13" t="s">
        <v>31</v>
      </c>
      <c r="B1" s="14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6" t="s">
        <v>38</v>
      </c>
      <c r="I1" s="17" t="s">
        <v>39</v>
      </c>
    </row>
    <row r="2" spans="1:9" x14ac:dyDescent="0.25">
      <c r="A2" s="13">
        <v>12</v>
      </c>
      <c r="B2" s="19" t="s">
        <v>40</v>
      </c>
      <c r="C2" s="20" t="s">
        <v>41</v>
      </c>
      <c r="D2" s="16">
        <v>1291</v>
      </c>
      <c r="E2" s="16" t="s">
        <v>42</v>
      </c>
      <c r="F2" s="21" t="s">
        <v>10</v>
      </c>
      <c r="G2" s="16" t="s">
        <v>2</v>
      </c>
      <c r="H2" s="16" t="s">
        <v>43</v>
      </c>
    </row>
    <row r="3" spans="1:9" x14ac:dyDescent="0.25">
      <c r="A3" s="13">
        <v>14</v>
      </c>
      <c r="B3" s="19" t="s">
        <v>44</v>
      </c>
      <c r="C3" s="20" t="s">
        <v>45</v>
      </c>
      <c r="D3" s="16">
        <v>742</v>
      </c>
      <c r="E3" s="16" t="s">
        <v>42</v>
      </c>
      <c r="F3" s="21" t="s">
        <v>28</v>
      </c>
      <c r="G3" s="13" t="s">
        <v>7</v>
      </c>
      <c r="H3" s="16" t="s">
        <v>46</v>
      </c>
    </row>
    <row r="4" spans="1:9" x14ac:dyDescent="0.25">
      <c r="A4" s="13">
        <v>19</v>
      </c>
      <c r="B4" s="19" t="s">
        <v>47</v>
      </c>
      <c r="C4" s="22" t="s">
        <v>48</v>
      </c>
      <c r="D4" s="16">
        <v>8021</v>
      </c>
      <c r="E4" s="16" t="s">
        <v>42</v>
      </c>
      <c r="F4" s="21" t="s">
        <v>28</v>
      </c>
      <c r="G4" s="16" t="s">
        <v>49</v>
      </c>
      <c r="H4" s="16" t="s">
        <v>46</v>
      </c>
    </row>
    <row r="5" spans="1:9" x14ac:dyDescent="0.25">
      <c r="A5" s="13">
        <v>271</v>
      </c>
      <c r="B5" s="23" t="s">
        <v>50</v>
      </c>
      <c r="C5" s="20" t="s">
        <v>51</v>
      </c>
      <c r="D5" s="24">
        <v>52</v>
      </c>
      <c r="E5" s="16" t="s">
        <v>42</v>
      </c>
      <c r="F5" s="21" t="s">
        <v>10</v>
      </c>
      <c r="G5" s="16" t="s">
        <v>52</v>
      </c>
      <c r="H5" s="16" t="s">
        <v>46</v>
      </c>
      <c r="I5" s="25"/>
    </row>
    <row r="6" spans="1:9" x14ac:dyDescent="0.25">
      <c r="A6" s="13">
        <v>27</v>
      </c>
      <c r="B6" s="19" t="s">
        <v>53</v>
      </c>
      <c r="C6" s="20" t="s">
        <v>54</v>
      </c>
      <c r="D6" s="16">
        <v>115</v>
      </c>
      <c r="E6" s="16" t="s">
        <v>42</v>
      </c>
      <c r="F6" s="21" t="s">
        <v>28</v>
      </c>
      <c r="G6" s="13" t="s">
        <v>55</v>
      </c>
      <c r="H6" s="16" t="s">
        <v>46</v>
      </c>
    </row>
    <row r="7" spans="1:9" x14ac:dyDescent="0.25">
      <c r="A7" s="13">
        <v>40</v>
      </c>
      <c r="B7" s="19" t="s">
        <v>56</v>
      </c>
      <c r="C7" s="20" t="s">
        <v>54</v>
      </c>
      <c r="D7" s="16">
        <v>1600</v>
      </c>
      <c r="E7" s="16" t="s">
        <v>42</v>
      </c>
      <c r="F7" s="21" t="s">
        <v>28</v>
      </c>
      <c r="G7" s="13" t="s">
        <v>57</v>
      </c>
      <c r="H7" s="16" t="s">
        <v>46</v>
      </c>
    </row>
    <row r="8" spans="1:9" x14ac:dyDescent="0.25">
      <c r="A8" s="13">
        <v>279</v>
      </c>
      <c r="B8" s="23" t="s">
        <v>58</v>
      </c>
      <c r="C8" s="20" t="s">
        <v>48</v>
      </c>
      <c r="D8" s="24">
        <v>1319</v>
      </c>
      <c r="E8" s="16" t="s">
        <v>42</v>
      </c>
      <c r="F8" s="21" t="s">
        <v>28</v>
      </c>
      <c r="G8" s="16" t="s">
        <v>59</v>
      </c>
      <c r="H8" s="16" t="s">
        <v>46</v>
      </c>
    </row>
    <row r="9" spans="1:9" x14ac:dyDescent="0.25">
      <c r="A9" s="13">
        <v>41</v>
      </c>
      <c r="B9" s="19" t="s">
        <v>60</v>
      </c>
      <c r="C9" s="20" t="s">
        <v>61</v>
      </c>
      <c r="D9" s="16">
        <v>139</v>
      </c>
      <c r="E9" s="16" t="s">
        <v>42</v>
      </c>
      <c r="F9" s="21" t="s">
        <v>28</v>
      </c>
      <c r="G9" s="13" t="s">
        <v>62</v>
      </c>
      <c r="H9" s="16" t="s">
        <v>46</v>
      </c>
    </row>
    <row r="10" spans="1:9" x14ac:dyDescent="0.25">
      <c r="A10" s="13">
        <v>294</v>
      </c>
      <c r="B10" s="23" t="s">
        <v>63</v>
      </c>
      <c r="C10" s="20" t="s">
        <v>48</v>
      </c>
      <c r="D10" s="24">
        <v>2158</v>
      </c>
      <c r="E10" s="16" t="s">
        <v>42</v>
      </c>
      <c r="F10" s="21" t="s">
        <v>28</v>
      </c>
      <c r="G10" s="13" t="s">
        <v>62</v>
      </c>
      <c r="H10" s="16" t="s">
        <v>46</v>
      </c>
    </row>
    <row r="11" spans="1:9" x14ac:dyDescent="0.25">
      <c r="A11" s="13">
        <v>42</v>
      </c>
      <c r="B11" s="19" t="s">
        <v>64</v>
      </c>
      <c r="C11" s="20" t="s">
        <v>65</v>
      </c>
      <c r="D11" s="16">
        <v>142</v>
      </c>
      <c r="E11" s="16" t="s">
        <v>42</v>
      </c>
      <c r="F11" s="21" t="s">
        <v>10</v>
      </c>
      <c r="G11" s="13" t="s">
        <v>62</v>
      </c>
      <c r="H11" s="16" t="s">
        <v>46</v>
      </c>
    </row>
    <row r="12" spans="1:9" x14ac:dyDescent="0.25">
      <c r="A12" s="13">
        <v>273</v>
      </c>
      <c r="B12" s="23" t="s">
        <v>66</v>
      </c>
      <c r="C12" s="20" t="s">
        <v>67</v>
      </c>
      <c r="D12" s="24">
        <v>210</v>
      </c>
      <c r="E12" s="16" t="s">
        <v>42</v>
      </c>
      <c r="F12" s="21" t="s">
        <v>28</v>
      </c>
      <c r="G12" s="16" t="s">
        <v>59</v>
      </c>
      <c r="H12" s="16" t="s">
        <v>46</v>
      </c>
    </row>
    <row r="13" spans="1:9" x14ac:dyDescent="0.25">
      <c r="A13" s="13">
        <v>278</v>
      </c>
      <c r="B13" s="23" t="s">
        <v>68</v>
      </c>
      <c r="C13" s="20" t="s">
        <v>48</v>
      </c>
      <c r="D13" s="24">
        <v>1308</v>
      </c>
      <c r="E13" s="16" t="s">
        <v>42</v>
      </c>
      <c r="F13" s="21" t="s">
        <v>28</v>
      </c>
      <c r="G13" s="16" t="s">
        <v>59</v>
      </c>
      <c r="H13" s="16" t="s">
        <v>46</v>
      </c>
    </row>
    <row r="14" spans="1:9" x14ac:dyDescent="0.25">
      <c r="A14" s="13">
        <v>53</v>
      </c>
      <c r="B14" s="19" t="s">
        <v>69</v>
      </c>
      <c r="C14" s="20" t="s">
        <v>70</v>
      </c>
      <c r="D14" s="16">
        <v>304</v>
      </c>
      <c r="E14" s="16" t="s">
        <v>42</v>
      </c>
      <c r="F14" s="21" t="s">
        <v>10</v>
      </c>
      <c r="G14" s="13" t="s">
        <v>62</v>
      </c>
      <c r="H14" s="16" t="s">
        <v>46</v>
      </c>
    </row>
    <row r="15" spans="1:9" x14ac:dyDescent="0.25">
      <c r="A15" s="13">
        <v>17</v>
      </c>
      <c r="B15" s="19" t="s">
        <v>71</v>
      </c>
      <c r="C15" s="22" t="s">
        <v>72</v>
      </c>
      <c r="D15" s="16">
        <v>356</v>
      </c>
      <c r="E15" s="16" t="s">
        <v>73</v>
      </c>
      <c r="F15" s="21" t="s">
        <v>74</v>
      </c>
      <c r="G15" s="16" t="s">
        <v>49</v>
      </c>
      <c r="H15" s="16" t="s">
        <v>46</v>
      </c>
    </row>
    <row r="16" spans="1:9" x14ac:dyDescent="0.25">
      <c r="A16" s="13">
        <v>18</v>
      </c>
      <c r="B16" s="19" t="s">
        <v>75</v>
      </c>
      <c r="C16" s="22" t="s">
        <v>72</v>
      </c>
      <c r="D16" s="16">
        <v>656</v>
      </c>
      <c r="E16" s="16" t="s">
        <v>73</v>
      </c>
      <c r="F16" s="21" t="s">
        <v>74</v>
      </c>
      <c r="G16" s="16" t="s">
        <v>49</v>
      </c>
      <c r="H16" s="16" t="s">
        <v>46</v>
      </c>
    </row>
    <row r="17" spans="1:8" x14ac:dyDescent="0.25">
      <c r="A17" s="13">
        <v>20</v>
      </c>
      <c r="B17" s="19" t="s">
        <v>76</v>
      </c>
      <c r="C17" s="22" t="s">
        <v>70</v>
      </c>
      <c r="D17" s="16">
        <v>8025</v>
      </c>
      <c r="E17" s="16" t="s">
        <v>73</v>
      </c>
      <c r="F17" s="21" t="s">
        <v>74</v>
      </c>
      <c r="G17" s="16" t="s">
        <v>49</v>
      </c>
      <c r="H17" s="16" t="s">
        <v>46</v>
      </c>
    </row>
    <row r="18" spans="1:8" x14ac:dyDescent="0.25">
      <c r="A18" s="13">
        <v>21</v>
      </c>
      <c r="B18" s="19" t="s">
        <v>77</v>
      </c>
      <c r="C18" s="22" t="s">
        <v>70</v>
      </c>
      <c r="D18" s="16">
        <v>8027</v>
      </c>
      <c r="E18" s="16" t="s">
        <v>73</v>
      </c>
      <c r="F18" s="21" t="s">
        <v>74</v>
      </c>
      <c r="G18" s="16" t="s">
        <v>49</v>
      </c>
      <c r="H18" s="16" t="s">
        <v>46</v>
      </c>
    </row>
    <row r="19" spans="1:8" x14ac:dyDescent="0.25">
      <c r="A19" s="13">
        <v>22</v>
      </c>
      <c r="B19" s="19" t="s">
        <v>78</v>
      </c>
      <c r="C19" s="22" t="s">
        <v>79</v>
      </c>
      <c r="D19" s="16">
        <v>8032</v>
      </c>
      <c r="E19" s="16" t="s">
        <v>73</v>
      </c>
      <c r="F19" s="21" t="s">
        <v>74</v>
      </c>
      <c r="G19" s="16" t="s">
        <v>49</v>
      </c>
      <c r="H19" s="16" t="s">
        <v>46</v>
      </c>
    </row>
    <row r="20" spans="1:8" x14ac:dyDescent="0.25">
      <c r="A20" s="13">
        <v>23</v>
      </c>
      <c r="B20" s="19" t="s">
        <v>80</v>
      </c>
      <c r="C20" s="22" t="s">
        <v>72</v>
      </c>
      <c r="D20" s="16">
        <v>8033</v>
      </c>
      <c r="E20" s="16" t="s">
        <v>73</v>
      </c>
      <c r="F20" s="21" t="s">
        <v>74</v>
      </c>
      <c r="G20" s="16" t="s">
        <v>49</v>
      </c>
      <c r="H20" s="16" t="s">
        <v>46</v>
      </c>
    </row>
    <row r="21" spans="1:8" x14ac:dyDescent="0.25">
      <c r="A21" s="13">
        <v>24</v>
      </c>
      <c r="B21" s="19" t="s">
        <v>81</v>
      </c>
      <c r="C21" s="22" t="s">
        <v>72</v>
      </c>
      <c r="D21" s="16">
        <v>8034</v>
      </c>
      <c r="E21" s="16" t="s">
        <v>73</v>
      </c>
      <c r="F21" s="21" t="s">
        <v>74</v>
      </c>
      <c r="G21" s="16" t="s">
        <v>49</v>
      </c>
      <c r="H21" s="16" t="s">
        <v>46</v>
      </c>
    </row>
    <row r="22" spans="1:8" x14ac:dyDescent="0.25">
      <c r="A22" s="13">
        <v>25</v>
      </c>
      <c r="B22" s="19" t="s">
        <v>82</v>
      </c>
      <c r="C22" s="22" t="s">
        <v>72</v>
      </c>
      <c r="D22" s="16">
        <v>8035</v>
      </c>
      <c r="E22" s="16" t="s">
        <v>73</v>
      </c>
      <c r="F22" s="21" t="s">
        <v>74</v>
      </c>
      <c r="G22" s="16" t="s">
        <v>49</v>
      </c>
      <c r="H22" s="16" t="s">
        <v>46</v>
      </c>
    </row>
    <row r="23" spans="1:8" x14ac:dyDescent="0.25">
      <c r="A23" s="13">
        <v>26</v>
      </c>
      <c r="B23" s="19" t="s">
        <v>83</v>
      </c>
      <c r="C23" s="22" t="s">
        <v>72</v>
      </c>
      <c r="D23" s="16">
        <v>8036</v>
      </c>
      <c r="E23" s="16" t="s">
        <v>73</v>
      </c>
      <c r="F23" s="21" t="s">
        <v>74</v>
      </c>
      <c r="G23" s="16" t="s">
        <v>49</v>
      </c>
      <c r="H23" s="16" t="s">
        <v>46</v>
      </c>
    </row>
    <row r="24" spans="1:8" x14ac:dyDescent="0.25">
      <c r="A24" s="13">
        <v>281</v>
      </c>
      <c r="B24" s="23" t="s">
        <v>84</v>
      </c>
      <c r="C24" s="20" t="s">
        <v>85</v>
      </c>
      <c r="D24" s="24">
        <v>8024</v>
      </c>
      <c r="E24" s="16" t="s">
        <v>42</v>
      </c>
      <c r="F24" s="21" t="s">
        <v>74</v>
      </c>
      <c r="G24" s="16" t="s">
        <v>59</v>
      </c>
      <c r="H24" s="16" t="s">
        <v>46</v>
      </c>
    </row>
    <row r="25" spans="1:8" x14ac:dyDescent="0.25">
      <c r="A25" s="13">
        <v>282</v>
      </c>
      <c r="B25" s="23" t="s">
        <v>86</v>
      </c>
      <c r="C25" s="20" t="s">
        <v>87</v>
      </c>
      <c r="D25" s="24">
        <v>8030</v>
      </c>
      <c r="E25" s="16" t="s">
        <v>42</v>
      </c>
      <c r="F25" s="21" t="s">
        <v>74</v>
      </c>
      <c r="G25" s="16" t="s">
        <v>59</v>
      </c>
      <c r="H25" s="16" t="s">
        <v>46</v>
      </c>
    </row>
    <row r="26" spans="1:8" x14ac:dyDescent="0.25">
      <c r="A26" s="13">
        <v>283</v>
      </c>
      <c r="B26" s="23" t="s">
        <v>88</v>
      </c>
      <c r="C26" s="20" t="s">
        <v>89</v>
      </c>
      <c r="D26" s="24">
        <v>8031</v>
      </c>
      <c r="E26" s="16" t="s">
        <v>42</v>
      </c>
      <c r="F26" s="21" t="s">
        <v>74</v>
      </c>
      <c r="G26" s="16" t="s">
        <v>59</v>
      </c>
      <c r="H26" s="16" t="s">
        <v>46</v>
      </c>
    </row>
    <row r="27" spans="1:8" x14ac:dyDescent="0.25">
      <c r="A27" s="13">
        <v>1</v>
      </c>
      <c r="B27" s="19" t="s">
        <v>90</v>
      </c>
      <c r="C27" s="20" t="s">
        <v>91</v>
      </c>
      <c r="D27" s="16">
        <v>152</v>
      </c>
      <c r="E27" s="16" t="s">
        <v>73</v>
      </c>
      <c r="F27" s="21" t="s">
        <v>10</v>
      </c>
      <c r="G27" s="16" t="s">
        <v>2</v>
      </c>
      <c r="H27" s="16" t="s">
        <v>46</v>
      </c>
    </row>
    <row r="28" spans="1:8" x14ac:dyDescent="0.25">
      <c r="A28" s="13">
        <v>2</v>
      </c>
      <c r="B28" s="19" t="s">
        <v>92</v>
      </c>
      <c r="C28" s="20" t="s">
        <v>79</v>
      </c>
      <c r="D28" s="16">
        <v>168</v>
      </c>
      <c r="E28" s="16" t="s">
        <v>73</v>
      </c>
      <c r="F28" s="21" t="s">
        <v>10</v>
      </c>
      <c r="G28" s="16" t="s">
        <v>2</v>
      </c>
      <c r="H28" s="16" t="s">
        <v>46</v>
      </c>
    </row>
    <row r="29" spans="1:8" x14ac:dyDescent="0.25">
      <c r="A29" s="13">
        <v>3</v>
      </c>
      <c r="B29" s="19" t="s">
        <v>93</v>
      </c>
      <c r="C29" s="20" t="s">
        <v>94</v>
      </c>
      <c r="D29" s="16">
        <v>185</v>
      </c>
      <c r="E29" s="16" t="s">
        <v>73</v>
      </c>
      <c r="F29" s="21" t="s">
        <v>10</v>
      </c>
      <c r="G29" s="16" t="s">
        <v>2</v>
      </c>
      <c r="H29" s="16" t="s">
        <v>46</v>
      </c>
    </row>
    <row r="30" spans="1:8" x14ac:dyDescent="0.25">
      <c r="A30" s="13">
        <v>4</v>
      </c>
      <c r="B30" s="19" t="s">
        <v>95</v>
      </c>
      <c r="C30" s="20" t="s">
        <v>94</v>
      </c>
      <c r="D30" s="16">
        <v>192</v>
      </c>
      <c r="E30" s="16" t="s">
        <v>73</v>
      </c>
      <c r="F30" s="21" t="s">
        <v>10</v>
      </c>
      <c r="G30" s="16" t="s">
        <v>2</v>
      </c>
      <c r="H30" s="16" t="s">
        <v>46</v>
      </c>
    </row>
    <row r="31" spans="1:8" x14ac:dyDescent="0.25">
      <c r="A31" s="13">
        <v>5</v>
      </c>
      <c r="B31" s="19" t="s">
        <v>96</v>
      </c>
      <c r="C31" s="20" t="s">
        <v>79</v>
      </c>
      <c r="D31" s="16">
        <v>196</v>
      </c>
      <c r="E31" s="16" t="s">
        <v>73</v>
      </c>
      <c r="F31" s="21" t="s">
        <v>10</v>
      </c>
      <c r="G31" s="16" t="s">
        <v>2</v>
      </c>
      <c r="H31" s="16" t="s">
        <v>46</v>
      </c>
    </row>
    <row r="32" spans="1:8" x14ac:dyDescent="0.25">
      <c r="A32" s="13">
        <v>6</v>
      </c>
      <c r="B32" s="19" t="s">
        <v>97</v>
      </c>
      <c r="C32" s="20" t="s">
        <v>94</v>
      </c>
      <c r="D32" s="16">
        <v>201</v>
      </c>
      <c r="E32" s="16" t="s">
        <v>73</v>
      </c>
      <c r="F32" s="21" t="s">
        <v>10</v>
      </c>
      <c r="G32" s="16" t="s">
        <v>2</v>
      </c>
      <c r="H32" s="16" t="s">
        <v>46</v>
      </c>
    </row>
    <row r="33" spans="1:9" x14ac:dyDescent="0.25">
      <c r="A33" s="13">
        <v>7</v>
      </c>
      <c r="B33" s="19" t="s">
        <v>98</v>
      </c>
      <c r="C33" s="20" t="s">
        <v>94</v>
      </c>
      <c r="D33" s="16">
        <v>443</v>
      </c>
      <c r="E33" s="16" t="s">
        <v>73</v>
      </c>
      <c r="F33" s="21" t="s">
        <v>10</v>
      </c>
      <c r="G33" s="16" t="s">
        <v>2</v>
      </c>
      <c r="H33" s="16" t="s">
        <v>46</v>
      </c>
    </row>
    <row r="34" spans="1:9" x14ac:dyDescent="0.25">
      <c r="A34" s="13">
        <v>8</v>
      </c>
      <c r="B34" s="19" t="s">
        <v>99</v>
      </c>
      <c r="C34" s="20" t="s">
        <v>94</v>
      </c>
      <c r="D34" s="16">
        <v>548</v>
      </c>
      <c r="E34" s="16" t="s">
        <v>73</v>
      </c>
      <c r="F34" s="21" t="s">
        <v>10</v>
      </c>
      <c r="G34" s="16" t="s">
        <v>2</v>
      </c>
      <c r="H34" s="16" t="s">
        <v>46</v>
      </c>
    </row>
    <row r="35" spans="1:9" x14ac:dyDescent="0.25">
      <c r="A35" s="13">
        <v>9</v>
      </c>
      <c r="B35" s="19" t="s">
        <v>100</v>
      </c>
      <c r="C35" s="20" t="s">
        <v>94</v>
      </c>
      <c r="D35" s="16">
        <v>550</v>
      </c>
      <c r="E35" s="16" t="s">
        <v>73</v>
      </c>
      <c r="F35" s="21" t="s">
        <v>10</v>
      </c>
      <c r="G35" s="16" t="s">
        <v>2</v>
      </c>
      <c r="H35" s="16" t="s">
        <v>46</v>
      </c>
    </row>
    <row r="36" spans="1:9" x14ac:dyDescent="0.25">
      <c r="A36" s="13">
        <v>10</v>
      </c>
      <c r="B36" s="19" t="s">
        <v>101</v>
      </c>
      <c r="C36" s="20" t="s">
        <v>94</v>
      </c>
      <c r="D36" s="16">
        <v>554</v>
      </c>
      <c r="E36" s="16" t="s">
        <v>73</v>
      </c>
      <c r="F36" s="21" t="s">
        <v>10</v>
      </c>
      <c r="G36" s="13" t="s">
        <v>2</v>
      </c>
      <c r="H36" s="16" t="s">
        <v>46</v>
      </c>
    </row>
    <row r="37" spans="1:9" x14ac:dyDescent="0.25">
      <c r="A37" s="13">
        <v>11</v>
      </c>
      <c r="B37" s="19" t="s">
        <v>102</v>
      </c>
      <c r="C37" s="20" t="s">
        <v>94</v>
      </c>
      <c r="D37" s="16">
        <v>708</v>
      </c>
      <c r="E37" s="16" t="s">
        <v>73</v>
      </c>
      <c r="F37" s="21" t="s">
        <v>10</v>
      </c>
      <c r="G37" s="16" t="s">
        <v>2</v>
      </c>
      <c r="H37" s="16" t="s">
        <v>46</v>
      </c>
    </row>
    <row r="38" spans="1:9" x14ac:dyDescent="0.25">
      <c r="A38" s="13">
        <v>60</v>
      </c>
      <c r="B38" s="19" t="s">
        <v>103</v>
      </c>
      <c r="C38" s="20" t="s">
        <v>65</v>
      </c>
      <c r="D38" s="16">
        <v>566</v>
      </c>
      <c r="E38" s="16" t="s">
        <v>42</v>
      </c>
      <c r="F38" s="21" t="s">
        <v>10</v>
      </c>
      <c r="G38" s="13" t="s">
        <v>62</v>
      </c>
      <c r="H38" s="16" t="s">
        <v>46</v>
      </c>
    </row>
    <row r="39" spans="1:9" x14ac:dyDescent="0.25">
      <c r="A39" s="13">
        <v>292</v>
      </c>
      <c r="B39" s="23" t="s">
        <v>104</v>
      </c>
      <c r="C39" s="20" t="s">
        <v>105</v>
      </c>
      <c r="D39" s="24">
        <v>1874</v>
      </c>
      <c r="E39" s="16" t="s">
        <v>42</v>
      </c>
      <c r="F39" s="21" t="s">
        <v>10</v>
      </c>
      <c r="G39" s="13" t="s">
        <v>62</v>
      </c>
      <c r="H39" s="16" t="s">
        <v>46</v>
      </c>
      <c r="I39" s="25"/>
    </row>
    <row r="40" spans="1:9" x14ac:dyDescent="0.25">
      <c r="A40" s="13">
        <v>43</v>
      </c>
      <c r="B40" s="19" t="s">
        <v>106</v>
      </c>
      <c r="C40" s="20" t="s">
        <v>70</v>
      </c>
      <c r="D40" s="16">
        <v>145</v>
      </c>
      <c r="E40" s="16" t="s">
        <v>73</v>
      </c>
      <c r="F40" s="21" t="s">
        <v>10</v>
      </c>
      <c r="G40" s="13" t="s">
        <v>62</v>
      </c>
      <c r="H40" s="16" t="s">
        <v>46</v>
      </c>
    </row>
    <row r="41" spans="1:9" x14ac:dyDescent="0.25">
      <c r="A41" s="13">
        <v>44</v>
      </c>
      <c r="B41" s="19" t="s">
        <v>107</v>
      </c>
      <c r="C41" s="20" t="s">
        <v>108</v>
      </c>
      <c r="D41" s="16">
        <v>157</v>
      </c>
      <c r="E41" s="16" t="s">
        <v>73</v>
      </c>
      <c r="F41" s="21" t="s">
        <v>10</v>
      </c>
      <c r="G41" s="13" t="s">
        <v>62</v>
      </c>
      <c r="H41" s="16" t="s">
        <v>46</v>
      </c>
    </row>
    <row r="42" spans="1:9" x14ac:dyDescent="0.25">
      <c r="A42" s="13">
        <v>45</v>
      </c>
      <c r="B42" s="19" t="s">
        <v>109</v>
      </c>
      <c r="C42" s="20" t="s">
        <v>91</v>
      </c>
      <c r="D42" s="16">
        <v>159</v>
      </c>
      <c r="E42" s="16" t="s">
        <v>73</v>
      </c>
      <c r="F42" s="21" t="s">
        <v>10</v>
      </c>
      <c r="G42" s="13" t="s">
        <v>62</v>
      </c>
      <c r="H42" s="16" t="s">
        <v>46</v>
      </c>
    </row>
    <row r="43" spans="1:9" x14ac:dyDescent="0.25">
      <c r="A43" s="13">
        <v>46</v>
      </c>
      <c r="B43" s="19" t="s">
        <v>110</v>
      </c>
      <c r="C43" s="20" t="s">
        <v>111</v>
      </c>
      <c r="D43" s="16">
        <v>160</v>
      </c>
      <c r="E43" s="16" t="s">
        <v>73</v>
      </c>
      <c r="F43" s="21" t="s">
        <v>10</v>
      </c>
      <c r="G43" s="13" t="s">
        <v>62</v>
      </c>
      <c r="H43" s="16" t="s">
        <v>46</v>
      </c>
    </row>
    <row r="44" spans="1:9" x14ac:dyDescent="0.25">
      <c r="A44" s="13">
        <v>47</v>
      </c>
      <c r="B44" s="19" t="s">
        <v>112</v>
      </c>
      <c r="C44" s="20" t="s">
        <v>91</v>
      </c>
      <c r="D44" s="16">
        <v>163</v>
      </c>
      <c r="E44" s="16" t="s">
        <v>73</v>
      </c>
      <c r="F44" s="21" t="s">
        <v>10</v>
      </c>
      <c r="G44" s="13" t="s">
        <v>62</v>
      </c>
      <c r="H44" s="16" t="s">
        <v>46</v>
      </c>
    </row>
    <row r="45" spans="1:9" x14ac:dyDescent="0.25">
      <c r="A45" s="13">
        <v>48</v>
      </c>
      <c r="B45" s="19" t="s">
        <v>113</v>
      </c>
      <c r="C45" s="20" t="s">
        <v>79</v>
      </c>
      <c r="D45" s="16">
        <v>175</v>
      </c>
      <c r="E45" s="16" t="s">
        <v>73</v>
      </c>
      <c r="F45" s="21" t="s">
        <v>10</v>
      </c>
      <c r="G45" s="13" t="s">
        <v>62</v>
      </c>
      <c r="H45" s="16" t="s">
        <v>46</v>
      </c>
    </row>
    <row r="46" spans="1:9" x14ac:dyDescent="0.25">
      <c r="A46" s="13">
        <v>49</v>
      </c>
      <c r="B46" s="19" t="s">
        <v>114</v>
      </c>
      <c r="C46" s="20" t="s">
        <v>79</v>
      </c>
      <c r="D46" s="16">
        <v>176</v>
      </c>
      <c r="E46" s="16" t="s">
        <v>73</v>
      </c>
      <c r="F46" s="21" t="s">
        <v>10</v>
      </c>
      <c r="G46" s="13" t="s">
        <v>62</v>
      </c>
      <c r="H46" s="16" t="s">
        <v>46</v>
      </c>
    </row>
    <row r="47" spans="1:9" x14ac:dyDescent="0.25">
      <c r="A47" s="13">
        <v>50</v>
      </c>
      <c r="B47" s="19" t="s">
        <v>115</v>
      </c>
      <c r="C47" s="20" t="s">
        <v>79</v>
      </c>
      <c r="D47" s="16">
        <v>179</v>
      </c>
      <c r="E47" s="16" t="s">
        <v>73</v>
      </c>
      <c r="F47" s="21" t="s">
        <v>10</v>
      </c>
      <c r="G47" s="13" t="s">
        <v>62</v>
      </c>
      <c r="H47" s="16" t="s">
        <v>46</v>
      </c>
    </row>
    <row r="48" spans="1:9" x14ac:dyDescent="0.25">
      <c r="A48" s="13">
        <v>51</v>
      </c>
      <c r="B48" s="19" t="s">
        <v>116</v>
      </c>
      <c r="C48" s="20" t="s">
        <v>117</v>
      </c>
      <c r="D48" s="16">
        <v>191</v>
      </c>
      <c r="E48" s="16" t="s">
        <v>73</v>
      </c>
      <c r="F48" s="21" t="s">
        <v>10</v>
      </c>
      <c r="G48" s="13" t="s">
        <v>62</v>
      </c>
      <c r="H48" s="16" t="s">
        <v>46</v>
      </c>
    </row>
    <row r="49" spans="1:9" x14ac:dyDescent="0.25">
      <c r="A49" s="13">
        <v>52</v>
      </c>
      <c r="B49" s="19" t="s">
        <v>118</v>
      </c>
      <c r="C49" s="20" t="s">
        <v>108</v>
      </c>
      <c r="D49" s="16">
        <v>281</v>
      </c>
      <c r="E49" s="16" t="s">
        <v>73</v>
      </c>
      <c r="F49" s="21" t="s">
        <v>10</v>
      </c>
      <c r="G49" s="13" t="s">
        <v>62</v>
      </c>
      <c r="H49" s="16" t="s">
        <v>46</v>
      </c>
    </row>
    <row r="50" spans="1:9" x14ac:dyDescent="0.25">
      <c r="A50" s="13">
        <v>293</v>
      </c>
      <c r="B50" s="23" t="s">
        <v>119</v>
      </c>
      <c r="C50" s="20" t="s">
        <v>120</v>
      </c>
      <c r="D50" s="24">
        <v>1875</v>
      </c>
      <c r="E50" s="16" t="s">
        <v>42</v>
      </c>
      <c r="F50" s="21" t="s">
        <v>10</v>
      </c>
      <c r="G50" s="13" t="s">
        <v>62</v>
      </c>
      <c r="H50" s="16" t="s">
        <v>46</v>
      </c>
      <c r="I50" s="25"/>
    </row>
    <row r="51" spans="1:9" s="26" customFormat="1" x14ac:dyDescent="0.25">
      <c r="A51" s="13">
        <v>54</v>
      </c>
      <c r="B51" s="19" t="s">
        <v>121</v>
      </c>
      <c r="C51" s="20" t="s">
        <v>91</v>
      </c>
      <c r="D51" s="16">
        <v>316</v>
      </c>
      <c r="E51" s="16" t="s">
        <v>73</v>
      </c>
      <c r="F51" s="21" t="s">
        <v>10</v>
      </c>
      <c r="G51" s="13" t="s">
        <v>62</v>
      </c>
      <c r="H51" s="16" t="s">
        <v>46</v>
      </c>
      <c r="I51" s="17"/>
    </row>
    <row r="52" spans="1:9" s="26" customFormat="1" x14ac:dyDescent="0.25">
      <c r="A52" s="13">
        <v>55</v>
      </c>
      <c r="B52" s="19" t="s">
        <v>122</v>
      </c>
      <c r="C52" s="20" t="s">
        <v>108</v>
      </c>
      <c r="D52" s="16">
        <v>367</v>
      </c>
      <c r="E52" s="16" t="s">
        <v>73</v>
      </c>
      <c r="F52" s="21" t="s">
        <v>10</v>
      </c>
      <c r="G52" s="13" t="s">
        <v>62</v>
      </c>
      <c r="H52" s="16" t="s">
        <v>46</v>
      </c>
      <c r="I52" s="17"/>
    </row>
    <row r="53" spans="1:9" s="26" customFormat="1" x14ac:dyDescent="0.25">
      <c r="A53" s="13">
        <v>56</v>
      </c>
      <c r="B53" s="19" t="s">
        <v>123</v>
      </c>
      <c r="C53" s="20" t="s">
        <v>79</v>
      </c>
      <c r="D53" s="16">
        <v>368</v>
      </c>
      <c r="E53" s="16" t="s">
        <v>73</v>
      </c>
      <c r="F53" s="21" t="s">
        <v>10</v>
      </c>
      <c r="G53" s="13" t="s">
        <v>62</v>
      </c>
      <c r="H53" s="16" t="s">
        <v>46</v>
      </c>
      <c r="I53" s="17"/>
    </row>
    <row r="54" spans="1:9" x14ac:dyDescent="0.25">
      <c r="A54" s="13">
        <v>57</v>
      </c>
      <c r="B54" s="19" t="s">
        <v>124</v>
      </c>
      <c r="C54" s="20" t="s">
        <v>94</v>
      </c>
      <c r="D54" s="16">
        <v>480</v>
      </c>
      <c r="E54" s="16" t="s">
        <v>73</v>
      </c>
      <c r="F54" s="21" t="s">
        <v>10</v>
      </c>
      <c r="G54" s="13" t="s">
        <v>62</v>
      </c>
      <c r="H54" s="16" t="s">
        <v>46</v>
      </c>
    </row>
    <row r="55" spans="1:9" x14ac:dyDescent="0.25">
      <c r="A55" s="13">
        <v>58</v>
      </c>
      <c r="B55" s="19" t="s">
        <v>125</v>
      </c>
      <c r="C55" s="20" t="s">
        <v>108</v>
      </c>
      <c r="D55" s="16">
        <v>514</v>
      </c>
      <c r="E55" s="16" t="s">
        <v>73</v>
      </c>
      <c r="F55" s="21" t="s">
        <v>10</v>
      </c>
      <c r="G55" s="13" t="s">
        <v>62</v>
      </c>
      <c r="H55" s="16" t="s">
        <v>46</v>
      </c>
    </row>
    <row r="56" spans="1:9" x14ac:dyDescent="0.25">
      <c r="A56" s="13">
        <v>59</v>
      </c>
      <c r="B56" s="19" t="s">
        <v>126</v>
      </c>
      <c r="C56" s="20" t="s">
        <v>94</v>
      </c>
      <c r="D56" s="16">
        <v>555</v>
      </c>
      <c r="E56" s="16" t="s">
        <v>73</v>
      </c>
      <c r="F56" s="21" t="s">
        <v>10</v>
      </c>
      <c r="G56" s="13" t="s">
        <v>62</v>
      </c>
      <c r="H56" s="16" t="s">
        <v>46</v>
      </c>
    </row>
    <row r="57" spans="1:9" x14ac:dyDescent="0.25">
      <c r="A57" s="13">
        <v>285</v>
      </c>
      <c r="B57" s="23" t="s">
        <v>127</v>
      </c>
      <c r="C57" s="20" t="s">
        <v>45</v>
      </c>
      <c r="D57" s="24">
        <v>1455</v>
      </c>
      <c r="E57" s="16" t="s">
        <v>42</v>
      </c>
      <c r="F57" s="21" t="s">
        <v>28</v>
      </c>
      <c r="G57" s="16" t="s">
        <v>128</v>
      </c>
      <c r="H57" s="16" t="s">
        <v>46</v>
      </c>
    </row>
    <row r="58" spans="1:9" x14ac:dyDescent="0.25">
      <c r="A58" s="13">
        <v>61</v>
      </c>
      <c r="B58" s="19" t="s">
        <v>129</v>
      </c>
      <c r="C58" s="20" t="s">
        <v>94</v>
      </c>
      <c r="D58" s="16">
        <v>598</v>
      </c>
      <c r="E58" s="16" t="s">
        <v>73</v>
      </c>
      <c r="F58" s="21" t="s">
        <v>10</v>
      </c>
      <c r="G58" s="13" t="s">
        <v>62</v>
      </c>
      <c r="H58" s="16" t="s">
        <v>46</v>
      </c>
    </row>
    <row r="59" spans="1:9" x14ac:dyDescent="0.25">
      <c r="A59" s="13">
        <v>62</v>
      </c>
      <c r="B59" s="19" t="s">
        <v>130</v>
      </c>
      <c r="C59" s="20" t="s">
        <v>94</v>
      </c>
      <c r="D59" s="16">
        <v>600</v>
      </c>
      <c r="E59" s="16" t="s">
        <v>73</v>
      </c>
      <c r="F59" s="21" t="s">
        <v>10</v>
      </c>
      <c r="G59" s="13" t="s">
        <v>62</v>
      </c>
      <c r="H59" s="16" t="s">
        <v>46</v>
      </c>
    </row>
    <row r="60" spans="1:9" x14ac:dyDescent="0.25">
      <c r="A60" s="13">
        <v>63</v>
      </c>
      <c r="B60" s="19" t="s">
        <v>131</v>
      </c>
      <c r="C60" s="20" t="s">
        <v>91</v>
      </c>
      <c r="D60" s="16">
        <v>695</v>
      </c>
      <c r="E60" s="16" t="s">
        <v>73</v>
      </c>
      <c r="F60" s="21" t="s">
        <v>10</v>
      </c>
      <c r="G60" s="13" t="s">
        <v>62</v>
      </c>
      <c r="H60" s="16" t="s">
        <v>46</v>
      </c>
    </row>
    <row r="61" spans="1:9" x14ac:dyDescent="0.25">
      <c r="A61" s="13">
        <v>64</v>
      </c>
      <c r="B61" s="19" t="s">
        <v>132</v>
      </c>
      <c r="C61" s="20" t="s">
        <v>94</v>
      </c>
      <c r="D61" s="16">
        <v>696</v>
      </c>
      <c r="E61" s="16" t="s">
        <v>73</v>
      </c>
      <c r="F61" s="21" t="s">
        <v>10</v>
      </c>
      <c r="G61" s="13" t="s">
        <v>62</v>
      </c>
      <c r="H61" s="16" t="s">
        <v>46</v>
      </c>
    </row>
    <row r="62" spans="1:9" x14ac:dyDescent="0.25">
      <c r="A62" s="13">
        <v>65</v>
      </c>
      <c r="B62" s="19" t="s">
        <v>133</v>
      </c>
      <c r="C62" s="20" t="s">
        <v>94</v>
      </c>
      <c r="D62" s="16">
        <v>908</v>
      </c>
      <c r="E62" s="16" t="s">
        <v>73</v>
      </c>
      <c r="F62" s="21" t="s">
        <v>10</v>
      </c>
      <c r="G62" s="13" t="s">
        <v>62</v>
      </c>
      <c r="H62" s="16" t="s">
        <v>46</v>
      </c>
    </row>
    <row r="63" spans="1:9" x14ac:dyDescent="0.25">
      <c r="A63" s="13">
        <v>66</v>
      </c>
      <c r="B63" s="19" t="s">
        <v>134</v>
      </c>
      <c r="C63" s="20" t="s">
        <v>94</v>
      </c>
      <c r="D63" s="16">
        <v>909</v>
      </c>
      <c r="E63" s="16" t="s">
        <v>73</v>
      </c>
      <c r="F63" s="21" t="s">
        <v>10</v>
      </c>
      <c r="G63" s="13" t="s">
        <v>62</v>
      </c>
      <c r="H63" s="16" t="s">
        <v>46</v>
      </c>
    </row>
    <row r="64" spans="1:9" x14ac:dyDescent="0.25">
      <c r="A64" s="13">
        <v>67</v>
      </c>
      <c r="B64" s="19" t="s">
        <v>135</v>
      </c>
      <c r="C64" s="20" t="s">
        <v>94</v>
      </c>
      <c r="D64" s="16">
        <v>1270</v>
      </c>
      <c r="E64" s="16" t="s">
        <v>73</v>
      </c>
      <c r="F64" s="21" t="s">
        <v>10</v>
      </c>
      <c r="G64" s="13" t="s">
        <v>62</v>
      </c>
      <c r="H64" s="16" t="s">
        <v>43</v>
      </c>
    </row>
    <row r="65" spans="1:8" x14ac:dyDescent="0.25">
      <c r="A65" s="13">
        <v>68</v>
      </c>
      <c r="B65" s="19" t="s">
        <v>136</v>
      </c>
      <c r="C65" s="20" t="s">
        <v>94</v>
      </c>
      <c r="D65" s="16">
        <v>1271</v>
      </c>
      <c r="E65" s="16" t="s">
        <v>73</v>
      </c>
      <c r="F65" s="21" t="s">
        <v>10</v>
      </c>
      <c r="G65" s="13" t="s">
        <v>62</v>
      </c>
      <c r="H65" s="16" t="s">
        <v>43</v>
      </c>
    </row>
    <row r="66" spans="1:8" x14ac:dyDescent="0.25">
      <c r="A66" s="13">
        <v>69</v>
      </c>
      <c r="B66" s="19" t="s">
        <v>137</v>
      </c>
      <c r="C66" s="20" t="s">
        <v>94</v>
      </c>
      <c r="D66" s="16">
        <v>1282</v>
      </c>
      <c r="E66" s="16" t="s">
        <v>73</v>
      </c>
      <c r="F66" s="21" t="s">
        <v>10</v>
      </c>
      <c r="G66" s="13" t="s">
        <v>62</v>
      </c>
      <c r="H66" s="16" t="s">
        <v>43</v>
      </c>
    </row>
    <row r="67" spans="1:8" x14ac:dyDescent="0.25">
      <c r="A67" s="13">
        <v>70</v>
      </c>
      <c r="B67" s="19" t="s">
        <v>138</v>
      </c>
      <c r="C67" s="20" t="s">
        <v>91</v>
      </c>
      <c r="D67" s="16">
        <v>1320</v>
      </c>
      <c r="E67" s="16" t="s">
        <v>73</v>
      </c>
      <c r="F67" s="21" t="s">
        <v>10</v>
      </c>
      <c r="G67" s="13" t="s">
        <v>62</v>
      </c>
      <c r="H67" s="16" t="s">
        <v>43</v>
      </c>
    </row>
    <row r="68" spans="1:8" x14ac:dyDescent="0.25">
      <c r="A68" s="13">
        <v>71</v>
      </c>
      <c r="B68" s="19" t="s">
        <v>139</v>
      </c>
      <c r="C68" s="20" t="s">
        <v>94</v>
      </c>
      <c r="D68" s="16">
        <v>1349</v>
      </c>
      <c r="E68" s="16" t="s">
        <v>73</v>
      </c>
      <c r="F68" s="21" t="s">
        <v>10</v>
      </c>
      <c r="G68" s="13" t="s">
        <v>62</v>
      </c>
      <c r="H68" s="16" t="s">
        <v>43</v>
      </c>
    </row>
    <row r="69" spans="1:8" x14ac:dyDescent="0.25">
      <c r="A69" s="13">
        <v>72</v>
      </c>
      <c r="B69" s="19" t="s">
        <v>140</v>
      </c>
      <c r="C69" s="20" t="s">
        <v>94</v>
      </c>
      <c r="D69" s="16">
        <v>1353</v>
      </c>
      <c r="E69" s="16" t="s">
        <v>73</v>
      </c>
      <c r="F69" s="21" t="s">
        <v>10</v>
      </c>
      <c r="G69" s="13" t="s">
        <v>62</v>
      </c>
      <c r="H69" s="16" t="s">
        <v>43</v>
      </c>
    </row>
    <row r="70" spans="1:8" x14ac:dyDescent="0.25">
      <c r="A70" s="13">
        <v>73</v>
      </c>
      <c r="B70" s="19" t="s">
        <v>141</v>
      </c>
      <c r="C70" s="20" t="s">
        <v>94</v>
      </c>
      <c r="D70" s="16">
        <v>1355</v>
      </c>
      <c r="E70" s="16" t="s">
        <v>73</v>
      </c>
      <c r="F70" s="21" t="s">
        <v>10</v>
      </c>
      <c r="G70" s="13" t="s">
        <v>62</v>
      </c>
      <c r="H70" s="16" t="s">
        <v>43</v>
      </c>
    </row>
    <row r="71" spans="1:8" x14ac:dyDescent="0.25">
      <c r="A71" s="13">
        <v>76</v>
      </c>
      <c r="B71" s="19" t="s">
        <v>142</v>
      </c>
      <c r="C71" s="20" t="s">
        <v>79</v>
      </c>
      <c r="D71" s="16">
        <v>147</v>
      </c>
      <c r="E71" s="16" t="s">
        <v>73</v>
      </c>
      <c r="F71" s="21" t="s">
        <v>10</v>
      </c>
      <c r="G71" s="16" t="s">
        <v>143</v>
      </c>
      <c r="H71" s="16" t="s">
        <v>46</v>
      </c>
    </row>
    <row r="72" spans="1:8" x14ac:dyDescent="0.25">
      <c r="A72" s="13">
        <v>286</v>
      </c>
      <c r="B72" s="23" t="s">
        <v>144</v>
      </c>
      <c r="C72" s="20" t="s">
        <v>85</v>
      </c>
      <c r="D72" s="24">
        <v>1456</v>
      </c>
      <c r="E72" s="16" t="s">
        <v>42</v>
      </c>
      <c r="F72" s="21" t="s">
        <v>145</v>
      </c>
      <c r="G72" s="16" t="s">
        <v>128</v>
      </c>
      <c r="H72" s="16" t="s">
        <v>46</v>
      </c>
    </row>
    <row r="73" spans="1:8" x14ac:dyDescent="0.25">
      <c r="A73" s="13">
        <v>78</v>
      </c>
      <c r="B73" s="19" t="s">
        <v>146</v>
      </c>
      <c r="C73" s="20" t="s">
        <v>79</v>
      </c>
      <c r="D73" s="16">
        <v>1148</v>
      </c>
      <c r="E73" s="16" t="s">
        <v>73</v>
      </c>
      <c r="F73" s="21" t="s">
        <v>10</v>
      </c>
      <c r="G73" s="16" t="s">
        <v>143</v>
      </c>
      <c r="H73" s="16" t="s">
        <v>46</v>
      </c>
    </row>
    <row r="74" spans="1:8" x14ac:dyDescent="0.25">
      <c r="A74" s="13">
        <v>79</v>
      </c>
      <c r="B74" s="19" t="s">
        <v>147</v>
      </c>
      <c r="C74" s="20" t="s">
        <v>91</v>
      </c>
      <c r="D74" s="16">
        <v>1401</v>
      </c>
      <c r="E74" s="16" t="s">
        <v>73</v>
      </c>
      <c r="F74" s="21" t="s">
        <v>10</v>
      </c>
      <c r="G74" s="16" t="s">
        <v>143</v>
      </c>
      <c r="H74" s="16" t="s">
        <v>46</v>
      </c>
    </row>
    <row r="75" spans="1:8" x14ac:dyDescent="0.25">
      <c r="A75" s="13">
        <v>80</v>
      </c>
      <c r="B75" s="19" t="s">
        <v>148</v>
      </c>
      <c r="C75" s="20" t="s">
        <v>94</v>
      </c>
      <c r="D75" s="16">
        <v>1585</v>
      </c>
      <c r="E75" s="16" t="s">
        <v>73</v>
      </c>
      <c r="F75" s="21" t="s">
        <v>10</v>
      </c>
      <c r="G75" s="16" t="s">
        <v>143</v>
      </c>
      <c r="H75" s="16" t="s">
        <v>43</v>
      </c>
    </row>
    <row r="76" spans="1:8" x14ac:dyDescent="0.25">
      <c r="A76" s="13">
        <v>85</v>
      </c>
      <c r="B76" s="19" t="s">
        <v>149</v>
      </c>
      <c r="C76" s="20" t="s">
        <v>79</v>
      </c>
      <c r="D76" s="16">
        <v>106</v>
      </c>
      <c r="E76" s="16" t="s">
        <v>73</v>
      </c>
      <c r="F76" s="21" t="s">
        <v>10</v>
      </c>
      <c r="G76" s="13" t="s">
        <v>150</v>
      </c>
      <c r="H76" s="16" t="s">
        <v>46</v>
      </c>
    </row>
    <row r="77" spans="1:8" x14ac:dyDescent="0.25">
      <c r="A77" s="13">
        <v>77</v>
      </c>
      <c r="B77" s="19" t="s">
        <v>151</v>
      </c>
      <c r="C77" s="20" t="s">
        <v>108</v>
      </c>
      <c r="D77" s="16">
        <v>150</v>
      </c>
      <c r="E77" s="16" t="s">
        <v>42</v>
      </c>
      <c r="F77" s="21" t="s">
        <v>10</v>
      </c>
      <c r="G77" s="13" t="s">
        <v>143</v>
      </c>
      <c r="H77" s="16" t="s">
        <v>46</v>
      </c>
    </row>
    <row r="78" spans="1:8" x14ac:dyDescent="0.25">
      <c r="A78" s="13">
        <v>87</v>
      </c>
      <c r="B78" s="19" t="s">
        <v>152</v>
      </c>
      <c r="C78" s="20" t="s">
        <v>65</v>
      </c>
      <c r="D78" s="16">
        <v>144</v>
      </c>
      <c r="E78" s="16" t="s">
        <v>73</v>
      </c>
      <c r="F78" s="21" t="s">
        <v>10</v>
      </c>
      <c r="G78" s="13" t="s">
        <v>150</v>
      </c>
      <c r="H78" s="16" t="s">
        <v>46</v>
      </c>
    </row>
    <row r="79" spans="1:8" x14ac:dyDescent="0.25">
      <c r="A79" s="13">
        <v>88</v>
      </c>
      <c r="B79" s="19" t="s">
        <v>153</v>
      </c>
      <c r="C79" s="20" t="s">
        <v>108</v>
      </c>
      <c r="D79" s="16">
        <v>155</v>
      </c>
      <c r="E79" s="16" t="s">
        <v>73</v>
      </c>
      <c r="F79" s="21" t="s">
        <v>10</v>
      </c>
      <c r="G79" s="13" t="s">
        <v>150</v>
      </c>
      <c r="H79" s="16" t="s">
        <v>46</v>
      </c>
    </row>
    <row r="80" spans="1:8" x14ac:dyDescent="0.25">
      <c r="A80" s="13">
        <v>89</v>
      </c>
      <c r="B80" s="19" t="s">
        <v>154</v>
      </c>
      <c r="C80" s="20" t="s">
        <v>91</v>
      </c>
      <c r="D80" s="16">
        <v>162</v>
      </c>
      <c r="E80" s="16" t="s">
        <v>73</v>
      </c>
      <c r="F80" s="21" t="s">
        <v>10</v>
      </c>
      <c r="G80" s="13" t="s">
        <v>150</v>
      </c>
      <c r="H80" s="16" t="s">
        <v>46</v>
      </c>
    </row>
    <row r="81" spans="1:8" x14ac:dyDescent="0.25">
      <c r="A81" s="13">
        <v>90</v>
      </c>
      <c r="B81" s="19" t="s">
        <v>155</v>
      </c>
      <c r="C81" s="20" t="s">
        <v>117</v>
      </c>
      <c r="D81" s="16">
        <v>164</v>
      </c>
      <c r="E81" s="16" t="s">
        <v>73</v>
      </c>
      <c r="F81" s="21" t="s">
        <v>10</v>
      </c>
      <c r="G81" s="13" t="s">
        <v>150</v>
      </c>
      <c r="H81" s="16" t="s">
        <v>46</v>
      </c>
    </row>
    <row r="82" spans="1:8" x14ac:dyDescent="0.25">
      <c r="A82" s="13">
        <v>91</v>
      </c>
      <c r="B82" s="19" t="s">
        <v>156</v>
      </c>
      <c r="C82" s="20" t="s">
        <v>117</v>
      </c>
      <c r="D82" s="16">
        <v>169</v>
      </c>
      <c r="E82" s="16" t="s">
        <v>73</v>
      </c>
      <c r="F82" s="21" t="s">
        <v>10</v>
      </c>
      <c r="G82" s="13" t="s">
        <v>150</v>
      </c>
      <c r="H82" s="16" t="s">
        <v>46</v>
      </c>
    </row>
    <row r="83" spans="1:8" x14ac:dyDescent="0.25">
      <c r="A83" s="13">
        <v>92</v>
      </c>
      <c r="B83" s="19" t="s">
        <v>157</v>
      </c>
      <c r="C83" s="20" t="s">
        <v>117</v>
      </c>
      <c r="D83" s="16">
        <v>171</v>
      </c>
      <c r="E83" s="16" t="s">
        <v>73</v>
      </c>
      <c r="F83" s="21" t="s">
        <v>10</v>
      </c>
      <c r="G83" s="13" t="s">
        <v>150</v>
      </c>
      <c r="H83" s="16" t="s">
        <v>46</v>
      </c>
    </row>
    <row r="84" spans="1:8" x14ac:dyDescent="0.25">
      <c r="A84" s="13">
        <v>81</v>
      </c>
      <c r="B84" s="19" t="s">
        <v>158</v>
      </c>
      <c r="C84" s="20" t="s">
        <v>45</v>
      </c>
      <c r="D84" s="16">
        <v>1000</v>
      </c>
      <c r="E84" s="16" t="s">
        <v>42</v>
      </c>
      <c r="F84" s="21" t="s">
        <v>28</v>
      </c>
      <c r="G84" s="13" t="s">
        <v>159</v>
      </c>
      <c r="H84" s="16" t="s">
        <v>46</v>
      </c>
    </row>
    <row r="85" spans="1:8" x14ac:dyDescent="0.25">
      <c r="A85" s="13">
        <v>94</v>
      </c>
      <c r="B85" s="19" t="s">
        <v>160</v>
      </c>
      <c r="C85" s="20" t="s">
        <v>117</v>
      </c>
      <c r="D85" s="16">
        <v>182</v>
      </c>
      <c r="E85" s="16" t="s">
        <v>73</v>
      </c>
      <c r="F85" s="21" t="s">
        <v>10</v>
      </c>
      <c r="G85" s="13" t="s">
        <v>150</v>
      </c>
      <c r="H85" s="16" t="s">
        <v>46</v>
      </c>
    </row>
    <row r="86" spans="1:8" x14ac:dyDescent="0.25">
      <c r="A86" s="13">
        <v>95</v>
      </c>
      <c r="B86" s="19" t="s">
        <v>161</v>
      </c>
      <c r="C86" s="20" t="s">
        <v>94</v>
      </c>
      <c r="D86" s="16">
        <v>183</v>
      </c>
      <c r="E86" s="16" t="s">
        <v>73</v>
      </c>
      <c r="F86" s="21" t="s">
        <v>10</v>
      </c>
      <c r="G86" s="13" t="s">
        <v>150</v>
      </c>
      <c r="H86" s="16" t="s">
        <v>46</v>
      </c>
    </row>
    <row r="87" spans="1:8" x14ac:dyDescent="0.25">
      <c r="A87" s="13">
        <v>96</v>
      </c>
      <c r="B87" s="19" t="s">
        <v>162</v>
      </c>
      <c r="C87" s="20" t="s">
        <v>79</v>
      </c>
      <c r="D87" s="16">
        <v>189</v>
      </c>
      <c r="E87" s="16" t="s">
        <v>73</v>
      </c>
      <c r="F87" s="21" t="s">
        <v>10</v>
      </c>
      <c r="G87" s="13" t="s">
        <v>150</v>
      </c>
      <c r="H87" s="16" t="s">
        <v>46</v>
      </c>
    </row>
    <row r="88" spans="1:8" x14ac:dyDescent="0.25">
      <c r="A88" s="13">
        <v>97</v>
      </c>
      <c r="B88" s="19" t="s">
        <v>163</v>
      </c>
      <c r="C88" s="20" t="s">
        <v>117</v>
      </c>
      <c r="D88" s="16">
        <v>205</v>
      </c>
      <c r="E88" s="16" t="s">
        <v>73</v>
      </c>
      <c r="F88" s="21" t="s">
        <v>10</v>
      </c>
      <c r="G88" s="13" t="s">
        <v>150</v>
      </c>
      <c r="H88" s="16" t="s">
        <v>46</v>
      </c>
    </row>
    <row r="89" spans="1:8" x14ac:dyDescent="0.25">
      <c r="A89" s="13">
        <v>98</v>
      </c>
      <c r="B89" s="19" t="s">
        <v>164</v>
      </c>
      <c r="C89" s="20" t="s">
        <v>94</v>
      </c>
      <c r="D89" s="16">
        <v>206</v>
      </c>
      <c r="E89" s="16" t="s">
        <v>73</v>
      </c>
      <c r="F89" s="21" t="s">
        <v>10</v>
      </c>
      <c r="G89" s="13" t="s">
        <v>150</v>
      </c>
      <c r="H89" s="16" t="s">
        <v>46</v>
      </c>
    </row>
    <row r="90" spans="1:8" x14ac:dyDescent="0.25">
      <c r="A90" s="13">
        <v>99</v>
      </c>
      <c r="B90" s="19" t="s">
        <v>165</v>
      </c>
      <c r="C90" s="20" t="s">
        <v>79</v>
      </c>
      <c r="D90" s="16">
        <v>308</v>
      </c>
      <c r="E90" s="16" t="s">
        <v>73</v>
      </c>
      <c r="F90" s="21" t="s">
        <v>10</v>
      </c>
      <c r="G90" s="13" t="s">
        <v>150</v>
      </c>
      <c r="H90" s="16" t="s">
        <v>46</v>
      </c>
    </row>
    <row r="91" spans="1:8" x14ac:dyDescent="0.25">
      <c r="A91" s="13">
        <v>84</v>
      </c>
      <c r="B91" s="19" t="s">
        <v>166</v>
      </c>
      <c r="C91" s="20" t="s">
        <v>48</v>
      </c>
      <c r="D91" s="16">
        <v>9952</v>
      </c>
      <c r="E91" s="16" t="s">
        <v>42</v>
      </c>
      <c r="F91" s="21" t="s">
        <v>28</v>
      </c>
      <c r="G91" s="13" t="s">
        <v>159</v>
      </c>
      <c r="H91" s="16" t="s">
        <v>46</v>
      </c>
    </row>
    <row r="92" spans="1:8" x14ac:dyDescent="0.25">
      <c r="A92" s="13">
        <v>101</v>
      </c>
      <c r="B92" s="19" t="s">
        <v>167</v>
      </c>
      <c r="C92" s="20" t="s">
        <v>79</v>
      </c>
      <c r="D92" s="16">
        <v>351</v>
      </c>
      <c r="E92" s="16" t="s">
        <v>73</v>
      </c>
      <c r="F92" s="21" t="s">
        <v>10</v>
      </c>
      <c r="G92" s="13" t="s">
        <v>150</v>
      </c>
      <c r="H92" s="16" t="s">
        <v>46</v>
      </c>
    </row>
    <row r="93" spans="1:8" x14ac:dyDescent="0.25">
      <c r="A93" s="13">
        <v>102</v>
      </c>
      <c r="B93" s="19" t="s">
        <v>168</v>
      </c>
      <c r="C93" s="20" t="s">
        <v>79</v>
      </c>
      <c r="D93" s="16">
        <v>352</v>
      </c>
      <c r="E93" s="16" t="s">
        <v>73</v>
      </c>
      <c r="F93" s="21" t="s">
        <v>10</v>
      </c>
      <c r="G93" s="13" t="s">
        <v>150</v>
      </c>
      <c r="H93" s="16" t="s">
        <v>46</v>
      </c>
    </row>
    <row r="94" spans="1:8" x14ac:dyDescent="0.25">
      <c r="A94" s="13">
        <v>103</v>
      </c>
      <c r="B94" s="19" t="s">
        <v>169</v>
      </c>
      <c r="C94" s="20" t="s">
        <v>79</v>
      </c>
      <c r="D94" s="16">
        <v>355</v>
      </c>
      <c r="E94" s="16" t="s">
        <v>73</v>
      </c>
      <c r="F94" s="21" t="s">
        <v>10</v>
      </c>
      <c r="G94" s="13" t="s">
        <v>150</v>
      </c>
      <c r="H94" s="16" t="s">
        <v>46</v>
      </c>
    </row>
    <row r="95" spans="1:8" x14ac:dyDescent="0.25">
      <c r="A95" s="13">
        <v>104</v>
      </c>
      <c r="B95" s="19" t="s">
        <v>170</v>
      </c>
      <c r="C95" s="20" t="s">
        <v>79</v>
      </c>
      <c r="D95" s="16">
        <v>464</v>
      </c>
      <c r="E95" s="16" t="s">
        <v>73</v>
      </c>
      <c r="F95" s="21" t="s">
        <v>10</v>
      </c>
      <c r="G95" s="13" t="s">
        <v>150</v>
      </c>
      <c r="H95" s="16" t="s">
        <v>46</v>
      </c>
    </row>
    <row r="96" spans="1:8" x14ac:dyDescent="0.25">
      <c r="A96" s="13">
        <v>105</v>
      </c>
      <c r="B96" s="19" t="s">
        <v>171</v>
      </c>
      <c r="C96" s="20" t="s">
        <v>94</v>
      </c>
      <c r="D96" s="16">
        <v>466</v>
      </c>
      <c r="E96" s="16" t="s">
        <v>73</v>
      </c>
      <c r="F96" s="21" t="s">
        <v>10</v>
      </c>
      <c r="G96" s="13" t="s">
        <v>150</v>
      </c>
      <c r="H96" s="16" t="s">
        <v>46</v>
      </c>
    </row>
    <row r="97" spans="1:8" x14ac:dyDescent="0.25">
      <c r="A97" s="13">
        <v>106</v>
      </c>
      <c r="B97" s="19" t="s">
        <v>172</v>
      </c>
      <c r="C97" s="20" t="s">
        <v>94</v>
      </c>
      <c r="D97" s="16">
        <v>512</v>
      </c>
      <c r="E97" s="16" t="s">
        <v>73</v>
      </c>
      <c r="F97" s="21" t="s">
        <v>10</v>
      </c>
      <c r="G97" s="13" t="s">
        <v>150</v>
      </c>
      <c r="H97" s="16" t="s">
        <v>46</v>
      </c>
    </row>
    <row r="98" spans="1:8" x14ac:dyDescent="0.25">
      <c r="A98" s="13">
        <v>107</v>
      </c>
      <c r="B98" s="19" t="s">
        <v>173</v>
      </c>
      <c r="C98" s="20" t="s">
        <v>79</v>
      </c>
      <c r="D98" s="16">
        <v>531</v>
      </c>
      <c r="E98" s="16" t="s">
        <v>73</v>
      </c>
      <c r="F98" s="21" t="s">
        <v>10</v>
      </c>
      <c r="G98" s="13" t="s">
        <v>150</v>
      </c>
      <c r="H98" s="16" t="s">
        <v>46</v>
      </c>
    </row>
    <row r="99" spans="1:8" x14ac:dyDescent="0.25">
      <c r="A99" s="13">
        <v>108</v>
      </c>
      <c r="B99" s="19" t="s">
        <v>174</v>
      </c>
      <c r="C99" s="20" t="s">
        <v>94</v>
      </c>
      <c r="D99" s="16">
        <v>601</v>
      </c>
      <c r="E99" s="16" t="s">
        <v>73</v>
      </c>
      <c r="F99" s="21" t="s">
        <v>10</v>
      </c>
      <c r="G99" s="13" t="s">
        <v>150</v>
      </c>
      <c r="H99" s="16" t="s">
        <v>46</v>
      </c>
    </row>
    <row r="100" spans="1:8" x14ac:dyDescent="0.25">
      <c r="A100" s="13">
        <v>110</v>
      </c>
      <c r="B100" s="19" t="s">
        <v>175</v>
      </c>
      <c r="C100" s="20" t="s">
        <v>94</v>
      </c>
      <c r="D100" s="16">
        <v>679</v>
      </c>
      <c r="E100" s="16" t="s">
        <v>73</v>
      </c>
      <c r="F100" s="21" t="s">
        <v>10</v>
      </c>
      <c r="G100" s="27" t="s">
        <v>150</v>
      </c>
      <c r="H100" s="16" t="s">
        <v>46</v>
      </c>
    </row>
    <row r="101" spans="1:8" x14ac:dyDescent="0.25">
      <c r="A101" s="13">
        <v>111</v>
      </c>
      <c r="B101" s="19" t="s">
        <v>176</v>
      </c>
      <c r="C101" s="20" t="s">
        <v>91</v>
      </c>
      <c r="D101" s="16">
        <v>689</v>
      </c>
      <c r="E101" s="16" t="s">
        <v>73</v>
      </c>
      <c r="F101" s="21" t="s">
        <v>10</v>
      </c>
      <c r="G101" s="13" t="s">
        <v>150</v>
      </c>
      <c r="H101" s="16" t="s">
        <v>46</v>
      </c>
    </row>
    <row r="102" spans="1:8" x14ac:dyDescent="0.25">
      <c r="A102" s="13">
        <v>112</v>
      </c>
      <c r="B102" s="19" t="s">
        <v>177</v>
      </c>
      <c r="C102" s="20" t="s">
        <v>94</v>
      </c>
      <c r="D102" s="16">
        <v>693</v>
      </c>
      <c r="E102" s="16" t="s">
        <v>73</v>
      </c>
      <c r="F102" s="21" t="s">
        <v>10</v>
      </c>
      <c r="G102" s="16" t="s">
        <v>150</v>
      </c>
      <c r="H102" s="16" t="s">
        <v>46</v>
      </c>
    </row>
    <row r="103" spans="1:8" x14ac:dyDescent="0.25">
      <c r="A103" s="13">
        <v>113</v>
      </c>
      <c r="B103" s="19" t="s">
        <v>178</v>
      </c>
      <c r="C103" s="20" t="s">
        <v>79</v>
      </c>
      <c r="D103" s="16">
        <v>694</v>
      </c>
      <c r="E103" s="16" t="s">
        <v>73</v>
      </c>
      <c r="F103" s="21" t="s">
        <v>10</v>
      </c>
      <c r="G103" s="28" t="s">
        <v>150</v>
      </c>
      <c r="H103" s="16" t="s">
        <v>46</v>
      </c>
    </row>
    <row r="104" spans="1:8" x14ac:dyDescent="0.25">
      <c r="A104" s="13">
        <v>114</v>
      </c>
      <c r="B104" s="19" t="s">
        <v>179</v>
      </c>
      <c r="C104" s="20" t="s">
        <v>94</v>
      </c>
      <c r="D104" s="16">
        <v>698</v>
      </c>
      <c r="E104" s="16" t="s">
        <v>73</v>
      </c>
      <c r="F104" s="21" t="s">
        <v>10</v>
      </c>
      <c r="G104" s="13" t="s">
        <v>150</v>
      </c>
      <c r="H104" s="16" t="s">
        <v>46</v>
      </c>
    </row>
    <row r="105" spans="1:8" x14ac:dyDescent="0.25">
      <c r="A105" s="13">
        <v>115</v>
      </c>
      <c r="B105" s="19" t="s">
        <v>180</v>
      </c>
      <c r="C105" s="20" t="s">
        <v>79</v>
      </c>
      <c r="D105" s="16">
        <v>700</v>
      </c>
      <c r="E105" s="16" t="s">
        <v>73</v>
      </c>
      <c r="F105" s="21" t="s">
        <v>10</v>
      </c>
      <c r="G105" s="13" t="s">
        <v>150</v>
      </c>
      <c r="H105" s="16" t="s">
        <v>46</v>
      </c>
    </row>
    <row r="106" spans="1:8" x14ac:dyDescent="0.25">
      <c r="A106" s="13">
        <v>116</v>
      </c>
      <c r="B106" s="19" t="s">
        <v>181</v>
      </c>
      <c r="C106" s="20" t="s">
        <v>94</v>
      </c>
      <c r="D106" s="16">
        <v>701</v>
      </c>
      <c r="E106" s="16" t="s">
        <v>73</v>
      </c>
      <c r="F106" s="21" t="s">
        <v>10</v>
      </c>
      <c r="G106" s="13" t="s">
        <v>150</v>
      </c>
      <c r="H106" s="16" t="s">
        <v>46</v>
      </c>
    </row>
    <row r="107" spans="1:8" x14ac:dyDescent="0.25">
      <c r="A107" s="13">
        <v>117</v>
      </c>
      <c r="B107" s="19" t="s">
        <v>182</v>
      </c>
      <c r="C107" s="20" t="s">
        <v>94</v>
      </c>
      <c r="D107" s="16">
        <v>702</v>
      </c>
      <c r="E107" s="16" t="s">
        <v>73</v>
      </c>
      <c r="F107" s="21" t="s">
        <v>10</v>
      </c>
      <c r="G107" s="13" t="s">
        <v>150</v>
      </c>
      <c r="H107" s="16" t="s">
        <v>46</v>
      </c>
    </row>
    <row r="108" spans="1:8" x14ac:dyDescent="0.25">
      <c r="A108" s="13">
        <v>118</v>
      </c>
      <c r="B108" s="19" t="s">
        <v>183</v>
      </c>
      <c r="C108" s="20" t="s">
        <v>79</v>
      </c>
      <c r="D108" s="16">
        <v>705</v>
      </c>
      <c r="E108" s="16" t="s">
        <v>73</v>
      </c>
      <c r="F108" s="21" t="s">
        <v>10</v>
      </c>
      <c r="G108" s="13" t="s">
        <v>150</v>
      </c>
      <c r="H108" s="16" t="s">
        <v>46</v>
      </c>
    </row>
    <row r="109" spans="1:8" x14ac:dyDescent="0.25">
      <c r="A109" s="13">
        <v>119</v>
      </c>
      <c r="B109" s="19" t="s">
        <v>184</v>
      </c>
      <c r="C109" s="20" t="s">
        <v>94</v>
      </c>
      <c r="D109" s="16">
        <v>706</v>
      </c>
      <c r="E109" s="16" t="s">
        <v>73</v>
      </c>
      <c r="F109" s="21" t="s">
        <v>10</v>
      </c>
      <c r="G109" s="13" t="s">
        <v>150</v>
      </c>
      <c r="H109" s="16" t="s">
        <v>46</v>
      </c>
    </row>
    <row r="110" spans="1:8" x14ac:dyDescent="0.25">
      <c r="A110" s="13">
        <v>120</v>
      </c>
      <c r="B110" s="19" t="s">
        <v>185</v>
      </c>
      <c r="C110" s="20" t="s">
        <v>94</v>
      </c>
      <c r="D110" s="16">
        <v>707</v>
      </c>
      <c r="E110" s="16" t="s">
        <v>73</v>
      </c>
      <c r="F110" s="21" t="s">
        <v>10</v>
      </c>
      <c r="G110" s="16" t="s">
        <v>150</v>
      </c>
      <c r="H110" s="16" t="s">
        <v>46</v>
      </c>
    </row>
    <row r="111" spans="1:8" x14ac:dyDescent="0.25">
      <c r="A111" s="13">
        <v>121</v>
      </c>
      <c r="B111" s="19" t="s">
        <v>186</v>
      </c>
      <c r="C111" s="20" t="s">
        <v>94</v>
      </c>
      <c r="D111" s="16">
        <v>748</v>
      </c>
      <c r="E111" s="16" t="s">
        <v>73</v>
      </c>
      <c r="F111" s="21" t="s">
        <v>10</v>
      </c>
      <c r="G111" s="13" t="s">
        <v>150</v>
      </c>
      <c r="H111" s="16" t="s">
        <v>46</v>
      </c>
    </row>
    <row r="112" spans="1:8" x14ac:dyDescent="0.25">
      <c r="A112" s="13">
        <v>122</v>
      </c>
      <c r="B112" s="19" t="s">
        <v>187</v>
      </c>
      <c r="C112" s="20" t="s">
        <v>94</v>
      </c>
      <c r="D112" s="16">
        <v>1267</v>
      </c>
      <c r="E112" s="16" t="s">
        <v>73</v>
      </c>
      <c r="F112" s="21" t="s">
        <v>10</v>
      </c>
      <c r="G112" s="13" t="s">
        <v>150</v>
      </c>
      <c r="H112" s="16" t="s">
        <v>43</v>
      </c>
    </row>
    <row r="113" spans="1:8" x14ac:dyDescent="0.25">
      <c r="A113" s="13">
        <v>123</v>
      </c>
      <c r="B113" s="19" t="s">
        <v>188</v>
      </c>
      <c r="C113" s="20" t="s">
        <v>94</v>
      </c>
      <c r="D113" s="16">
        <v>1269</v>
      </c>
      <c r="E113" s="16" t="s">
        <v>73</v>
      </c>
      <c r="F113" s="21" t="s">
        <v>10</v>
      </c>
      <c r="G113" s="13" t="s">
        <v>150</v>
      </c>
      <c r="H113" s="16" t="s">
        <v>43</v>
      </c>
    </row>
    <row r="114" spans="1:8" x14ac:dyDescent="0.25">
      <c r="A114" s="13">
        <v>124</v>
      </c>
      <c r="B114" s="19" t="s">
        <v>189</v>
      </c>
      <c r="C114" s="20" t="s">
        <v>94</v>
      </c>
      <c r="D114" s="16">
        <v>1272</v>
      </c>
      <c r="E114" s="16" t="s">
        <v>73</v>
      </c>
      <c r="F114" s="21" t="s">
        <v>10</v>
      </c>
      <c r="G114" s="13" t="s">
        <v>150</v>
      </c>
      <c r="H114" s="16" t="s">
        <v>43</v>
      </c>
    </row>
    <row r="115" spans="1:8" x14ac:dyDescent="0.25">
      <c r="A115" s="13">
        <v>125</v>
      </c>
      <c r="B115" s="19" t="s">
        <v>190</v>
      </c>
      <c r="C115" s="20" t="s">
        <v>94</v>
      </c>
      <c r="D115" s="16">
        <v>1276</v>
      </c>
      <c r="E115" s="16" t="s">
        <v>73</v>
      </c>
      <c r="F115" s="21" t="s">
        <v>10</v>
      </c>
      <c r="G115" s="13" t="s">
        <v>150</v>
      </c>
      <c r="H115" s="16" t="s">
        <v>43</v>
      </c>
    </row>
    <row r="116" spans="1:8" x14ac:dyDescent="0.25">
      <c r="A116" s="13">
        <v>126</v>
      </c>
      <c r="B116" s="19" t="s">
        <v>191</v>
      </c>
      <c r="C116" s="20" t="s">
        <v>94</v>
      </c>
      <c r="D116" s="16">
        <v>1283</v>
      </c>
      <c r="E116" s="16" t="s">
        <v>73</v>
      </c>
      <c r="F116" s="21" t="s">
        <v>10</v>
      </c>
      <c r="G116" s="13" t="s">
        <v>150</v>
      </c>
      <c r="H116" s="16" t="s">
        <v>43</v>
      </c>
    </row>
    <row r="117" spans="1:8" x14ac:dyDescent="0.25">
      <c r="A117" s="13">
        <v>127</v>
      </c>
      <c r="B117" s="19" t="s">
        <v>192</v>
      </c>
      <c r="C117" s="20" t="s">
        <v>193</v>
      </c>
      <c r="D117" s="16">
        <v>1292</v>
      </c>
      <c r="E117" s="16" t="s">
        <v>73</v>
      </c>
      <c r="F117" s="21" t="s">
        <v>10</v>
      </c>
      <c r="G117" s="16" t="s">
        <v>150</v>
      </c>
      <c r="H117" s="16" t="s">
        <v>43</v>
      </c>
    </row>
    <row r="118" spans="1:8" x14ac:dyDescent="0.25">
      <c r="A118" s="13">
        <v>128</v>
      </c>
      <c r="B118" s="19" t="s">
        <v>194</v>
      </c>
      <c r="C118" s="20" t="s">
        <v>193</v>
      </c>
      <c r="D118" s="16">
        <v>1293</v>
      </c>
      <c r="E118" s="16" t="s">
        <v>73</v>
      </c>
      <c r="F118" s="21" t="s">
        <v>10</v>
      </c>
      <c r="G118" s="16" t="s">
        <v>150</v>
      </c>
      <c r="H118" s="16" t="s">
        <v>43</v>
      </c>
    </row>
    <row r="119" spans="1:8" x14ac:dyDescent="0.25">
      <c r="A119" s="13">
        <v>129</v>
      </c>
      <c r="B119" s="19" t="s">
        <v>195</v>
      </c>
      <c r="C119" s="20" t="s">
        <v>193</v>
      </c>
      <c r="D119" s="16">
        <v>1294</v>
      </c>
      <c r="E119" s="16" t="s">
        <v>73</v>
      </c>
      <c r="F119" s="21" t="s">
        <v>10</v>
      </c>
      <c r="G119" s="16" t="s">
        <v>150</v>
      </c>
      <c r="H119" s="16" t="s">
        <v>43</v>
      </c>
    </row>
    <row r="120" spans="1:8" x14ac:dyDescent="0.25">
      <c r="A120" s="13">
        <v>130</v>
      </c>
      <c r="B120" s="19" t="s">
        <v>196</v>
      </c>
      <c r="C120" s="20" t="s">
        <v>193</v>
      </c>
      <c r="D120" s="16">
        <v>1295</v>
      </c>
      <c r="E120" s="16" t="s">
        <v>73</v>
      </c>
      <c r="F120" s="21" t="s">
        <v>10</v>
      </c>
      <c r="G120" s="16" t="s">
        <v>150</v>
      </c>
      <c r="H120" s="16" t="s">
        <v>43</v>
      </c>
    </row>
    <row r="121" spans="1:8" x14ac:dyDescent="0.25">
      <c r="A121" s="13">
        <v>131</v>
      </c>
      <c r="B121" s="19" t="s">
        <v>197</v>
      </c>
      <c r="C121" s="20" t="s">
        <v>193</v>
      </c>
      <c r="D121" s="16">
        <v>1296</v>
      </c>
      <c r="E121" s="16" t="s">
        <v>73</v>
      </c>
      <c r="F121" s="21" t="s">
        <v>10</v>
      </c>
      <c r="G121" s="16" t="s">
        <v>150</v>
      </c>
      <c r="H121" s="16" t="s">
        <v>43</v>
      </c>
    </row>
    <row r="122" spans="1:8" x14ac:dyDescent="0.25">
      <c r="A122" s="13">
        <v>132</v>
      </c>
      <c r="B122" s="19" t="s">
        <v>198</v>
      </c>
      <c r="C122" s="20" t="s">
        <v>193</v>
      </c>
      <c r="D122" s="16">
        <v>1297</v>
      </c>
      <c r="E122" s="16" t="s">
        <v>73</v>
      </c>
      <c r="F122" s="21" t="s">
        <v>10</v>
      </c>
      <c r="G122" s="16" t="s">
        <v>150</v>
      </c>
      <c r="H122" s="16" t="s">
        <v>43</v>
      </c>
    </row>
    <row r="123" spans="1:8" x14ac:dyDescent="0.25">
      <c r="A123" s="13">
        <v>133</v>
      </c>
      <c r="B123" s="19" t="s">
        <v>199</v>
      </c>
      <c r="C123" s="20" t="s">
        <v>193</v>
      </c>
      <c r="D123" s="16">
        <v>1298</v>
      </c>
      <c r="E123" s="16" t="s">
        <v>73</v>
      </c>
      <c r="F123" s="21" t="s">
        <v>10</v>
      </c>
      <c r="G123" s="16" t="s">
        <v>150</v>
      </c>
      <c r="H123" s="16" t="s">
        <v>43</v>
      </c>
    </row>
    <row r="124" spans="1:8" x14ac:dyDescent="0.25">
      <c r="A124" s="13">
        <v>134</v>
      </c>
      <c r="B124" s="19" t="s">
        <v>200</v>
      </c>
      <c r="C124" s="20" t="s">
        <v>193</v>
      </c>
      <c r="D124" s="16">
        <v>1299</v>
      </c>
      <c r="E124" s="16" t="s">
        <v>73</v>
      </c>
      <c r="F124" s="21" t="s">
        <v>10</v>
      </c>
      <c r="G124" s="16" t="s">
        <v>150</v>
      </c>
      <c r="H124" s="16" t="s">
        <v>43</v>
      </c>
    </row>
    <row r="125" spans="1:8" x14ac:dyDescent="0.25">
      <c r="A125" s="13">
        <v>135</v>
      </c>
      <c r="B125" s="19" t="s">
        <v>201</v>
      </c>
      <c r="C125" s="20" t="s">
        <v>193</v>
      </c>
      <c r="D125" s="16">
        <v>1300</v>
      </c>
      <c r="E125" s="16" t="s">
        <v>73</v>
      </c>
      <c r="F125" s="21" t="s">
        <v>10</v>
      </c>
      <c r="G125" s="16" t="s">
        <v>150</v>
      </c>
      <c r="H125" s="16" t="s">
        <v>43</v>
      </c>
    </row>
    <row r="126" spans="1:8" x14ac:dyDescent="0.25">
      <c r="A126" s="13">
        <v>136</v>
      </c>
      <c r="B126" s="19" t="s">
        <v>202</v>
      </c>
      <c r="C126" s="20" t="s">
        <v>91</v>
      </c>
      <c r="D126" s="16">
        <v>1309</v>
      </c>
      <c r="E126" s="16" t="s">
        <v>73</v>
      </c>
      <c r="F126" s="21" t="s">
        <v>10</v>
      </c>
      <c r="G126" s="13" t="s">
        <v>150</v>
      </c>
      <c r="H126" s="16" t="s">
        <v>46</v>
      </c>
    </row>
    <row r="127" spans="1:8" x14ac:dyDescent="0.25">
      <c r="A127" s="13">
        <v>137</v>
      </c>
      <c r="B127" s="19" t="s">
        <v>203</v>
      </c>
      <c r="C127" s="20" t="s">
        <v>94</v>
      </c>
      <c r="D127" s="16">
        <v>1344</v>
      </c>
      <c r="E127" s="16" t="s">
        <v>73</v>
      </c>
      <c r="F127" s="21" t="s">
        <v>10</v>
      </c>
      <c r="G127" s="13" t="s">
        <v>150</v>
      </c>
      <c r="H127" s="16" t="s">
        <v>43</v>
      </c>
    </row>
    <row r="128" spans="1:8" x14ac:dyDescent="0.25">
      <c r="A128" s="13">
        <v>138</v>
      </c>
      <c r="B128" s="19" t="s">
        <v>204</v>
      </c>
      <c r="C128" s="20" t="s">
        <v>94</v>
      </c>
      <c r="D128" s="16">
        <v>1345</v>
      </c>
      <c r="E128" s="16" t="s">
        <v>73</v>
      </c>
      <c r="F128" s="21" t="s">
        <v>10</v>
      </c>
      <c r="G128" s="13" t="s">
        <v>150</v>
      </c>
      <c r="H128" s="16" t="s">
        <v>43</v>
      </c>
    </row>
    <row r="129" spans="1:8" x14ac:dyDescent="0.25">
      <c r="A129" s="13">
        <v>139</v>
      </c>
      <c r="B129" s="19" t="s">
        <v>205</v>
      </c>
      <c r="C129" s="20" t="s">
        <v>94</v>
      </c>
      <c r="D129" s="16">
        <v>1351</v>
      </c>
      <c r="E129" s="16" t="s">
        <v>73</v>
      </c>
      <c r="F129" s="21" t="s">
        <v>10</v>
      </c>
      <c r="G129" s="13" t="s">
        <v>150</v>
      </c>
      <c r="H129" s="16" t="s">
        <v>43</v>
      </c>
    </row>
    <row r="130" spans="1:8" x14ac:dyDescent="0.25">
      <c r="A130" s="13">
        <v>140</v>
      </c>
      <c r="B130" s="19" t="s">
        <v>206</v>
      </c>
      <c r="C130" s="20" t="s">
        <v>94</v>
      </c>
      <c r="D130" s="16">
        <v>1352</v>
      </c>
      <c r="E130" s="16" t="s">
        <v>73</v>
      </c>
      <c r="F130" s="21" t="s">
        <v>10</v>
      </c>
      <c r="G130" s="13" t="s">
        <v>150</v>
      </c>
      <c r="H130" s="16" t="s">
        <v>43</v>
      </c>
    </row>
    <row r="131" spans="1:8" x14ac:dyDescent="0.25">
      <c r="A131" s="13">
        <v>141</v>
      </c>
      <c r="B131" s="19" t="s">
        <v>207</v>
      </c>
      <c r="C131" s="20" t="s">
        <v>94</v>
      </c>
      <c r="D131" s="16">
        <v>1354</v>
      </c>
      <c r="E131" s="16" t="s">
        <v>73</v>
      </c>
      <c r="F131" s="21" t="s">
        <v>10</v>
      </c>
      <c r="G131" s="13" t="s">
        <v>150</v>
      </c>
      <c r="H131" s="16" t="s">
        <v>43</v>
      </c>
    </row>
    <row r="132" spans="1:8" x14ac:dyDescent="0.25">
      <c r="A132" s="13">
        <v>142</v>
      </c>
      <c r="B132" s="19" t="s">
        <v>208</v>
      </c>
      <c r="C132" s="20" t="s">
        <v>94</v>
      </c>
      <c r="D132" s="16">
        <v>1356</v>
      </c>
      <c r="E132" s="16" t="s">
        <v>73</v>
      </c>
      <c r="F132" s="21" t="s">
        <v>10</v>
      </c>
      <c r="G132" s="13" t="s">
        <v>150</v>
      </c>
      <c r="H132" s="16" t="s">
        <v>43</v>
      </c>
    </row>
    <row r="133" spans="1:8" x14ac:dyDescent="0.25">
      <c r="A133" s="13">
        <v>143</v>
      </c>
      <c r="B133" s="19" t="s">
        <v>209</v>
      </c>
      <c r="C133" s="20" t="s">
        <v>94</v>
      </c>
      <c r="D133" s="16">
        <v>1357</v>
      </c>
      <c r="E133" s="16" t="s">
        <v>73</v>
      </c>
      <c r="F133" s="21" t="s">
        <v>10</v>
      </c>
      <c r="G133" s="13" t="s">
        <v>150</v>
      </c>
      <c r="H133" s="16" t="s">
        <v>43</v>
      </c>
    </row>
    <row r="134" spans="1:8" x14ac:dyDescent="0.25">
      <c r="A134" s="13">
        <v>144</v>
      </c>
      <c r="B134" s="19" t="s">
        <v>210</v>
      </c>
      <c r="C134" s="20" t="s">
        <v>94</v>
      </c>
      <c r="D134" s="16">
        <v>1358</v>
      </c>
      <c r="E134" s="16" t="s">
        <v>73</v>
      </c>
      <c r="F134" s="21" t="s">
        <v>10</v>
      </c>
      <c r="G134" s="13" t="s">
        <v>150</v>
      </c>
      <c r="H134" s="16" t="s">
        <v>43</v>
      </c>
    </row>
    <row r="135" spans="1:8" x14ac:dyDescent="0.25">
      <c r="A135" s="13">
        <v>145</v>
      </c>
      <c r="B135" s="19" t="s">
        <v>211</v>
      </c>
      <c r="C135" s="20" t="s">
        <v>94</v>
      </c>
      <c r="D135" s="16">
        <v>1359</v>
      </c>
      <c r="E135" s="16" t="s">
        <v>73</v>
      </c>
      <c r="F135" s="21" t="s">
        <v>10</v>
      </c>
      <c r="G135" s="13" t="s">
        <v>150</v>
      </c>
      <c r="H135" s="16" t="s">
        <v>43</v>
      </c>
    </row>
    <row r="136" spans="1:8" x14ac:dyDescent="0.25">
      <c r="A136" s="13">
        <v>146</v>
      </c>
      <c r="B136" s="19" t="s">
        <v>212</v>
      </c>
      <c r="C136" s="20" t="s">
        <v>94</v>
      </c>
      <c r="D136" s="16">
        <v>1376</v>
      </c>
      <c r="E136" s="16" t="s">
        <v>73</v>
      </c>
      <c r="F136" s="21" t="s">
        <v>10</v>
      </c>
      <c r="G136" s="16" t="s">
        <v>150</v>
      </c>
      <c r="H136" s="16" t="s">
        <v>43</v>
      </c>
    </row>
    <row r="137" spans="1:8" x14ac:dyDescent="0.25">
      <c r="A137" s="13">
        <v>147</v>
      </c>
      <c r="B137" s="19" t="s">
        <v>213</v>
      </c>
      <c r="C137" s="20" t="s">
        <v>94</v>
      </c>
      <c r="D137" s="16">
        <v>1378</v>
      </c>
      <c r="E137" s="16" t="s">
        <v>73</v>
      </c>
      <c r="F137" s="21" t="s">
        <v>10</v>
      </c>
      <c r="G137" s="13" t="s">
        <v>150</v>
      </c>
      <c r="H137" s="16" t="s">
        <v>43</v>
      </c>
    </row>
    <row r="138" spans="1:8" x14ac:dyDescent="0.25">
      <c r="A138" s="13">
        <v>148</v>
      </c>
      <c r="B138" s="19" t="s">
        <v>214</v>
      </c>
      <c r="C138" s="20" t="s">
        <v>94</v>
      </c>
      <c r="D138" s="16">
        <v>1382</v>
      </c>
      <c r="E138" s="16" t="s">
        <v>73</v>
      </c>
      <c r="F138" s="21" t="s">
        <v>10</v>
      </c>
      <c r="G138" s="13" t="s">
        <v>150</v>
      </c>
      <c r="H138" s="16" t="s">
        <v>43</v>
      </c>
    </row>
    <row r="139" spans="1:8" x14ac:dyDescent="0.25">
      <c r="A139" s="13">
        <v>149</v>
      </c>
      <c r="B139" s="19" t="s">
        <v>215</v>
      </c>
      <c r="C139" s="20" t="s">
        <v>94</v>
      </c>
      <c r="D139" s="16">
        <v>1405</v>
      </c>
      <c r="E139" s="16" t="s">
        <v>73</v>
      </c>
      <c r="F139" s="21" t="s">
        <v>10</v>
      </c>
      <c r="G139" s="13" t="s">
        <v>150</v>
      </c>
      <c r="H139" s="16" t="s">
        <v>43</v>
      </c>
    </row>
    <row r="140" spans="1:8" x14ac:dyDescent="0.25">
      <c r="A140" s="13">
        <v>150</v>
      </c>
      <c r="B140" s="19" t="s">
        <v>216</v>
      </c>
      <c r="C140" s="23" t="s">
        <v>70</v>
      </c>
      <c r="D140" s="16">
        <v>1581</v>
      </c>
      <c r="E140" s="16" t="s">
        <v>73</v>
      </c>
      <c r="F140" s="21" t="s">
        <v>10</v>
      </c>
      <c r="G140" s="13" t="s">
        <v>150</v>
      </c>
      <c r="H140" s="16" t="s">
        <v>46</v>
      </c>
    </row>
    <row r="141" spans="1:8" x14ac:dyDescent="0.25">
      <c r="A141" s="13">
        <v>151</v>
      </c>
      <c r="B141" s="19" t="s">
        <v>217</v>
      </c>
      <c r="C141" s="20" t="s">
        <v>94</v>
      </c>
      <c r="D141" s="16">
        <v>1583</v>
      </c>
      <c r="E141" s="16" t="s">
        <v>73</v>
      </c>
      <c r="F141" s="21" t="s">
        <v>10</v>
      </c>
      <c r="G141" s="13" t="s">
        <v>150</v>
      </c>
      <c r="H141" s="16" t="s">
        <v>43</v>
      </c>
    </row>
    <row r="142" spans="1:8" x14ac:dyDescent="0.25">
      <c r="A142" s="13">
        <v>152</v>
      </c>
      <c r="B142" s="19" t="s">
        <v>218</v>
      </c>
      <c r="C142" s="20" t="s">
        <v>94</v>
      </c>
      <c r="D142" s="16">
        <v>1589</v>
      </c>
      <c r="E142" s="16" t="s">
        <v>73</v>
      </c>
      <c r="F142" s="21" t="s">
        <v>10</v>
      </c>
      <c r="G142" s="13" t="s">
        <v>150</v>
      </c>
      <c r="H142" s="16" t="s">
        <v>43</v>
      </c>
    </row>
    <row r="143" spans="1:8" x14ac:dyDescent="0.25">
      <c r="A143" s="13">
        <v>153</v>
      </c>
      <c r="B143" s="19" t="s">
        <v>219</v>
      </c>
      <c r="C143" s="20" t="s">
        <v>94</v>
      </c>
      <c r="D143" s="16">
        <v>1591</v>
      </c>
      <c r="E143" s="16" t="s">
        <v>73</v>
      </c>
      <c r="F143" s="21" t="s">
        <v>10</v>
      </c>
      <c r="G143" s="13" t="s">
        <v>150</v>
      </c>
      <c r="H143" s="16" t="s">
        <v>43</v>
      </c>
    </row>
    <row r="144" spans="1:8" x14ac:dyDescent="0.25">
      <c r="A144" s="13">
        <v>154</v>
      </c>
      <c r="B144" s="19" t="s">
        <v>220</v>
      </c>
      <c r="C144" s="20" t="s">
        <v>94</v>
      </c>
      <c r="D144" s="16">
        <v>1601</v>
      </c>
      <c r="E144" s="16" t="s">
        <v>73</v>
      </c>
      <c r="F144" s="21" t="s">
        <v>10</v>
      </c>
      <c r="G144" s="13" t="s">
        <v>150</v>
      </c>
      <c r="H144" s="16" t="s">
        <v>43</v>
      </c>
    </row>
    <row r="145" spans="1:8" x14ac:dyDescent="0.25">
      <c r="A145" s="13">
        <v>155</v>
      </c>
      <c r="B145" s="19" t="s">
        <v>221</v>
      </c>
      <c r="C145" s="20" t="s">
        <v>94</v>
      </c>
      <c r="D145" s="16">
        <v>1878</v>
      </c>
      <c r="E145" s="16" t="s">
        <v>73</v>
      </c>
      <c r="F145" s="21" t="s">
        <v>10</v>
      </c>
      <c r="G145" s="13" t="s">
        <v>150</v>
      </c>
      <c r="H145" s="16" t="s">
        <v>43</v>
      </c>
    </row>
    <row r="146" spans="1:8" x14ac:dyDescent="0.25">
      <c r="A146" s="13">
        <v>156</v>
      </c>
      <c r="B146" s="19" t="s">
        <v>222</v>
      </c>
      <c r="C146" s="20" t="s">
        <v>94</v>
      </c>
      <c r="D146" s="16">
        <v>1879</v>
      </c>
      <c r="E146" s="16" t="s">
        <v>73</v>
      </c>
      <c r="F146" s="21" t="s">
        <v>10</v>
      </c>
      <c r="G146" s="13" t="s">
        <v>150</v>
      </c>
      <c r="H146" s="16" t="s">
        <v>43</v>
      </c>
    </row>
    <row r="147" spans="1:8" x14ac:dyDescent="0.25">
      <c r="A147" s="13">
        <v>82</v>
      </c>
      <c r="B147" s="19" t="s">
        <v>223</v>
      </c>
      <c r="C147" s="20" t="s">
        <v>65</v>
      </c>
      <c r="D147" s="16">
        <v>1454</v>
      </c>
      <c r="E147" s="16" t="s">
        <v>42</v>
      </c>
      <c r="F147" s="21" t="s">
        <v>145</v>
      </c>
      <c r="G147" s="13" t="s">
        <v>159</v>
      </c>
      <c r="H147" s="16" t="s">
        <v>46</v>
      </c>
    </row>
    <row r="148" spans="1:8" x14ac:dyDescent="0.25">
      <c r="A148" s="13">
        <v>83</v>
      </c>
      <c r="B148" s="19" t="s">
        <v>224</v>
      </c>
      <c r="C148" s="20" t="s">
        <v>65</v>
      </c>
      <c r="D148" s="16">
        <v>1457</v>
      </c>
      <c r="E148" s="16" t="s">
        <v>42</v>
      </c>
      <c r="F148" s="21" t="s">
        <v>145</v>
      </c>
      <c r="G148" s="13" t="s">
        <v>159</v>
      </c>
      <c r="H148" s="16" t="s">
        <v>46</v>
      </c>
    </row>
    <row r="149" spans="1:8" x14ac:dyDescent="0.25">
      <c r="A149" s="13">
        <v>109</v>
      </c>
      <c r="B149" s="19" t="s">
        <v>225</v>
      </c>
      <c r="C149" s="23" t="s">
        <v>48</v>
      </c>
      <c r="D149" s="16">
        <v>677</v>
      </c>
      <c r="E149" s="16" t="s">
        <v>42</v>
      </c>
      <c r="F149" s="21" t="s">
        <v>28</v>
      </c>
      <c r="G149" s="13" t="s">
        <v>150</v>
      </c>
      <c r="H149" s="16" t="s">
        <v>46</v>
      </c>
    </row>
    <row r="150" spans="1:8" x14ac:dyDescent="0.25">
      <c r="A150" s="13">
        <v>86</v>
      </c>
      <c r="B150" s="19" t="s">
        <v>226</v>
      </c>
      <c r="C150" s="20" t="s">
        <v>227</v>
      </c>
      <c r="D150" s="16">
        <v>131</v>
      </c>
      <c r="E150" s="16" t="s">
        <v>42</v>
      </c>
      <c r="F150" s="21" t="s">
        <v>10</v>
      </c>
      <c r="G150" s="13" t="s">
        <v>150</v>
      </c>
      <c r="H150" s="16" t="s">
        <v>46</v>
      </c>
    </row>
    <row r="151" spans="1:8" x14ac:dyDescent="0.25">
      <c r="A151" s="13">
        <v>93</v>
      </c>
      <c r="B151" s="19" t="s">
        <v>228</v>
      </c>
      <c r="C151" s="23" t="s">
        <v>229</v>
      </c>
      <c r="D151" s="16">
        <v>178</v>
      </c>
      <c r="E151" s="16" t="s">
        <v>42</v>
      </c>
      <c r="F151" s="21" t="s">
        <v>10</v>
      </c>
      <c r="G151" s="13" t="s">
        <v>150</v>
      </c>
      <c r="H151" s="16" t="s">
        <v>46</v>
      </c>
    </row>
    <row r="152" spans="1:8" x14ac:dyDescent="0.25">
      <c r="A152" s="13">
        <v>162</v>
      </c>
      <c r="B152" s="19" t="s">
        <v>230</v>
      </c>
      <c r="C152" s="20" t="s">
        <v>91</v>
      </c>
      <c r="D152" s="16">
        <v>1889</v>
      </c>
      <c r="E152" s="16" t="s">
        <v>73</v>
      </c>
      <c r="F152" s="21" t="s">
        <v>10</v>
      </c>
      <c r="G152" s="13" t="s">
        <v>150</v>
      </c>
      <c r="H152" s="16" t="s">
        <v>43</v>
      </c>
    </row>
    <row r="153" spans="1:8" x14ac:dyDescent="0.25">
      <c r="A153" s="13">
        <v>163</v>
      </c>
      <c r="B153" s="19" t="s">
        <v>231</v>
      </c>
      <c r="C153" s="20" t="s">
        <v>91</v>
      </c>
      <c r="D153" s="16">
        <v>1890</v>
      </c>
      <c r="E153" s="16" t="s">
        <v>73</v>
      </c>
      <c r="F153" s="21" t="s">
        <v>10</v>
      </c>
      <c r="G153" s="13" t="s">
        <v>150</v>
      </c>
      <c r="H153" s="16" t="s">
        <v>43</v>
      </c>
    </row>
    <row r="154" spans="1:8" x14ac:dyDescent="0.25">
      <c r="A154" s="13">
        <v>164</v>
      </c>
      <c r="B154" s="19" t="s">
        <v>232</v>
      </c>
      <c r="C154" s="20" t="s">
        <v>91</v>
      </c>
      <c r="D154" s="16">
        <v>1891</v>
      </c>
      <c r="E154" s="16" t="s">
        <v>73</v>
      </c>
      <c r="F154" s="21" t="s">
        <v>10</v>
      </c>
      <c r="G154" s="13" t="s">
        <v>150</v>
      </c>
      <c r="H154" s="16" t="s">
        <v>43</v>
      </c>
    </row>
    <row r="155" spans="1:8" x14ac:dyDescent="0.25">
      <c r="A155" s="13">
        <v>165</v>
      </c>
      <c r="B155" s="19" t="s">
        <v>233</v>
      </c>
      <c r="C155" s="20" t="s">
        <v>91</v>
      </c>
      <c r="D155" s="16">
        <v>1892</v>
      </c>
      <c r="E155" s="16" t="s">
        <v>73</v>
      </c>
      <c r="F155" s="21" t="s">
        <v>10</v>
      </c>
      <c r="G155" s="13" t="s">
        <v>150</v>
      </c>
      <c r="H155" s="16" t="s">
        <v>43</v>
      </c>
    </row>
    <row r="156" spans="1:8" x14ac:dyDescent="0.25">
      <c r="A156" s="13">
        <v>166</v>
      </c>
      <c r="B156" s="19" t="s">
        <v>234</v>
      </c>
      <c r="C156" s="20" t="s">
        <v>91</v>
      </c>
      <c r="D156" s="16">
        <v>1893</v>
      </c>
      <c r="E156" s="16" t="s">
        <v>73</v>
      </c>
      <c r="F156" s="21" t="s">
        <v>10</v>
      </c>
      <c r="G156" s="13" t="s">
        <v>150</v>
      </c>
      <c r="H156" s="16" t="s">
        <v>43</v>
      </c>
    </row>
    <row r="157" spans="1:8" x14ac:dyDescent="0.25">
      <c r="A157" s="13">
        <v>167</v>
      </c>
      <c r="B157" s="19" t="s">
        <v>235</v>
      </c>
      <c r="C157" s="20" t="s">
        <v>91</v>
      </c>
      <c r="D157" s="16">
        <v>1895</v>
      </c>
      <c r="E157" s="16" t="s">
        <v>73</v>
      </c>
      <c r="F157" s="21" t="s">
        <v>10</v>
      </c>
      <c r="G157" s="13" t="s">
        <v>150</v>
      </c>
      <c r="H157" s="16" t="s">
        <v>43</v>
      </c>
    </row>
    <row r="158" spans="1:8" x14ac:dyDescent="0.25">
      <c r="A158" s="13">
        <v>168</v>
      </c>
      <c r="B158" s="19" t="s">
        <v>236</v>
      </c>
      <c r="C158" s="20" t="s">
        <v>91</v>
      </c>
      <c r="D158" s="16">
        <v>1896</v>
      </c>
      <c r="E158" s="16" t="s">
        <v>73</v>
      </c>
      <c r="F158" s="21" t="s">
        <v>10</v>
      </c>
      <c r="G158" s="13" t="s">
        <v>150</v>
      </c>
      <c r="H158" s="16" t="s">
        <v>43</v>
      </c>
    </row>
    <row r="159" spans="1:8" x14ac:dyDescent="0.25">
      <c r="A159" s="13">
        <v>169</v>
      </c>
      <c r="B159" s="19" t="s">
        <v>237</v>
      </c>
      <c r="C159" s="20" t="s">
        <v>91</v>
      </c>
      <c r="D159" s="16">
        <v>1897</v>
      </c>
      <c r="E159" s="16" t="s">
        <v>73</v>
      </c>
      <c r="F159" s="21" t="s">
        <v>10</v>
      </c>
      <c r="G159" s="13" t="s">
        <v>150</v>
      </c>
      <c r="H159" s="16" t="s">
        <v>43</v>
      </c>
    </row>
    <row r="160" spans="1:8" x14ac:dyDescent="0.25">
      <c r="A160" s="13">
        <v>100</v>
      </c>
      <c r="B160" s="19" t="s">
        <v>238</v>
      </c>
      <c r="C160" s="20" t="s">
        <v>108</v>
      </c>
      <c r="D160" s="16">
        <v>311</v>
      </c>
      <c r="E160" s="16" t="s">
        <v>42</v>
      </c>
      <c r="F160" s="21" t="s">
        <v>10</v>
      </c>
      <c r="G160" s="13" t="s">
        <v>150</v>
      </c>
      <c r="H160" s="16" t="s">
        <v>46</v>
      </c>
    </row>
    <row r="161" spans="1:8" x14ac:dyDescent="0.25">
      <c r="A161" s="13">
        <v>171</v>
      </c>
      <c r="B161" s="19" t="s">
        <v>239</v>
      </c>
      <c r="C161" s="20" t="s">
        <v>91</v>
      </c>
      <c r="D161" s="16">
        <v>1899</v>
      </c>
      <c r="E161" s="16" t="s">
        <v>73</v>
      </c>
      <c r="F161" s="21" t="s">
        <v>10</v>
      </c>
      <c r="G161" s="13" t="s">
        <v>150</v>
      </c>
      <c r="H161" s="16" t="s">
        <v>43</v>
      </c>
    </row>
    <row r="162" spans="1:8" x14ac:dyDescent="0.25">
      <c r="A162" s="13">
        <v>172</v>
      </c>
      <c r="B162" s="19" t="s">
        <v>240</v>
      </c>
      <c r="C162" s="20" t="s">
        <v>91</v>
      </c>
      <c r="D162" s="16">
        <v>1900</v>
      </c>
      <c r="E162" s="16" t="s">
        <v>73</v>
      </c>
      <c r="F162" s="21" t="s">
        <v>10</v>
      </c>
      <c r="G162" s="13" t="s">
        <v>150</v>
      </c>
      <c r="H162" s="16" t="s">
        <v>43</v>
      </c>
    </row>
    <row r="163" spans="1:8" x14ac:dyDescent="0.25">
      <c r="A163" s="13">
        <v>173</v>
      </c>
      <c r="B163" s="19" t="s">
        <v>241</v>
      </c>
      <c r="C163" s="20" t="s">
        <v>91</v>
      </c>
      <c r="D163" s="16">
        <v>1902</v>
      </c>
      <c r="E163" s="16" t="s">
        <v>73</v>
      </c>
      <c r="F163" s="21" t="s">
        <v>10</v>
      </c>
      <c r="G163" s="13" t="s">
        <v>150</v>
      </c>
      <c r="H163" s="16" t="s">
        <v>43</v>
      </c>
    </row>
    <row r="164" spans="1:8" x14ac:dyDescent="0.25">
      <c r="A164" s="13">
        <v>174</v>
      </c>
      <c r="B164" s="19" t="s">
        <v>242</v>
      </c>
      <c r="C164" s="20" t="s">
        <v>91</v>
      </c>
      <c r="D164" s="16">
        <v>1903</v>
      </c>
      <c r="E164" s="16" t="s">
        <v>73</v>
      </c>
      <c r="F164" s="21" t="s">
        <v>10</v>
      </c>
      <c r="G164" s="13" t="s">
        <v>150</v>
      </c>
      <c r="H164" s="16" t="s">
        <v>43</v>
      </c>
    </row>
    <row r="165" spans="1:8" x14ac:dyDescent="0.25">
      <c r="A165" s="13">
        <v>175</v>
      </c>
      <c r="B165" s="19" t="s">
        <v>243</v>
      </c>
      <c r="C165" s="20" t="s">
        <v>244</v>
      </c>
      <c r="D165" s="16">
        <v>1904</v>
      </c>
      <c r="E165" s="16" t="s">
        <v>73</v>
      </c>
      <c r="F165" s="21" t="s">
        <v>10</v>
      </c>
      <c r="G165" s="13" t="s">
        <v>150</v>
      </c>
      <c r="H165" s="16" t="s">
        <v>43</v>
      </c>
    </row>
    <row r="166" spans="1:8" x14ac:dyDescent="0.25">
      <c r="A166" s="13">
        <v>176</v>
      </c>
      <c r="B166" s="19" t="s">
        <v>245</v>
      </c>
      <c r="C166" s="20" t="s">
        <v>94</v>
      </c>
      <c r="D166" s="16">
        <v>1909</v>
      </c>
      <c r="E166" s="16" t="s">
        <v>73</v>
      </c>
      <c r="F166" s="21" t="s">
        <v>10</v>
      </c>
      <c r="G166" s="13" t="s">
        <v>150</v>
      </c>
      <c r="H166" s="16" t="s">
        <v>43</v>
      </c>
    </row>
    <row r="167" spans="1:8" x14ac:dyDescent="0.25">
      <c r="A167" s="13">
        <v>177</v>
      </c>
      <c r="B167" s="19" t="s">
        <v>246</v>
      </c>
      <c r="C167" s="20" t="s">
        <v>94</v>
      </c>
      <c r="D167" s="16">
        <v>1911</v>
      </c>
      <c r="E167" s="16" t="s">
        <v>73</v>
      </c>
      <c r="F167" s="21" t="s">
        <v>10</v>
      </c>
      <c r="G167" s="13" t="s">
        <v>150</v>
      </c>
      <c r="H167" s="16" t="s">
        <v>43</v>
      </c>
    </row>
    <row r="168" spans="1:8" x14ac:dyDescent="0.25">
      <c r="A168" s="13">
        <v>178</v>
      </c>
      <c r="B168" s="19" t="s">
        <v>247</v>
      </c>
      <c r="C168" s="20" t="s">
        <v>94</v>
      </c>
      <c r="D168" s="16">
        <v>1912</v>
      </c>
      <c r="E168" s="16" t="s">
        <v>73</v>
      </c>
      <c r="F168" s="21" t="s">
        <v>10</v>
      </c>
      <c r="G168" s="13" t="s">
        <v>150</v>
      </c>
      <c r="H168" s="16" t="s">
        <v>43</v>
      </c>
    </row>
    <row r="169" spans="1:8" x14ac:dyDescent="0.25">
      <c r="A169" s="13">
        <v>179</v>
      </c>
      <c r="B169" s="19" t="s">
        <v>248</v>
      </c>
      <c r="C169" s="20" t="s">
        <v>94</v>
      </c>
      <c r="D169" s="16">
        <v>1913</v>
      </c>
      <c r="E169" s="16" t="s">
        <v>73</v>
      </c>
      <c r="F169" s="21" t="s">
        <v>10</v>
      </c>
      <c r="G169" s="13" t="s">
        <v>150</v>
      </c>
      <c r="H169" s="16" t="s">
        <v>43</v>
      </c>
    </row>
    <row r="170" spans="1:8" x14ac:dyDescent="0.25">
      <c r="A170" s="13">
        <v>180</v>
      </c>
      <c r="B170" s="19" t="s">
        <v>249</v>
      </c>
      <c r="C170" s="20" t="s">
        <v>94</v>
      </c>
      <c r="D170" s="16">
        <v>1914</v>
      </c>
      <c r="E170" s="16" t="s">
        <v>73</v>
      </c>
      <c r="F170" s="21" t="s">
        <v>10</v>
      </c>
      <c r="G170" s="13" t="s">
        <v>150</v>
      </c>
      <c r="H170" s="16" t="s">
        <v>43</v>
      </c>
    </row>
    <row r="171" spans="1:8" x14ac:dyDescent="0.25">
      <c r="A171" s="13">
        <v>181</v>
      </c>
      <c r="B171" s="19" t="s">
        <v>250</v>
      </c>
      <c r="C171" s="20" t="s">
        <v>94</v>
      </c>
      <c r="D171" s="16">
        <v>1916</v>
      </c>
      <c r="E171" s="16" t="s">
        <v>73</v>
      </c>
      <c r="F171" s="21" t="s">
        <v>10</v>
      </c>
      <c r="G171" s="13" t="s">
        <v>150</v>
      </c>
      <c r="H171" s="16" t="s">
        <v>43</v>
      </c>
    </row>
    <row r="172" spans="1:8" x14ac:dyDescent="0.25">
      <c r="A172" s="13">
        <v>182</v>
      </c>
      <c r="B172" s="19" t="s">
        <v>251</v>
      </c>
      <c r="C172" s="20" t="s">
        <v>94</v>
      </c>
      <c r="D172" s="16">
        <v>1917</v>
      </c>
      <c r="E172" s="16" t="s">
        <v>73</v>
      </c>
      <c r="F172" s="21" t="s">
        <v>10</v>
      </c>
      <c r="G172" s="13" t="s">
        <v>150</v>
      </c>
      <c r="H172" s="16" t="s">
        <v>43</v>
      </c>
    </row>
    <row r="173" spans="1:8" x14ac:dyDescent="0.25">
      <c r="A173" s="13">
        <v>183</v>
      </c>
      <c r="B173" s="19" t="s">
        <v>252</v>
      </c>
      <c r="C173" s="20" t="s">
        <v>94</v>
      </c>
      <c r="D173" s="16">
        <v>1918</v>
      </c>
      <c r="E173" s="16" t="s">
        <v>73</v>
      </c>
      <c r="F173" s="21" t="s">
        <v>10</v>
      </c>
      <c r="G173" s="13" t="s">
        <v>150</v>
      </c>
      <c r="H173" s="16" t="s">
        <v>43</v>
      </c>
    </row>
    <row r="174" spans="1:8" x14ac:dyDescent="0.25">
      <c r="A174" s="13">
        <v>184</v>
      </c>
      <c r="B174" s="19" t="s">
        <v>253</v>
      </c>
      <c r="C174" s="20" t="s">
        <v>94</v>
      </c>
      <c r="D174" s="16">
        <v>1919</v>
      </c>
      <c r="E174" s="16" t="s">
        <v>73</v>
      </c>
      <c r="F174" s="21" t="s">
        <v>10</v>
      </c>
      <c r="G174" s="13" t="s">
        <v>150</v>
      </c>
      <c r="H174" s="16" t="s">
        <v>43</v>
      </c>
    </row>
    <row r="175" spans="1:8" x14ac:dyDescent="0.25">
      <c r="A175" s="13">
        <v>185</v>
      </c>
      <c r="B175" s="19" t="s">
        <v>254</v>
      </c>
      <c r="C175" s="20" t="s">
        <v>94</v>
      </c>
      <c r="D175" s="16">
        <v>1920</v>
      </c>
      <c r="E175" s="16" t="s">
        <v>73</v>
      </c>
      <c r="F175" s="21" t="s">
        <v>10</v>
      </c>
      <c r="G175" s="13" t="s">
        <v>150</v>
      </c>
      <c r="H175" s="16" t="s">
        <v>43</v>
      </c>
    </row>
    <row r="176" spans="1:8" x14ac:dyDescent="0.25">
      <c r="A176" s="13">
        <v>186</v>
      </c>
      <c r="B176" s="19" t="s">
        <v>255</v>
      </c>
      <c r="C176" s="20" t="s">
        <v>94</v>
      </c>
      <c r="D176" s="16">
        <v>1922</v>
      </c>
      <c r="E176" s="16" t="s">
        <v>73</v>
      </c>
      <c r="F176" s="21" t="s">
        <v>10</v>
      </c>
      <c r="G176" s="13" t="s">
        <v>150</v>
      </c>
      <c r="H176" s="16" t="s">
        <v>43</v>
      </c>
    </row>
    <row r="177" spans="1:8" x14ac:dyDescent="0.25">
      <c r="A177" s="13">
        <v>187</v>
      </c>
      <c r="B177" s="19" t="s">
        <v>256</v>
      </c>
      <c r="C177" s="20" t="s">
        <v>94</v>
      </c>
      <c r="D177" s="16">
        <v>1923</v>
      </c>
      <c r="E177" s="16" t="s">
        <v>73</v>
      </c>
      <c r="F177" s="21" t="s">
        <v>10</v>
      </c>
      <c r="G177" s="13" t="s">
        <v>150</v>
      </c>
      <c r="H177" s="16" t="s">
        <v>43</v>
      </c>
    </row>
    <row r="178" spans="1:8" x14ac:dyDescent="0.25">
      <c r="A178" s="13">
        <v>188</v>
      </c>
      <c r="B178" s="19" t="s">
        <v>257</v>
      </c>
      <c r="C178" s="20" t="s">
        <v>94</v>
      </c>
      <c r="D178" s="16">
        <v>1925</v>
      </c>
      <c r="E178" s="16" t="s">
        <v>73</v>
      </c>
      <c r="F178" s="21" t="s">
        <v>10</v>
      </c>
      <c r="G178" s="13" t="s">
        <v>150</v>
      </c>
      <c r="H178" s="16" t="s">
        <v>43</v>
      </c>
    </row>
    <row r="179" spans="1:8" x14ac:dyDescent="0.25">
      <c r="A179" s="13">
        <v>189</v>
      </c>
      <c r="B179" s="19" t="s">
        <v>258</v>
      </c>
      <c r="C179" s="20" t="s">
        <v>94</v>
      </c>
      <c r="D179" s="16">
        <v>1940</v>
      </c>
      <c r="E179" s="16" t="s">
        <v>73</v>
      </c>
      <c r="F179" s="21" t="s">
        <v>10</v>
      </c>
      <c r="G179" s="13" t="s">
        <v>150</v>
      </c>
      <c r="H179" s="16" t="s">
        <v>43</v>
      </c>
    </row>
    <row r="180" spans="1:8" x14ac:dyDescent="0.25">
      <c r="A180" s="13">
        <v>190</v>
      </c>
      <c r="B180" s="19" t="s">
        <v>259</v>
      </c>
      <c r="C180" s="20" t="s">
        <v>94</v>
      </c>
      <c r="D180" s="16">
        <v>1930</v>
      </c>
      <c r="E180" s="16" t="s">
        <v>73</v>
      </c>
      <c r="F180" s="21" t="s">
        <v>10</v>
      </c>
      <c r="G180" s="13" t="s">
        <v>150</v>
      </c>
      <c r="H180" s="16" t="s">
        <v>43</v>
      </c>
    </row>
    <row r="181" spans="1:8" x14ac:dyDescent="0.25">
      <c r="A181" s="13">
        <v>191</v>
      </c>
      <c r="B181" s="19" t="s">
        <v>260</v>
      </c>
      <c r="C181" s="20" t="s">
        <v>94</v>
      </c>
      <c r="D181" s="16">
        <v>1931</v>
      </c>
      <c r="E181" s="16" t="s">
        <v>73</v>
      </c>
      <c r="F181" s="21" t="s">
        <v>10</v>
      </c>
      <c r="G181" s="13" t="s">
        <v>150</v>
      </c>
      <c r="H181" s="16" t="s">
        <v>43</v>
      </c>
    </row>
    <row r="182" spans="1:8" x14ac:dyDescent="0.25">
      <c r="A182" s="13">
        <v>192</v>
      </c>
      <c r="B182" s="19" t="s">
        <v>261</v>
      </c>
      <c r="C182" s="20" t="s">
        <v>94</v>
      </c>
      <c r="D182" s="16">
        <v>1934</v>
      </c>
      <c r="E182" s="16" t="s">
        <v>73</v>
      </c>
      <c r="F182" s="21" t="s">
        <v>10</v>
      </c>
      <c r="G182" s="13" t="s">
        <v>150</v>
      </c>
      <c r="H182" s="16" t="s">
        <v>43</v>
      </c>
    </row>
    <row r="183" spans="1:8" x14ac:dyDescent="0.25">
      <c r="A183" s="13">
        <v>193</v>
      </c>
      <c r="B183" s="19" t="s">
        <v>262</v>
      </c>
      <c r="C183" s="20" t="s">
        <v>94</v>
      </c>
      <c r="D183" s="16">
        <v>1937</v>
      </c>
      <c r="E183" s="16" t="s">
        <v>73</v>
      </c>
      <c r="F183" s="21" t="s">
        <v>10</v>
      </c>
      <c r="G183" s="13" t="s">
        <v>150</v>
      </c>
      <c r="H183" s="16" t="s">
        <v>43</v>
      </c>
    </row>
    <row r="184" spans="1:8" x14ac:dyDescent="0.25">
      <c r="A184" s="13">
        <v>194</v>
      </c>
      <c r="B184" s="19" t="s">
        <v>263</v>
      </c>
      <c r="C184" s="20" t="s">
        <v>94</v>
      </c>
      <c r="D184" s="16">
        <v>1941</v>
      </c>
      <c r="E184" s="16" t="s">
        <v>73</v>
      </c>
      <c r="F184" s="21" t="s">
        <v>10</v>
      </c>
      <c r="G184" s="13" t="s">
        <v>150</v>
      </c>
      <c r="H184" s="16" t="s">
        <v>43</v>
      </c>
    </row>
    <row r="185" spans="1:8" x14ac:dyDescent="0.25">
      <c r="A185" s="13">
        <v>195</v>
      </c>
      <c r="B185" s="19" t="s">
        <v>264</v>
      </c>
      <c r="C185" s="20" t="s">
        <v>94</v>
      </c>
      <c r="D185" s="16">
        <v>1942</v>
      </c>
      <c r="E185" s="16" t="s">
        <v>73</v>
      </c>
      <c r="F185" s="21" t="s">
        <v>10</v>
      </c>
      <c r="G185" s="13" t="s">
        <v>150</v>
      </c>
      <c r="H185" s="16" t="s">
        <v>43</v>
      </c>
    </row>
    <row r="186" spans="1:8" x14ac:dyDescent="0.25">
      <c r="A186" s="13">
        <v>196</v>
      </c>
      <c r="B186" s="19" t="s">
        <v>265</v>
      </c>
      <c r="C186" s="20" t="s">
        <v>94</v>
      </c>
      <c r="D186" s="16">
        <v>1943</v>
      </c>
      <c r="E186" s="16" t="s">
        <v>73</v>
      </c>
      <c r="F186" s="21" t="s">
        <v>10</v>
      </c>
      <c r="G186" s="13" t="s">
        <v>150</v>
      </c>
      <c r="H186" s="16" t="s">
        <v>43</v>
      </c>
    </row>
    <row r="187" spans="1:8" x14ac:dyDescent="0.25">
      <c r="A187" s="13">
        <v>197</v>
      </c>
      <c r="B187" s="19" t="s">
        <v>266</v>
      </c>
      <c r="C187" s="20" t="s">
        <v>94</v>
      </c>
      <c r="D187" s="16">
        <v>1945</v>
      </c>
      <c r="E187" s="16" t="s">
        <v>73</v>
      </c>
      <c r="F187" s="21" t="s">
        <v>10</v>
      </c>
      <c r="G187" s="13" t="s">
        <v>150</v>
      </c>
      <c r="H187" s="16" t="s">
        <v>43</v>
      </c>
    </row>
    <row r="188" spans="1:8" x14ac:dyDescent="0.25">
      <c r="A188" s="13">
        <v>198</v>
      </c>
      <c r="B188" s="19" t="s">
        <v>267</v>
      </c>
      <c r="C188" s="20" t="s">
        <v>94</v>
      </c>
      <c r="D188" s="16">
        <v>1955</v>
      </c>
      <c r="E188" s="16" t="s">
        <v>73</v>
      </c>
      <c r="F188" s="21" t="s">
        <v>10</v>
      </c>
      <c r="G188" s="13" t="s">
        <v>150</v>
      </c>
      <c r="H188" s="16" t="s">
        <v>43</v>
      </c>
    </row>
    <row r="189" spans="1:8" x14ac:dyDescent="0.25">
      <c r="A189" s="13">
        <v>199</v>
      </c>
      <c r="B189" s="19" t="s">
        <v>268</v>
      </c>
      <c r="C189" s="20" t="s">
        <v>94</v>
      </c>
      <c r="D189" s="16">
        <v>1956</v>
      </c>
      <c r="E189" s="16" t="s">
        <v>73</v>
      </c>
      <c r="F189" s="21" t="s">
        <v>10</v>
      </c>
      <c r="G189" s="13" t="s">
        <v>150</v>
      </c>
      <c r="H189" s="16" t="s">
        <v>43</v>
      </c>
    </row>
    <row r="190" spans="1:8" x14ac:dyDescent="0.25">
      <c r="A190" s="13">
        <v>200</v>
      </c>
      <c r="B190" s="19" t="s">
        <v>269</v>
      </c>
      <c r="C190" s="20" t="s">
        <v>94</v>
      </c>
      <c r="D190" s="16">
        <v>1958</v>
      </c>
      <c r="E190" s="16" t="s">
        <v>73</v>
      </c>
      <c r="F190" s="21" t="s">
        <v>10</v>
      </c>
      <c r="G190" s="13" t="s">
        <v>150</v>
      </c>
      <c r="H190" s="16" t="s">
        <v>43</v>
      </c>
    </row>
    <row r="191" spans="1:8" x14ac:dyDescent="0.25">
      <c r="A191" s="13">
        <v>201</v>
      </c>
      <c r="B191" s="19" t="s">
        <v>270</v>
      </c>
      <c r="C191" s="20" t="s">
        <v>94</v>
      </c>
      <c r="D191" s="16">
        <v>1960</v>
      </c>
      <c r="E191" s="16" t="s">
        <v>73</v>
      </c>
      <c r="F191" s="21" t="s">
        <v>10</v>
      </c>
      <c r="G191" s="13" t="s">
        <v>150</v>
      </c>
      <c r="H191" s="16" t="s">
        <v>43</v>
      </c>
    </row>
    <row r="192" spans="1:8" x14ac:dyDescent="0.25">
      <c r="A192" s="13">
        <v>202</v>
      </c>
      <c r="B192" s="19" t="s">
        <v>271</v>
      </c>
      <c r="C192" s="20" t="s">
        <v>94</v>
      </c>
      <c r="D192" s="16">
        <v>1961</v>
      </c>
      <c r="E192" s="16" t="s">
        <v>73</v>
      </c>
      <c r="F192" s="21" t="s">
        <v>10</v>
      </c>
      <c r="G192" s="13" t="s">
        <v>150</v>
      </c>
      <c r="H192" s="16" t="s">
        <v>43</v>
      </c>
    </row>
    <row r="193" spans="1:8" x14ac:dyDescent="0.25">
      <c r="A193" s="13">
        <v>203</v>
      </c>
      <c r="B193" s="19" t="s">
        <v>272</v>
      </c>
      <c r="C193" s="20" t="s">
        <v>94</v>
      </c>
      <c r="D193" s="16">
        <v>1962</v>
      </c>
      <c r="E193" s="16" t="s">
        <v>73</v>
      </c>
      <c r="F193" s="21" t="s">
        <v>10</v>
      </c>
      <c r="G193" s="13" t="s">
        <v>150</v>
      </c>
      <c r="H193" s="16" t="s">
        <v>43</v>
      </c>
    </row>
    <row r="194" spans="1:8" x14ac:dyDescent="0.25">
      <c r="A194" s="13">
        <v>204</v>
      </c>
      <c r="B194" s="19" t="s">
        <v>273</v>
      </c>
      <c r="C194" s="20" t="s">
        <v>94</v>
      </c>
      <c r="D194" s="16">
        <v>1963</v>
      </c>
      <c r="E194" s="16" t="s">
        <v>73</v>
      </c>
      <c r="F194" s="21" t="s">
        <v>10</v>
      </c>
      <c r="G194" s="13" t="s">
        <v>150</v>
      </c>
      <c r="H194" s="16" t="s">
        <v>43</v>
      </c>
    </row>
    <row r="195" spans="1:8" x14ac:dyDescent="0.25">
      <c r="A195" s="13">
        <v>205</v>
      </c>
      <c r="B195" s="19" t="s">
        <v>274</v>
      </c>
      <c r="C195" s="20" t="s">
        <v>94</v>
      </c>
      <c r="D195" s="16">
        <v>1964</v>
      </c>
      <c r="E195" s="16" t="s">
        <v>73</v>
      </c>
      <c r="F195" s="21" t="s">
        <v>10</v>
      </c>
      <c r="G195" s="13" t="s">
        <v>150</v>
      </c>
      <c r="H195" s="16" t="s">
        <v>43</v>
      </c>
    </row>
    <row r="196" spans="1:8" x14ac:dyDescent="0.25">
      <c r="A196" s="13">
        <v>206</v>
      </c>
      <c r="B196" s="19" t="s">
        <v>275</v>
      </c>
      <c r="C196" s="20" t="s">
        <v>94</v>
      </c>
      <c r="D196" s="16">
        <v>1966</v>
      </c>
      <c r="E196" s="16" t="s">
        <v>73</v>
      </c>
      <c r="F196" s="21" t="s">
        <v>10</v>
      </c>
      <c r="G196" s="13" t="s">
        <v>150</v>
      </c>
      <c r="H196" s="16" t="s">
        <v>43</v>
      </c>
    </row>
    <row r="197" spans="1:8" x14ac:dyDescent="0.25">
      <c r="A197" s="13">
        <v>207</v>
      </c>
      <c r="B197" s="19" t="s">
        <v>276</v>
      </c>
      <c r="C197" s="20" t="s">
        <v>94</v>
      </c>
      <c r="D197" s="16">
        <v>1967</v>
      </c>
      <c r="E197" s="16" t="s">
        <v>73</v>
      </c>
      <c r="F197" s="21" t="s">
        <v>10</v>
      </c>
      <c r="G197" s="13" t="s">
        <v>150</v>
      </c>
      <c r="H197" s="16" t="s">
        <v>43</v>
      </c>
    </row>
    <row r="198" spans="1:8" x14ac:dyDescent="0.25">
      <c r="A198" s="13">
        <v>208</v>
      </c>
      <c r="B198" s="19" t="s">
        <v>277</v>
      </c>
      <c r="C198" s="20" t="s">
        <v>94</v>
      </c>
      <c r="D198" s="16">
        <v>1968</v>
      </c>
      <c r="E198" s="16" t="s">
        <v>73</v>
      </c>
      <c r="F198" s="21" t="s">
        <v>10</v>
      </c>
      <c r="G198" s="13" t="s">
        <v>150</v>
      </c>
      <c r="H198" s="16" t="s">
        <v>43</v>
      </c>
    </row>
    <row r="199" spans="1:8" x14ac:dyDescent="0.25">
      <c r="A199" s="13">
        <v>209</v>
      </c>
      <c r="B199" s="19" t="s">
        <v>278</v>
      </c>
      <c r="C199" s="20" t="s">
        <v>94</v>
      </c>
      <c r="D199" s="16">
        <v>1969</v>
      </c>
      <c r="E199" s="16" t="s">
        <v>73</v>
      </c>
      <c r="F199" s="21" t="s">
        <v>10</v>
      </c>
      <c r="G199" s="13" t="s">
        <v>150</v>
      </c>
      <c r="H199" s="16" t="s">
        <v>43</v>
      </c>
    </row>
    <row r="200" spans="1:8" x14ac:dyDescent="0.25">
      <c r="A200" s="13">
        <v>210</v>
      </c>
      <c r="B200" s="19" t="s">
        <v>279</v>
      </c>
      <c r="C200" s="20" t="s">
        <v>94</v>
      </c>
      <c r="D200" s="16">
        <v>1972</v>
      </c>
      <c r="E200" s="16" t="s">
        <v>73</v>
      </c>
      <c r="F200" s="21" t="s">
        <v>10</v>
      </c>
      <c r="G200" s="13" t="s">
        <v>150</v>
      </c>
      <c r="H200" s="16" t="s">
        <v>43</v>
      </c>
    </row>
    <row r="201" spans="1:8" x14ac:dyDescent="0.25">
      <c r="A201" s="13">
        <v>211</v>
      </c>
      <c r="B201" s="19" t="s">
        <v>280</v>
      </c>
      <c r="C201" s="20" t="s">
        <v>94</v>
      </c>
      <c r="D201" s="16">
        <v>1973</v>
      </c>
      <c r="E201" s="16" t="s">
        <v>73</v>
      </c>
      <c r="F201" s="21" t="s">
        <v>10</v>
      </c>
      <c r="G201" s="13" t="s">
        <v>150</v>
      </c>
      <c r="H201" s="16" t="s">
        <v>43</v>
      </c>
    </row>
    <row r="202" spans="1:8" x14ac:dyDescent="0.25">
      <c r="A202" s="13">
        <v>212</v>
      </c>
      <c r="B202" s="19" t="s">
        <v>281</v>
      </c>
      <c r="C202" s="20" t="s">
        <v>94</v>
      </c>
      <c r="D202" s="16">
        <v>1974</v>
      </c>
      <c r="E202" s="16" t="s">
        <v>73</v>
      </c>
      <c r="F202" s="21" t="s">
        <v>10</v>
      </c>
      <c r="G202" s="13" t="s">
        <v>150</v>
      </c>
      <c r="H202" s="16" t="s">
        <v>43</v>
      </c>
    </row>
    <row r="203" spans="1:8" x14ac:dyDescent="0.25">
      <c r="A203" s="13">
        <v>213</v>
      </c>
      <c r="B203" s="19" t="s">
        <v>282</v>
      </c>
      <c r="C203" s="20" t="s">
        <v>94</v>
      </c>
      <c r="D203" s="16">
        <v>1975</v>
      </c>
      <c r="E203" s="16" t="s">
        <v>73</v>
      </c>
      <c r="F203" s="21" t="s">
        <v>10</v>
      </c>
      <c r="G203" s="13" t="s">
        <v>150</v>
      </c>
      <c r="H203" s="16" t="s">
        <v>43</v>
      </c>
    </row>
    <row r="204" spans="1:8" x14ac:dyDescent="0.25">
      <c r="A204" s="13">
        <v>214</v>
      </c>
      <c r="B204" s="19" t="s">
        <v>251</v>
      </c>
      <c r="C204" s="20" t="s">
        <v>94</v>
      </c>
      <c r="D204" s="16">
        <v>1976</v>
      </c>
      <c r="E204" s="16" t="s">
        <v>73</v>
      </c>
      <c r="F204" s="21" t="s">
        <v>10</v>
      </c>
      <c r="G204" s="13" t="s">
        <v>150</v>
      </c>
      <c r="H204" s="16" t="s">
        <v>43</v>
      </c>
    </row>
    <row r="205" spans="1:8" x14ac:dyDescent="0.25">
      <c r="A205" s="13">
        <v>215</v>
      </c>
      <c r="B205" s="19" t="s">
        <v>283</v>
      </c>
      <c r="C205" s="20" t="s">
        <v>94</v>
      </c>
      <c r="D205" s="16">
        <v>1977</v>
      </c>
      <c r="E205" s="16" t="s">
        <v>73</v>
      </c>
      <c r="F205" s="21" t="s">
        <v>10</v>
      </c>
      <c r="G205" s="13" t="s">
        <v>150</v>
      </c>
      <c r="H205" s="16" t="s">
        <v>43</v>
      </c>
    </row>
    <row r="206" spans="1:8" x14ac:dyDescent="0.25">
      <c r="A206" s="13">
        <v>216</v>
      </c>
      <c r="B206" s="19" t="s">
        <v>284</v>
      </c>
      <c r="C206" s="20" t="s">
        <v>94</v>
      </c>
      <c r="D206" s="16">
        <v>1978</v>
      </c>
      <c r="E206" s="16" t="s">
        <v>73</v>
      </c>
      <c r="F206" s="21" t="s">
        <v>10</v>
      </c>
      <c r="G206" s="13" t="s">
        <v>150</v>
      </c>
      <c r="H206" s="16" t="s">
        <v>43</v>
      </c>
    </row>
    <row r="207" spans="1:8" x14ac:dyDescent="0.25">
      <c r="A207" s="13">
        <v>217</v>
      </c>
      <c r="B207" s="19" t="s">
        <v>285</v>
      </c>
      <c r="C207" s="20" t="s">
        <v>94</v>
      </c>
      <c r="D207" s="16">
        <v>1979</v>
      </c>
      <c r="E207" s="16" t="s">
        <v>73</v>
      </c>
      <c r="F207" s="21" t="s">
        <v>10</v>
      </c>
      <c r="G207" s="13" t="s">
        <v>150</v>
      </c>
      <c r="H207" s="16" t="s">
        <v>43</v>
      </c>
    </row>
    <row r="208" spans="1:8" x14ac:dyDescent="0.25">
      <c r="A208" s="13">
        <v>218</v>
      </c>
      <c r="B208" s="19" t="s">
        <v>168</v>
      </c>
      <c r="C208" s="20" t="s">
        <v>94</v>
      </c>
      <c r="D208" s="16">
        <v>1981</v>
      </c>
      <c r="E208" s="16" t="s">
        <v>73</v>
      </c>
      <c r="F208" s="21" t="s">
        <v>10</v>
      </c>
      <c r="G208" s="13" t="s">
        <v>150</v>
      </c>
      <c r="H208" s="16" t="s">
        <v>43</v>
      </c>
    </row>
    <row r="209" spans="1:8" x14ac:dyDescent="0.25">
      <c r="A209" s="13">
        <v>219</v>
      </c>
      <c r="B209" s="19" t="s">
        <v>286</v>
      </c>
      <c r="C209" s="20" t="s">
        <v>94</v>
      </c>
      <c r="D209" s="16">
        <v>1982</v>
      </c>
      <c r="E209" s="16" t="s">
        <v>73</v>
      </c>
      <c r="F209" s="21" t="s">
        <v>10</v>
      </c>
      <c r="G209" s="13" t="s">
        <v>150</v>
      </c>
      <c r="H209" s="16" t="s">
        <v>43</v>
      </c>
    </row>
    <row r="210" spans="1:8" x14ac:dyDescent="0.25">
      <c r="A210" s="13">
        <v>220</v>
      </c>
      <c r="B210" s="19" t="s">
        <v>287</v>
      </c>
      <c r="C210" s="20" t="s">
        <v>94</v>
      </c>
      <c r="D210" s="16">
        <v>1983</v>
      </c>
      <c r="E210" s="16" t="s">
        <v>73</v>
      </c>
      <c r="F210" s="21" t="s">
        <v>10</v>
      </c>
      <c r="G210" s="13" t="s">
        <v>150</v>
      </c>
      <c r="H210" s="16" t="s">
        <v>43</v>
      </c>
    </row>
    <row r="211" spans="1:8" x14ac:dyDescent="0.25">
      <c r="A211" s="13">
        <v>221</v>
      </c>
      <c r="B211" s="19" t="s">
        <v>288</v>
      </c>
      <c r="C211" s="20" t="s">
        <v>94</v>
      </c>
      <c r="D211" s="16">
        <v>1984</v>
      </c>
      <c r="E211" s="16" t="s">
        <v>73</v>
      </c>
      <c r="F211" s="21" t="s">
        <v>10</v>
      </c>
      <c r="G211" s="13" t="s">
        <v>150</v>
      </c>
      <c r="H211" s="16" t="s">
        <v>43</v>
      </c>
    </row>
    <row r="212" spans="1:8" x14ac:dyDescent="0.25">
      <c r="A212" s="13">
        <v>222</v>
      </c>
      <c r="B212" s="19" t="s">
        <v>289</v>
      </c>
      <c r="C212" s="20" t="s">
        <v>94</v>
      </c>
      <c r="D212" s="16">
        <v>1985</v>
      </c>
      <c r="E212" s="16" t="s">
        <v>73</v>
      </c>
      <c r="F212" s="21" t="s">
        <v>10</v>
      </c>
      <c r="G212" s="13" t="s">
        <v>150</v>
      </c>
      <c r="H212" s="16" t="s">
        <v>43</v>
      </c>
    </row>
    <row r="213" spans="1:8" x14ac:dyDescent="0.25">
      <c r="A213" s="13">
        <v>223</v>
      </c>
      <c r="B213" s="19" t="s">
        <v>290</v>
      </c>
      <c r="C213" s="20" t="s">
        <v>94</v>
      </c>
      <c r="D213" s="16">
        <v>1986</v>
      </c>
      <c r="E213" s="16" t="s">
        <v>73</v>
      </c>
      <c r="F213" s="21" t="s">
        <v>10</v>
      </c>
      <c r="G213" s="13" t="s">
        <v>150</v>
      </c>
      <c r="H213" s="16" t="s">
        <v>43</v>
      </c>
    </row>
    <row r="214" spans="1:8" x14ac:dyDescent="0.25">
      <c r="A214" s="13">
        <v>224</v>
      </c>
      <c r="B214" s="19" t="s">
        <v>291</v>
      </c>
      <c r="C214" s="20" t="s">
        <v>94</v>
      </c>
      <c r="D214" s="16">
        <v>1987</v>
      </c>
      <c r="E214" s="16" t="s">
        <v>73</v>
      </c>
      <c r="F214" s="21" t="s">
        <v>10</v>
      </c>
      <c r="G214" s="13" t="s">
        <v>150</v>
      </c>
      <c r="H214" s="16" t="s">
        <v>43</v>
      </c>
    </row>
    <row r="215" spans="1:8" x14ac:dyDescent="0.25">
      <c r="A215" s="13">
        <v>225</v>
      </c>
      <c r="B215" s="19" t="s">
        <v>292</v>
      </c>
      <c r="C215" s="20" t="s">
        <v>94</v>
      </c>
      <c r="D215" s="16">
        <v>1988</v>
      </c>
      <c r="E215" s="16" t="s">
        <v>73</v>
      </c>
      <c r="F215" s="21" t="s">
        <v>10</v>
      </c>
      <c r="G215" s="13" t="s">
        <v>150</v>
      </c>
      <c r="H215" s="16" t="s">
        <v>43</v>
      </c>
    </row>
    <row r="216" spans="1:8" x14ac:dyDescent="0.25">
      <c r="A216" s="13">
        <v>226</v>
      </c>
      <c r="B216" s="19" t="s">
        <v>293</v>
      </c>
      <c r="C216" s="20" t="s">
        <v>94</v>
      </c>
      <c r="D216" s="16">
        <v>1989</v>
      </c>
      <c r="E216" s="16" t="s">
        <v>73</v>
      </c>
      <c r="F216" s="21" t="s">
        <v>10</v>
      </c>
      <c r="G216" s="13" t="s">
        <v>150</v>
      </c>
      <c r="H216" s="16" t="s">
        <v>43</v>
      </c>
    </row>
    <row r="217" spans="1:8" x14ac:dyDescent="0.25">
      <c r="A217" s="13">
        <v>227</v>
      </c>
      <c r="B217" s="19" t="s">
        <v>294</v>
      </c>
      <c r="C217" s="20" t="s">
        <v>94</v>
      </c>
      <c r="D217" s="16">
        <v>1990</v>
      </c>
      <c r="E217" s="16" t="s">
        <v>73</v>
      </c>
      <c r="F217" s="21" t="s">
        <v>10</v>
      </c>
      <c r="G217" s="13" t="s">
        <v>150</v>
      </c>
      <c r="H217" s="16" t="s">
        <v>43</v>
      </c>
    </row>
    <row r="218" spans="1:8" x14ac:dyDescent="0.25">
      <c r="A218" s="13">
        <v>228</v>
      </c>
      <c r="B218" s="19" t="s">
        <v>295</v>
      </c>
      <c r="C218" s="20" t="s">
        <v>94</v>
      </c>
      <c r="D218" s="16">
        <v>1991</v>
      </c>
      <c r="E218" s="16" t="s">
        <v>73</v>
      </c>
      <c r="F218" s="21" t="s">
        <v>10</v>
      </c>
      <c r="G218" s="13" t="s">
        <v>150</v>
      </c>
      <c r="H218" s="16" t="s">
        <v>43</v>
      </c>
    </row>
    <row r="219" spans="1:8" x14ac:dyDescent="0.25">
      <c r="A219" s="13">
        <v>229</v>
      </c>
      <c r="B219" s="19" t="s">
        <v>296</v>
      </c>
      <c r="C219" s="20" t="s">
        <v>94</v>
      </c>
      <c r="D219" s="16">
        <v>1992</v>
      </c>
      <c r="E219" s="16" t="s">
        <v>73</v>
      </c>
      <c r="F219" s="21" t="s">
        <v>10</v>
      </c>
      <c r="G219" s="13" t="s">
        <v>150</v>
      </c>
      <c r="H219" s="16" t="s">
        <v>43</v>
      </c>
    </row>
    <row r="220" spans="1:8" x14ac:dyDescent="0.25">
      <c r="A220" s="13">
        <v>230</v>
      </c>
      <c r="B220" s="19" t="s">
        <v>297</v>
      </c>
      <c r="C220" s="20" t="s">
        <v>94</v>
      </c>
      <c r="D220" s="16">
        <v>1993</v>
      </c>
      <c r="E220" s="16" t="s">
        <v>73</v>
      </c>
      <c r="F220" s="21" t="s">
        <v>10</v>
      </c>
      <c r="G220" s="13" t="s">
        <v>150</v>
      </c>
      <c r="H220" s="16" t="s">
        <v>43</v>
      </c>
    </row>
    <row r="221" spans="1:8" x14ac:dyDescent="0.25">
      <c r="A221" s="13">
        <v>231</v>
      </c>
      <c r="B221" s="19" t="s">
        <v>298</v>
      </c>
      <c r="C221" s="20" t="s">
        <v>94</v>
      </c>
      <c r="D221" s="16">
        <v>1994</v>
      </c>
      <c r="E221" s="16" t="s">
        <v>73</v>
      </c>
      <c r="F221" s="21" t="s">
        <v>10</v>
      </c>
      <c r="G221" s="13" t="s">
        <v>150</v>
      </c>
      <c r="H221" s="16" t="s">
        <v>43</v>
      </c>
    </row>
    <row r="222" spans="1:8" x14ac:dyDescent="0.25">
      <c r="A222" s="13">
        <v>232</v>
      </c>
      <c r="B222" s="19" t="s">
        <v>299</v>
      </c>
      <c r="C222" s="20" t="s">
        <v>94</v>
      </c>
      <c r="D222" s="16">
        <v>1995</v>
      </c>
      <c r="E222" s="16" t="s">
        <v>73</v>
      </c>
      <c r="F222" s="21" t="s">
        <v>10</v>
      </c>
      <c r="G222" s="13" t="s">
        <v>150</v>
      </c>
      <c r="H222" s="16" t="s">
        <v>43</v>
      </c>
    </row>
    <row r="223" spans="1:8" x14ac:dyDescent="0.25">
      <c r="A223" s="13">
        <v>233</v>
      </c>
      <c r="B223" s="19" t="s">
        <v>300</v>
      </c>
      <c r="C223" s="20" t="s">
        <v>94</v>
      </c>
      <c r="D223" s="16">
        <v>1996</v>
      </c>
      <c r="E223" s="16" t="s">
        <v>73</v>
      </c>
      <c r="F223" s="21" t="s">
        <v>10</v>
      </c>
      <c r="G223" s="13" t="s">
        <v>150</v>
      </c>
      <c r="H223" s="16" t="s">
        <v>43</v>
      </c>
    </row>
    <row r="224" spans="1:8" x14ac:dyDescent="0.25">
      <c r="A224" s="13">
        <v>234</v>
      </c>
      <c r="B224" s="19" t="s">
        <v>301</v>
      </c>
      <c r="C224" s="20" t="s">
        <v>94</v>
      </c>
      <c r="D224" s="16">
        <v>1998</v>
      </c>
      <c r="E224" s="16" t="s">
        <v>73</v>
      </c>
      <c r="F224" s="21" t="s">
        <v>10</v>
      </c>
      <c r="G224" s="13" t="s">
        <v>150</v>
      </c>
      <c r="H224" s="16" t="s">
        <v>43</v>
      </c>
    </row>
    <row r="225" spans="1:8" x14ac:dyDescent="0.25">
      <c r="A225" s="13">
        <v>235</v>
      </c>
      <c r="B225" s="19" t="s">
        <v>302</v>
      </c>
      <c r="C225" s="20" t="s">
        <v>94</v>
      </c>
      <c r="D225" s="16">
        <v>2000</v>
      </c>
      <c r="E225" s="16" t="s">
        <v>73</v>
      </c>
      <c r="F225" s="21" t="s">
        <v>10</v>
      </c>
      <c r="G225" s="13" t="s">
        <v>150</v>
      </c>
      <c r="H225" s="16" t="s">
        <v>43</v>
      </c>
    </row>
    <row r="226" spans="1:8" x14ac:dyDescent="0.25">
      <c r="A226" s="13">
        <v>236</v>
      </c>
      <c r="B226" s="19" t="s">
        <v>303</v>
      </c>
      <c r="C226" s="20" t="s">
        <v>94</v>
      </c>
      <c r="D226" s="16">
        <v>2002</v>
      </c>
      <c r="E226" s="16" t="s">
        <v>73</v>
      </c>
      <c r="F226" s="21" t="s">
        <v>10</v>
      </c>
      <c r="G226" s="13" t="s">
        <v>150</v>
      </c>
      <c r="H226" s="16" t="s">
        <v>43</v>
      </c>
    </row>
    <row r="227" spans="1:8" x14ac:dyDescent="0.25">
      <c r="A227" s="13">
        <v>237</v>
      </c>
      <c r="B227" s="19" t="s">
        <v>304</v>
      </c>
      <c r="C227" s="20" t="s">
        <v>94</v>
      </c>
      <c r="D227" s="16">
        <v>2004</v>
      </c>
      <c r="E227" s="16" t="s">
        <v>73</v>
      </c>
      <c r="F227" s="21" t="s">
        <v>10</v>
      </c>
      <c r="G227" s="13" t="s">
        <v>150</v>
      </c>
      <c r="H227" s="16" t="s">
        <v>43</v>
      </c>
    </row>
    <row r="228" spans="1:8" x14ac:dyDescent="0.25">
      <c r="A228" s="13">
        <v>238</v>
      </c>
      <c r="B228" s="19" t="s">
        <v>305</v>
      </c>
      <c r="C228" s="20" t="s">
        <v>94</v>
      </c>
      <c r="D228" s="16">
        <v>2005</v>
      </c>
      <c r="E228" s="16" t="s">
        <v>73</v>
      </c>
      <c r="F228" s="21" t="s">
        <v>10</v>
      </c>
      <c r="G228" s="13" t="s">
        <v>150</v>
      </c>
      <c r="H228" s="16" t="s">
        <v>43</v>
      </c>
    </row>
    <row r="229" spans="1:8" x14ac:dyDescent="0.25">
      <c r="A229" s="13">
        <v>239</v>
      </c>
      <c r="B229" s="19" t="s">
        <v>306</v>
      </c>
      <c r="C229" s="20" t="s">
        <v>94</v>
      </c>
      <c r="D229" s="16">
        <v>2006</v>
      </c>
      <c r="E229" s="16" t="s">
        <v>73</v>
      </c>
      <c r="F229" s="21" t="s">
        <v>10</v>
      </c>
      <c r="G229" s="13" t="s">
        <v>150</v>
      </c>
      <c r="H229" s="16" t="s">
        <v>43</v>
      </c>
    </row>
    <row r="230" spans="1:8" x14ac:dyDescent="0.25">
      <c r="A230" s="13">
        <v>240</v>
      </c>
      <c r="B230" s="19" t="s">
        <v>307</v>
      </c>
      <c r="C230" s="20" t="s">
        <v>94</v>
      </c>
      <c r="D230" s="16">
        <v>2049</v>
      </c>
      <c r="E230" s="16" t="s">
        <v>73</v>
      </c>
      <c r="F230" s="21" t="s">
        <v>10</v>
      </c>
      <c r="G230" s="16" t="s">
        <v>150</v>
      </c>
      <c r="H230" s="16" t="s">
        <v>43</v>
      </c>
    </row>
    <row r="231" spans="1:8" x14ac:dyDescent="0.25">
      <c r="A231" s="13">
        <v>241</v>
      </c>
      <c r="B231" s="19" t="s">
        <v>308</v>
      </c>
      <c r="C231" s="20" t="s">
        <v>94</v>
      </c>
      <c r="D231" s="16">
        <v>2050</v>
      </c>
      <c r="E231" s="16" t="s">
        <v>73</v>
      </c>
      <c r="F231" s="21" t="s">
        <v>10</v>
      </c>
      <c r="G231" s="16" t="s">
        <v>150</v>
      </c>
      <c r="H231" s="16" t="s">
        <v>43</v>
      </c>
    </row>
    <row r="232" spans="1:8" x14ac:dyDescent="0.25">
      <c r="A232" s="13">
        <v>242</v>
      </c>
      <c r="B232" s="19" t="s">
        <v>309</v>
      </c>
      <c r="C232" s="20" t="s">
        <v>94</v>
      </c>
      <c r="D232" s="16">
        <v>2051</v>
      </c>
      <c r="E232" s="16" t="s">
        <v>73</v>
      </c>
      <c r="F232" s="21" t="s">
        <v>10</v>
      </c>
      <c r="G232" s="16" t="s">
        <v>150</v>
      </c>
      <c r="H232" s="16" t="s">
        <v>43</v>
      </c>
    </row>
    <row r="233" spans="1:8" x14ac:dyDescent="0.25">
      <c r="A233" s="13">
        <v>243</v>
      </c>
      <c r="B233" s="19" t="s">
        <v>310</v>
      </c>
      <c r="C233" s="20" t="s">
        <v>94</v>
      </c>
      <c r="D233" s="16">
        <v>2052</v>
      </c>
      <c r="E233" s="16" t="s">
        <v>73</v>
      </c>
      <c r="F233" s="21" t="s">
        <v>10</v>
      </c>
      <c r="G233" s="16" t="s">
        <v>150</v>
      </c>
      <c r="H233" s="16" t="s">
        <v>43</v>
      </c>
    </row>
    <row r="234" spans="1:8" x14ac:dyDescent="0.25">
      <c r="A234" s="13">
        <v>244</v>
      </c>
      <c r="B234" s="19" t="s">
        <v>311</v>
      </c>
      <c r="C234" s="20" t="s">
        <v>94</v>
      </c>
      <c r="D234" s="16">
        <v>2053</v>
      </c>
      <c r="E234" s="16" t="s">
        <v>73</v>
      </c>
      <c r="F234" s="21" t="s">
        <v>10</v>
      </c>
      <c r="G234" s="16" t="s">
        <v>150</v>
      </c>
      <c r="H234" s="16" t="s">
        <v>43</v>
      </c>
    </row>
    <row r="235" spans="1:8" x14ac:dyDescent="0.25">
      <c r="A235" s="13">
        <v>245</v>
      </c>
      <c r="B235" s="19" t="s">
        <v>312</v>
      </c>
      <c r="C235" s="20" t="s">
        <v>244</v>
      </c>
      <c r="D235" s="16">
        <v>2054</v>
      </c>
      <c r="E235" s="16" t="s">
        <v>73</v>
      </c>
      <c r="F235" s="21" t="s">
        <v>10</v>
      </c>
      <c r="G235" s="16" t="s">
        <v>150</v>
      </c>
      <c r="H235" s="16" t="s">
        <v>43</v>
      </c>
    </row>
    <row r="236" spans="1:8" x14ac:dyDescent="0.25">
      <c r="A236" s="13">
        <v>246</v>
      </c>
      <c r="B236" s="19" t="s">
        <v>313</v>
      </c>
      <c r="C236" s="20" t="s">
        <v>94</v>
      </c>
      <c r="D236" s="16">
        <v>2057</v>
      </c>
      <c r="E236" s="16" t="s">
        <v>73</v>
      </c>
      <c r="F236" s="21" t="s">
        <v>10</v>
      </c>
      <c r="G236" s="16" t="s">
        <v>150</v>
      </c>
      <c r="H236" s="16" t="s">
        <v>43</v>
      </c>
    </row>
    <row r="237" spans="1:8" x14ac:dyDescent="0.25">
      <c r="A237" s="13">
        <v>247</v>
      </c>
      <c r="B237" s="19" t="s">
        <v>314</v>
      </c>
      <c r="C237" s="20" t="s">
        <v>72</v>
      </c>
      <c r="D237" s="16">
        <v>2123</v>
      </c>
      <c r="E237" s="16" t="s">
        <v>73</v>
      </c>
      <c r="F237" s="21" t="s">
        <v>10</v>
      </c>
      <c r="G237" s="16" t="s">
        <v>150</v>
      </c>
      <c r="H237" s="16" t="s">
        <v>43</v>
      </c>
    </row>
    <row r="238" spans="1:8" x14ac:dyDescent="0.25">
      <c r="A238" s="13">
        <v>248</v>
      </c>
      <c r="B238" s="19" t="s">
        <v>315</v>
      </c>
      <c r="C238" s="20" t="s">
        <v>72</v>
      </c>
      <c r="D238" s="16">
        <v>2124</v>
      </c>
      <c r="E238" s="16" t="s">
        <v>73</v>
      </c>
      <c r="F238" s="21" t="s">
        <v>10</v>
      </c>
      <c r="G238" s="16" t="s">
        <v>150</v>
      </c>
      <c r="H238" s="16" t="s">
        <v>43</v>
      </c>
    </row>
    <row r="239" spans="1:8" x14ac:dyDescent="0.25">
      <c r="A239" s="13">
        <v>249</v>
      </c>
      <c r="B239" s="19" t="s">
        <v>316</v>
      </c>
      <c r="C239" s="20" t="s">
        <v>72</v>
      </c>
      <c r="D239" s="16">
        <v>2125</v>
      </c>
      <c r="E239" s="16" t="s">
        <v>73</v>
      </c>
      <c r="F239" s="21" t="s">
        <v>10</v>
      </c>
      <c r="G239" s="16" t="s">
        <v>150</v>
      </c>
      <c r="H239" s="16" t="s">
        <v>43</v>
      </c>
    </row>
    <row r="240" spans="1:8" x14ac:dyDescent="0.25">
      <c r="A240" s="13">
        <v>250</v>
      </c>
      <c r="B240" s="19" t="s">
        <v>317</v>
      </c>
      <c r="C240" s="20" t="s">
        <v>72</v>
      </c>
      <c r="D240" s="16">
        <v>2126</v>
      </c>
      <c r="E240" s="16" t="s">
        <v>73</v>
      </c>
      <c r="F240" s="21" t="s">
        <v>10</v>
      </c>
      <c r="G240" s="16" t="s">
        <v>150</v>
      </c>
      <c r="H240" s="16" t="s">
        <v>43</v>
      </c>
    </row>
    <row r="241" spans="1:9" x14ac:dyDescent="0.25">
      <c r="A241" s="13">
        <v>251</v>
      </c>
      <c r="B241" s="19" t="s">
        <v>318</v>
      </c>
      <c r="C241" s="20" t="s">
        <v>72</v>
      </c>
      <c r="D241" s="16">
        <v>2127</v>
      </c>
      <c r="E241" s="16" t="s">
        <v>73</v>
      </c>
      <c r="F241" s="21" t="s">
        <v>10</v>
      </c>
      <c r="G241" s="16" t="s">
        <v>150</v>
      </c>
      <c r="H241" s="16" t="s">
        <v>43</v>
      </c>
    </row>
    <row r="242" spans="1:9" x14ac:dyDescent="0.25">
      <c r="A242" s="13">
        <v>157</v>
      </c>
      <c r="B242" s="19" t="s">
        <v>319</v>
      </c>
      <c r="C242" s="20" t="s">
        <v>70</v>
      </c>
      <c r="D242" s="16">
        <v>1881</v>
      </c>
      <c r="E242" s="16" t="s">
        <v>42</v>
      </c>
      <c r="F242" s="21" t="s">
        <v>10</v>
      </c>
      <c r="G242" s="13" t="s">
        <v>150</v>
      </c>
      <c r="H242" s="16" t="s">
        <v>43</v>
      </c>
    </row>
    <row r="243" spans="1:9" x14ac:dyDescent="0.25">
      <c r="A243" s="13">
        <v>158</v>
      </c>
      <c r="B243" s="19" t="s">
        <v>320</v>
      </c>
      <c r="C243" s="20" t="s">
        <v>70</v>
      </c>
      <c r="D243" s="16">
        <v>1884</v>
      </c>
      <c r="E243" s="16" t="s">
        <v>42</v>
      </c>
      <c r="F243" s="21" t="s">
        <v>10</v>
      </c>
      <c r="G243" s="13" t="s">
        <v>150</v>
      </c>
      <c r="H243" s="16" t="s">
        <v>43</v>
      </c>
    </row>
    <row r="244" spans="1:9" x14ac:dyDescent="0.25">
      <c r="A244" s="13">
        <v>159</v>
      </c>
      <c r="B244" s="19" t="s">
        <v>321</v>
      </c>
      <c r="C244" s="20" t="s">
        <v>70</v>
      </c>
      <c r="D244" s="16">
        <v>1885</v>
      </c>
      <c r="E244" s="16" t="s">
        <v>42</v>
      </c>
      <c r="F244" s="21" t="s">
        <v>10</v>
      </c>
      <c r="G244" s="13" t="s">
        <v>150</v>
      </c>
      <c r="H244" s="16" t="s">
        <v>43</v>
      </c>
    </row>
    <row r="245" spans="1:9" x14ac:dyDescent="0.25">
      <c r="A245" s="13">
        <v>255</v>
      </c>
      <c r="B245" s="19" t="s">
        <v>322</v>
      </c>
      <c r="C245" s="20" t="s">
        <v>323</v>
      </c>
      <c r="D245" s="16">
        <v>2132</v>
      </c>
      <c r="E245" s="16" t="s">
        <v>73</v>
      </c>
      <c r="F245" s="21" t="s">
        <v>10</v>
      </c>
      <c r="G245" s="16" t="s">
        <v>150</v>
      </c>
      <c r="H245" s="16" t="s">
        <v>43</v>
      </c>
    </row>
    <row r="246" spans="1:9" x14ac:dyDescent="0.25">
      <c r="A246" s="13">
        <v>256</v>
      </c>
      <c r="B246" s="19" t="s">
        <v>324</v>
      </c>
      <c r="C246" s="20" t="s">
        <v>323</v>
      </c>
      <c r="D246" s="16">
        <v>2133</v>
      </c>
      <c r="E246" s="16" t="s">
        <v>73</v>
      </c>
      <c r="F246" s="21" t="s">
        <v>10</v>
      </c>
      <c r="G246" s="16" t="s">
        <v>150</v>
      </c>
      <c r="H246" s="16" t="s">
        <v>43</v>
      </c>
    </row>
    <row r="247" spans="1:9" x14ac:dyDescent="0.25">
      <c r="A247" s="13">
        <v>257</v>
      </c>
      <c r="B247" s="19" t="s">
        <v>325</v>
      </c>
      <c r="C247" s="20" t="s">
        <v>70</v>
      </c>
      <c r="D247" s="16">
        <v>2135</v>
      </c>
      <c r="E247" s="16" t="s">
        <v>73</v>
      </c>
      <c r="F247" s="21" t="s">
        <v>10</v>
      </c>
      <c r="G247" s="16" t="s">
        <v>150</v>
      </c>
      <c r="H247" s="16" t="s">
        <v>43</v>
      </c>
    </row>
    <row r="248" spans="1:9" s="1" customFormat="1" x14ac:dyDescent="0.25">
      <c r="A248" s="13">
        <v>258</v>
      </c>
      <c r="B248" s="23" t="s">
        <v>326</v>
      </c>
      <c r="C248" s="20" t="s">
        <v>72</v>
      </c>
      <c r="D248" s="16">
        <v>1348</v>
      </c>
      <c r="E248" s="16" t="s">
        <v>73</v>
      </c>
      <c r="F248" s="21" t="s">
        <v>10</v>
      </c>
      <c r="G248" s="16" t="s">
        <v>150</v>
      </c>
      <c r="H248" s="16" t="s">
        <v>43</v>
      </c>
      <c r="I248" s="29"/>
    </row>
    <row r="249" spans="1:9" s="1" customFormat="1" x14ac:dyDescent="0.25">
      <c r="A249" s="13">
        <v>259</v>
      </c>
      <c r="B249" s="23" t="s">
        <v>327</v>
      </c>
      <c r="C249" s="20" t="s">
        <v>105</v>
      </c>
      <c r="D249" s="24">
        <v>2198</v>
      </c>
      <c r="E249" s="16" t="s">
        <v>73</v>
      </c>
      <c r="F249" s="21" t="s">
        <v>10</v>
      </c>
      <c r="G249" s="16" t="s">
        <v>150</v>
      </c>
      <c r="H249" s="16" t="s">
        <v>43</v>
      </c>
      <c r="I249" s="29"/>
    </row>
    <row r="250" spans="1:9" s="1" customFormat="1" x14ac:dyDescent="0.25">
      <c r="A250" s="13">
        <v>260</v>
      </c>
      <c r="B250" s="23" t="s">
        <v>328</v>
      </c>
      <c r="C250" s="20" t="s">
        <v>329</v>
      </c>
      <c r="D250" s="24">
        <v>2202</v>
      </c>
      <c r="E250" s="16" t="s">
        <v>73</v>
      </c>
      <c r="F250" s="21" t="s">
        <v>10</v>
      </c>
      <c r="G250" s="16" t="s">
        <v>150</v>
      </c>
      <c r="H250" s="16" t="s">
        <v>43</v>
      </c>
      <c r="I250" s="29"/>
    </row>
    <row r="251" spans="1:9" s="1" customFormat="1" x14ac:dyDescent="0.25">
      <c r="A251" s="13">
        <v>261</v>
      </c>
      <c r="B251" s="23" t="s">
        <v>330</v>
      </c>
      <c r="C251" s="20" t="s">
        <v>72</v>
      </c>
      <c r="D251" s="16">
        <v>2203</v>
      </c>
      <c r="E251" s="16" t="s">
        <v>73</v>
      </c>
      <c r="F251" s="21" t="s">
        <v>10</v>
      </c>
      <c r="G251" s="16" t="s">
        <v>150</v>
      </c>
      <c r="H251" s="16" t="s">
        <v>43</v>
      </c>
      <c r="I251" s="29"/>
    </row>
    <row r="252" spans="1:9" s="1" customFormat="1" x14ac:dyDescent="0.25">
      <c r="A252" s="13">
        <v>262</v>
      </c>
      <c r="B252" s="23" t="s">
        <v>331</v>
      </c>
      <c r="C252" s="20" t="s">
        <v>332</v>
      </c>
      <c r="D252" s="16">
        <v>2204</v>
      </c>
      <c r="E252" s="16" t="s">
        <v>73</v>
      </c>
      <c r="F252" s="21" t="s">
        <v>10</v>
      </c>
      <c r="G252" s="16" t="s">
        <v>150</v>
      </c>
      <c r="H252" s="16" t="s">
        <v>43</v>
      </c>
      <c r="I252" s="29"/>
    </row>
    <row r="253" spans="1:9" s="1" customFormat="1" x14ac:dyDescent="0.25">
      <c r="A253" s="13">
        <v>263</v>
      </c>
      <c r="B253" s="23" t="s">
        <v>333</v>
      </c>
      <c r="C253" s="20" t="s">
        <v>72</v>
      </c>
      <c r="D253" s="16">
        <v>2205</v>
      </c>
      <c r="E253" s="16" t="s">
        <v>73</v>
      </c>
      <c r="F253" s="21" t="s">
        <v>10</v>
      </c>
      <c r="G253" s="16" t="s">
        <v>150</v>
      </c>
      <c r="H253" s="16" t="s">
        <v>43</v>
      </c>
      <c r="I253" s="29"/>
    </row>
    <row r="254" spans="1:9" s="1" customFormat="1" x14ac:dyDescent="0.25">
      <c r="A254" s="13">
        <v>264</v>
      </c>
      <c r="B254" s="23" t="s">
        <v>334</v>
      </c>
      <c r="C254" s="20" t="s">
        <v>72</v>
      </c>
      <c r="D254" s="16">
        <v>2206</v>
      </c>
      <c r="E254" s="16" t="s">
        <v>73</v>
      </c>
      <c r="F254" s="21" t="s">
        <v>10</v>
      </c>
      <c r="G254" s="16" t="s">
        <v>150</v>
      </c>
      <c r="H254" s="16" t="s">
        <v>43</v>
      </c>
      <c r="I254" s="29"/>
    </row>
    <row r="255" spans="1:9" s="1" customFormat="1" x14ac:dyDescent="0.25">
      <c r="A255" s="13">
        <v>265</v>
      </c>
      <c r="B255" s="23" t="s">
        <v>335</v>
      </c>
      <c r="C255" s="20" t="s">
        <v>336</v>
      </c>
      <c r="D255" s="16">
        <v>2207</v>
      </c>
      <c r="E255" s="16" t="s">
        <v>73</v>
      </c>
      <c r="F255" s="21" t="s">
        <v>10</v>
      </c>
      <c r="G255" s="16" t="s">
        <v>150</v>
      </c>
      <c r="H255" s="16" t="s">
        <v>43</v>
      </c>
      <c r="I255" s="29"/>
    </row>
    <row r="256" spans="1:9" s="1" customFormat="1" x14ac:dyDescent="0.25">
      <c r="A256" s="13">
        <v>266</v>
      </c>
      <c r="B256" s="23" t="s">
        <v>337</v>
      </c>
      <c r="C256" s="20" t="s">
        <v>72</v>
      </c>
      <c r="D256" s="16">
        <v>2208</v>
      </c>
      <c r="E256" s="16" t="s">
        <v>73</v>
      </c>
      <c r="F256" s="21" t="s">
        <v>10</v>
      </c>
      <c r="G256" s="13" t="s">
        <v>62</v>
      </c>
      <c r="H256" s="16" t="s">
        <v>43</v>
      </c>
      <c r="I256" s="29"/>
    </row>
    <row r="257" spans="1:9" s="1" customFormat="1" x14ac:dyDescent="0.25">
      <c r="A257" s="13">
        <v>267</v>
      </c>
      <c r="B257" s="23" t="s">
        <v>338</v>
      </c>
      <c r="C257" s="20" t="s">
        <v>72</v>
      </c>
      <c r="D257" s="16">
        <v>2209</v>
      </c>
      <c r="E257" s="16" t="s">
        <v>73</v>
      </c>
      <c r="F257" s="21" t="s">
        <v>10</v>
      </c>
      <c r="G257" s="16" t="s">
        <v>150</v>
      </c>
      <c r="H257" s="16" t="s">
        <v>43</v>
      </c>
      <c r="I257" s="29"/>
    </row>
    <row r="258" spans="1:9" s="1" customFormat="1" x14ac:dyDescent="0.25">
      <c r="A258" s="13">
        <v>268</v>
      </c>
      <c r="B258" s="23" t="s">
        <v>339</v>
      </c>
      <c r="C258" s="20" t="s">
        <v>72</v>
      </c>
      <c r="D258" s="16">
        <v>2211</v>
      </c>
      <c r="E258" s="16" t="s">
        <v>73</v>
      </c>
      <c r="F258" s="21" t="s">
        <v>10</v>
      </c>
      <c r="G258" s="13" t="s">
        <v>62</v>
      </c>
      <c r="H258" s="16" t="s">
        <v>43</v>
      </c>
      <c r="I258" s="29"/>
    </row>
    <row r="259" spans="1:9" s="30" customFormat="1" x14ac:dyDescent="0.25">
      <c r="A259" s="13">
        <v>269</v>
      </c>
      <c r="B259" s="23" t="s">
        <v>340</v>
      </c>
      <c r="C259" s="20" t="s">
        <v>72</v>
      </c>
      <c r="D259" s="16">
        <v>2212</v>
      </c>
      <c r="E259" s="16" t="s">
        <v>73</v>
      </c>
      <c r="F259" s="21" t="s">
        <v>10</v>
      </c>
      <c r="G259" s="16" t="s">
        <v>150</v>
      </c>
      <c r="H259" s="16" t="s">
        <v>43</v>
      </c>
      <c r="I259" s="25"/>
    </row>
    <row r="260" spans="1:9" s="30" customFormat="1" x14ac:dyDescent="0.25">
      <c r="A260" s="13">
        <v>270</v>
      </c>
      <c r="B260" s="23" t="s">
        <v>341</v>
      </c>
      <c r="C260" s="20" t="s">
        <v>329</v>
      </c>
      <c r="D260" s="16">
        <v>2215</v>
      </c>
      <c r="E260" s="16" t="s">
        <v>73</v>
      </c>
      <c r="F260" s="21" t="s">
        <v>10</v>
      </c>
      <c r="G260" s="13" t="s">
        <v>62</v>
      </c>
      <c r="H260" s="16" t="s">
        <v>43</v>
      </c>
      <c r="I260" s="25"/>
    </row>
    <row r="261" spans="1:9" s="30" customFormat="1" x14ac:dyDescent="0.25">
      <c r="A261" s="13">
        <v>160</v>
      </c>
      <c r="B261" s="19" t="s">
        <v>342</v>
      </c>
      <c r="C261" s="20" t="s">
        <v>70</v>
      </c>
      <c r="D261" s="16">
        <v>1886</v>
      </c>
      <c r="E261" s="16" t="s">
        <v>42</v>
      </c>
      <c r="F261" s="21" t="s">
        <v>10</v>
      </c>
      <c r="G261" s="13" t="s">
        <v>150</v>
      </c>
      <c r="H261" s="16" t="s">
        <v>43</v>
      </c>
      <c r="I261" s="17"/>
    </row>
    <row r="262" spans="1:9" s="30" customFormat="1" x14ac:dyDescent="0.25">
      <c r="A262" s="13">
        <v>272</v>
      </c>
      <c r="B262" s="23" t="s">
        <v>343</v>
      </c>
      <c r="C262" s="20" t="s">
        <v>89</v>
      </c>
      <c r="D262" s="24">
        <v>207</v>
      </c>
      <c r="E262" s="16" t="s">
        <v>42</v>
      </c>
      <c r="F262" s="21" t="s">
        <v>10</v>
      </c>
      <c r="G262" s="16" t="s">
        <v>59</v>
      </c>
      <c r="H262" s="16" t="s">
        <v>46</v>
      </c>
      <c r="I262" s="25"/>
    </row>
    <row r="263" spans="1:9" s="30" customFormat="1" x14ac:dyDescent="0.25">
      <c r="A263" s="13">
        <v>275</v>
      </c>
      <c r="B263" s="23" t="s">
        <v>344</v>
      </c>
      <c r="C263" s="20" t="s">
        <v>120</v>
      </c>
      <c r="D263" s="24">
        <v>533</v>
      </c>
      <c r="E263" s="16" t="s">
        <v>42</v>
      </c>
      <c r="F263" s="21" t="s">
        <v>10</v>
      </c>
      <c r="G263" s="16" t="s">
        <v>59</v>
      </c>
      <c r="H263" s="16" t="s">
        <v>46</v>
      </c>
      <c r="I263" s="25"/>
    </row>
    <row r="264" spans="1:9" s="30" customFormat="1" x14ac:dyDescent="0.25">
      <c r="A264" s="13">
        <v>276</v>
      </c>
      <c r="B264" s="23" t="s">
        <v>345</v>
      </c>
      <c r="C264" s="20" t="s">
        <v>120</v>
      </c>
      <c r="D264" s="24">
        <v>676</v>
      </c>
      <c r="E264" s="16" t="s">
        <v>42</v>
      </c>
      <c r="F264" s="21" t="s">
        <v>10</v>
      </c>
      <c r="G264" s="16" t="s">
        <v>59</v>
      </c>
      <c r="H264" s="16" t="s">
        <v>46</v>
      </c>
      <c r="I264" s="25"/>
    </row>
    <row r="265" spans="1:9" s="30" customFormat="1" x14ac:dyDescent="0.25">
      <c r="A265" s="13">
        <v>280</v>
      </c>
      <c r="B265" s="23" t="s">
        <v>346</v>
      </c>
      <c r="C265" s="20" t="s">
        <v>120</v>
      </c>
      <c r="D265" s="24">
        <v>1397</v>
      </c>
      <c r="E265" s="16" t="s">
        <v>42</v>
      </c>
      <c r="F265" s="21" t="s">
        <v>10</v>
      </c>
      <c r="G265" s="16" t="s">
        <v>59</v>
      </c>
      <c r="H265" s="16" t="s">
        <v>46</v>
      </c>
      <c r="I265" s="25"/>
    </row>
    <row r="266" spans="1:9" s="30" customFormat="1" x14ac:dyDescent="0.25">
      <c r="A266" s="13">
        <v>284</v>
      </c>
      <c r="B266" s="23" t="s">
        <v>347</v>
      </c>
      <c r="C266" s="20" t="s">
        <v>120</v>
      </c>
      <c r="D266" s="24">
        <v>8039</v>
      </c>
      <c r="E266" s="16" t="s">
        <v>42</v>
      </c>
      <c r="F266" s="21" t="s">
        <v>10</v>
      </c>
      <c r="G266" s="16" t="s">
        <v>59</v>
      </c>
      <c r="H266" s="16" t="s">
        <v>46</v>
      </c>
      <c r="I266" s="25"/>
    </row>
    <row r="267" spans="1:9" s="30" customFormat="1" x14ac:dyDescent="0.25">
      <c r="A267" s="13">
        <v>288</v>
      </c>
      <c r="B267" s="23" t="s">
        <v>348</v>
      </c>
      <c r="C267" s="20" t="s">
        <v>105</v>
      </c>
      <c r="D267" s="24">
        <v>1721</v>
      </c>
      <c r="E267" s="16" t="s">
        <v>42</v>
      </c>
      <c r="F267" s="21" t="s">
        <v>10</v>
      </c>
      <c r="G267" s="16" t="s">
        <v>59</v>
      </c>
      <c r="H267" s="16" t="s">
        <v>46</v>
      </c>
      <c r="I267" s="25"/>
    </row>
    <row r="268" spans="1:9" s="30" customFormat="1" x14ac:dyDescent="0.25">
      <c r="A268" s="13">
        <v>289</v>
      </c>
      <c r="B268" s="23" t="s">
        <v>349</v>
      </c>
      <c r="C268" s="20" t="s">
        <v>120</v>
      </c>
      <c r="D268" s="24">
        <v>1853</v>
      </c>
      <c r="E268" s="16" t="s">
        <v>42</v>
      </c>
      <c r="F268" s="21" t="s">
        <v>10</v>
      </c>
      <c r="G268" s="16" t="s">
        <v>59</v>
      </c>
      <c r="H268" s="16" t="s">
        <v>46</v>
      </c>
      <c r="I268" s="25"/>
    </row>
    <row r="269" spans="1:9" s="30" customFormat="1" x14ac:dyDescent="0.25">
      <c r="A269" s="13">
        <v>290</v>
      </c>
      <c r="B269" s="23" t="s">
        <v>350</v>
      </c>
      <c r="C269" s="20" t="s">
        <v>120</v>
      </c>
      <c r="D269" s="24">
        <v>1857</v>
      </c>
      <c r="E269" s="16" t="s">
        <v>42</v>
      </c>
      <c r="F269" s="21" t="s">
        <v>10</v>
      </c>
      <c r="G269" s="16" t="s">
        <v>59</v>
      </c>
      <c r="H269" s="16" t="s">
        <v>46</v>
      </c>
      <c r="I269" s="25"/>
    </row>
    <row r="270" spans="1:9" s="30" customFormat="1" x14ac:dyDescent="0.25">
      <c r="A270" s="13">
        <v>161</v>
      </c>
      <c r="B270" s="19" t="s">
        <v>351</v>
      </c>
      <c r="C270" s="20" t="s">
        <v>91</v>
      </c>
      <c r="D270" s="16">
        <v>1887</v>
      </c>
      <c r="E270" s="16" t="s">
        <v>42</v>
      </c>
      <c r="F270" s="21" t="s">
        <v>10</v>
      </c>
      <c r="G270" s="13" t="s">
        <v>150</v>
      </c>
      <c r="H270" s="16" t="s">
        <v>43</v>
      </c>
      <c r="I270" s="17"/>
    </row>
    <row r="271" spans="1:9" s="30" customFormat="1" x14ac:dyDescent="0.25">
      <c r="A271" s="13">
        <v>170</v>
      </c>
      <c r="B271" s="19" t="s">
        <v>352</v>
      </c>
      <c r="C271" s="20" t="s">
        <v>91</v>
      </c>
      <c r="D271" s="16">
        <v>1898</v>
      </c>
      <c r="E271" s="16" t="s">
        <v>42</v>
      </c>
      <c r="F271" s="21" t="s">
        <v>10</v>
      </c>
      <c r="G271" s="13" t="s">
        <v>150</v>
      </c>
      <c r="H271" s="16" t="s">
        <v>43</v>
      </c>
      <c r="I271" s="17"/>
    </row>
    <row r="272" spans="1:9" x14ac:dyDescent="0.25">
      <c r="A272" s="13">
        <v>13</v>
      </c>
      <c r="B272" s="19" t="s">
        <v>353</v>
      </c>
      <c r="C272" s="20" t="s">
        <v>108</v>
      </c>
      <c r="D272" s="16">
        <v>124</v>
      </c>
      <c r="E272" s="16" t="s">
        <v>73</v>
      </c>
      <c r="F272" s="21" t="s">
        <v>7</v>
      </c>
      <c r="G272" s="13" t="s">
        <v>7</v>
      </c>
      <c r="H272" s="16" t="s">
        <v>46</v>
      </c>
    </row>
    <row r="273" spans="1:8" x14ac:dyDescent="0.25">
      <c r="A273" s="13">
        <v>15</v>
      </c>
      <c r="B273" s="19" t="s">
        <v>354</v>
      </c>
      <c r="C273" s="20" t="s">
        <v>94</v>
      </c>
      <c r="D273" s="16">
        <v>938</v>
      </c>
      <c r="E273" s="16" t="s">
        <v>73</v>
      </c>
      <c r="F273" s="21" t="s">
        <v>7</v>
      </c>
      <c r="G273" s="16" t="s">
        <v>7</v>
      </c>
      <c r="H273" s="16" t="s">
        <v>46</v>
      </c>
    </row>
    <row r="274" spans="1:8" x14ac:dyDescent="0.25">
      <c r="A274" s="13">
        <v>16</v>
      </c>
      <c r="B274" s="19" t="s">
        <v>355</v>
      </c>
      <c r="C274" s="20" t="s">
        <v>94</v>
      </c>
      <c r="D274" s="16">
        <v>1336</v>
      </c>
      <c r="E274" s="16" t="s">
        <v>73</v>
      </c>
      <c r="F274" s="21" t="s">
        <v>7</v>
      </c>
      <c r="G274" s="16" t="s">
        <v>7</v>
      </c>
      <c r="H274" s="16" t="s">
        <v>46</v>
      </c>
    </row>
    <row r="275" spans="1:8" x14ac:dyDescent="0.25">
      <c r="A275" s="13">
        <v>28</v>
      </c>
      <c r="B275" s="19" t="s">
        <v>356</v>
      </c>
      <c r="C275" s="20" t="s">
        <v>70</v>
      </c>
      <c r="D275" s="16">
        <v>121</v>
      </c>
      <c r="E275" s="16" t="s">
        <v>73</v>
      </c>
      <c r="F275" s="21" t="s">
        <v>145</v>
      </c>
      <c r="G275" s="13" t="s">
        <v>55</v>
      </c>
      <c r="H275" s="16" t="s">
        <v>46</v>
      </c>
    </row>
    <row r="276" spans="1:8" x14ac:dyDescent="0.25">
      <c r="A276" s="13">
        <v>29</v>
      </c>
      <c r="B276" s="19" t="s">
        <v>357</v>
      </c>
      <c r="C276" s="20" t="s">
        <v>108</v>
      </c>
      <c r="D276" s="16">
        <v>122</v>
      </c>
      <c r="E276" s="16" t="s">
        <v>73</v>
      </c>
      <c r="F276" s="21" t="s">
        <v>145</v>
      </c>
      <c r="G276" s="13" t="s">
        <v>55</v>
      </c>
      <c r="H276" s="16" t="s">
        <v>46</v>
      </c>
    </row>
    <row r="277" spans="1:8" x14ac:dyDescent="0.25">
      <c r="A277" s="13">
        <v>30</v>
      </c>
      <c r="B277" s="19" t="s">
        <v>358</v>
      </c>
      <c r="C277" s="20" t="s">
        <v>108</v>
      </c>
      <c r="D277" s="16">
        <v>125</v>
      </c>
      <c r="E277" s="16" t="s">
        <v>73</v>
      </c>
      <c r="F277" s="21" t="s">
        <v>145</v>
      </c>
      <c r="G277" s="13" t="s">
        <v>55</v>
      </c>
      <c r="H277" s="16" t="s">
        <v>46</v>
      </c>
    </row>
    <row r="278" spans="1:8" x14ac:dyDescent="0.25">
      <c r="A278" s="13">
        <v>31</v>
      </c>
      <c r="B278" s="19" t="s">
        <v>359</v>
      </c>
      <c r="C278" s="20" t="s">
        <v>65</v>
      </c>
      <c r="D278" s="16">
        <v>141</v>
      </c>
      <c r="E278" s="16" t="s">
        <v>73</v>
      </c>
      <c r="F278" s="21" t="s">
        <v>145</v>
      </c>
      <c r="G278" s="13" t="s">
        <v>55</v>
      </c>
      <c r="H278" s="16" t="s">
        <v>46</v>
      </c>
    </row>
    <row r="279" spans="1:8" x14ac:dyDescent="0.25">
      <c r="A279" s="13">
        <v>32</v>
      </c>
      <c r="B279" s="19" t="s">
        <v>360</v>
      </c>
      <c r="C279" s="20" t="s">
        <v>79</v>
      </c>
      <c r="D279" s="16">
        <v>312</v>
      </c>
      <c r="E279" s="16" t="s">
        <v>73</v>
      </c>
      <c r="F279" s="21" t="s">
        <v>145</v>
      </c>
      <c r="G279" s="13" t="s">
        <v>55</v>
      </c>
      <c r="H279" s="16" t="s">
        <v>46</v>
      </c>
    </row>
    <row r="280" spans="1:8" x14ac:dyDescent="0.25">
      <c r="A280" s="13">
        <v>33</v>
      </c>
      <c r="B280" s="19" t="s">
        <v>361</v>
      </c>
      <c r="C280" s="20" t="s">
        <v>108</v>
      </c>
      <c r="D280" s="16">
        <v>314</v>
      </c>
      <c r="E280" s="16" t="s">
        <v>73</v>
      </c>
      <c r="F280" s="21" t="s">
        <v>145</v>
      </c>
      <c r="G280" s="13" t="s">
        <v>55</v>
      </c>
      <c r="H280" s="16" t="s">
        <v>46</v>
      </c>
    </row>
    <row r="281" spans="1:8" x14ac:dyDescent="0.25">
      <c r="A281" s="13">
        <v>34</v>
      </c>
      <c r="B281" s="19" t="s">
        <v>362</v>
      </c>
      <c r="C281" s="20" t="s">
        <v>79</v>
      </c>
      <c r="D281" s="16">
        <v>324</v>
      </c>
      <c r="E281" s="16" t="s">
        <v>73</v>
      </c>
      <c r="F281" s="21" t="s">
        <v>145</v>
      </c>
      <c r="G281" s="13" t="s">
        <v>55</v>
      </c>
      <c r="H281" s="16" t="s">
        <v>46</v>
      </c>
    </row>
    <row r="282" spans="1:8" x14ac:dyDescent="0.25">
      <c r="A282" s="13">
        <v>35</v>
      </c>
      <c r="B282" s="19" t="s">
        <v>363</v>
      </c>
      <c r="C282" s="20" t="s">
        <v>108</v>
      </c>
      <c r="D282" s="16">
        <v>334</v>
      </c>
      <c r="E282" s="16" t="s">
        <v>73</v>
      </c>
      <c r="F282" s="21" t="s">
        <v>145</v>
      </c>
      <c r="G282" s="13" t="s">
        <v>55</v>
      </c>
      <c r="H282" s="16" t="s">
        <v>46</v>
      </c>
    </row>
    <row r="283" spans="1:8" x14ac:dyDescent="0.25">
      <c r="A283" s="13">
        <v>36</v>
      </c>
      <c r="B283" s="19" t="s">
        <v>364</v>
      </c>
      <c r="C283" s="20" t="s">
        <v>65</v>
      </c>
      <c r="D283" s="16">
        <v>741</v>
      </c>
      <c r="E283" s="16" t="s">
        <v>73</v>
      </c>
      <c r="F283" s="21" t="s">
        <v>145</v>
      </c>
      <c r="G283" s="13" t="s">
        <v>55</v>
      </c>
      <c r="H283" s="16" t="s">
        <v>46</v>
      </c>
    </row>
    <row r="284" spans="1:8" x14ac:dyDescent="0.25">
      <c r="A284" s="13">
        <v>37</v>
      </c>
      <c r="B284" s="19" t="s">
        <v>365</v>
      </c>
      <c r="C284" s="20" t="s">
        <v>94</v>
      </c>
      <c r="D284" s="16">
        <v>1446</v>
      </c>
      <c r="E284" s="16" t="s">
        <v>73</v>
      </c>
      <c r="F284" s="21" t="s">
        <v>145</v>
      </c>
      <c r="G284" s="13" t="s">
        <v>55</v>
      </c>
      <c r="H284" s="16" t="s">
        <v>43</v>
      </c>
    </row>
    <row r="285" spans="1:8" x14ac:dyDescent="0.25">
      <c r="A285" s="13">
        <v>38</v>
      </c>
      <c r="B285" s="19" t="s">
        <v>366</v>
      </c>
      <c r="C285" s="20" t="s">
        <v>94</v>
      </c>
      <c r="D285" s="16">
        <v>1447</v>
      </c>
      <c r="E285" s="16" t="s">
        <v>73</v>
      </c>
      <c r="F285" s="21" t="s">
        <v>145</v>
      </c>
      <c r="G285" s="13" t="s">
        <v>55</v>
      </c>
      <c r="H285" s="16" t="s">
        <v>43</v>
      </c>
    </row>
    <row r="286" spans="1:8" x14ac:dyDescent="0.25">
      <c r="A286" s="13">
        <v>39</v>
      </c>
      <c r="B286" s="19" t="s">
        <v>367</v>
      </c>
      <c r="C286" s="20" t="s">
        <v>94</v>
      </c>
      <c r="D286" s="16">
        <v>1586</v>
      </c>
      <c r="E286" s="16" t="s">
        <v>73</v>
      </c>
      <c r="F286" s="21" t="s">
        <v>145</v>
      </c>
      <c r="G286" s="13" t="s">
        <v>55</v>
      </c>
      <c r="H286" s="16" t="s">
        <v>43</v>
      </c>
    </row>
    <row r="287" spans="1:8" x14ac:dyDescent="0.25">
      <c r="A287" s="13">
        <v>74</v>
      </c>
      <c r="B287" s="19" t="s">
        <v>368</v>
      </c>
      <c r="C287" s="20" t="s">
        <v>108</v>
      </c>
      <c r="D287" s="16">
        <v>333</v>
      </c>
      <c r="E287" s="16" t="s">
        <v>73</v>
      </c>
      <c r="F287" s="21" t="s">
        <v>145</v>
      </c>
      <c r="G287" s="13" t="s">
        <v>369</v>
      </c>
      <c r="H287" s="16" t="s">
        <v>46</v>
      </c>
    </row>
    <row r="288" spans="1:8" x14ac:dyDescent="0.25">
      <c r="A288" s="13">
        <v>75</v>
      </c>
      <c r="B288" s="19" t="s">
        <v>370</v>
      </c>
      <c r="C288" s="20" t="s">
        <v>91</v>
      </c>
      <c r="D288" s="16">
        <v>1331</v>
      </c>
      <c r="E288" s="16" t="s">
        <v>73</v>
      </c>
      <c r="F288" s="21" t="s">
        <v>145</v>
      </c>
      <c r="G288" s="13" t="s">
        <v>369</v>
      </c>
      <c r="H288" s="16" t="s">
        <v>46</v>
      </c>
    </row>
    <row r="289" spans="1:8" x14ac:dyDescent="0.25">
      <c r="A289" s="13">
        <v>252</v>
      </c>
      <c r="B289" s="19" t="s">
        <v>371</v>
      </c>
      <c r="C289" s="20" t="s">
        <v>372</v>
      </c>
      <c r="D289" s="16">
        <v>2128</v>
      </c>
      <c r="E289" s="16" t="s">
        <v>42</v>
      </c>
      <c r="F289" s="21" t="s">
        <v>10</v>
      </c>
      <c r="G289" s="16" t="s">
        <v>150</v>
      </c>
      <c r="H289" s="16" t="s">
        <v>43</v>
      </c>
    </row>
    <row r="290" spans="1:8" x14ac:dyDescent="0.25">
      <c r="A290" s="13">
        <v>253</v>
      </c>
      <c r="B290" s="19" t="s">
        <v>373</v>
      </c>
      <c r="C290" s="20" t="s">
        <v>372</v>
      </c>
      <c r="D290" s="16">
        <v>2129</v>
      </c>
      <c r="E290" s="16" t="s">
        <v>42</v>
      </c>
      <c r="F290" s="21" t="s">
        <v>10</v>
      </c>
      <c r="G290" s="16" t="s">
        <v>150</v>
      </c>
      <c r="H290" s="16" t="s">
        <v>43</v>
      </c>
    </row>
    <row r="291" spans="1:8" x14ac:dyDescent="0.25">
      <c r="A291" s="13">
        <v>274</v>
      </c>
      <c r="B291" s="23" t="s">
        <v>178</v>
      </c>
      <c r="C291" s="20" t="s">
        <v>374</v>
      </c>
      <c r="D291" s="24">
        <v>365</v>
      </c>
      <c r="E291" s="16" t="s">
        <v>42</v>
      </c>
      <c r="F291" s="21" t="s">
        <v>145</v>
      </c>
      <c r="G291" s="16" t="s">
        <v>59</v>
      </c>
      <c r="H291" s="16" t="s">
        <v>46</v>
      </c>
    </row>
    <row r="292" spans="1:8" x14ac:dyDescent="0.25">
      <c r="A292" s="13">
        <v>277</v>
      </c>
      <c r="B292" s="23" t="s">
        <v>375</v>
      </c>
      <c r="C292" s="20" t="s">
        <v>376</v>
      </c>
      <c r="D292" s="24">
        <v>1289</v>
      </c>
      <c r="E292" s="16" t="s">
        <v>42</v>
      </c>
      <c r="F292" s="21" t="s">
        <v>145</v>
      </c>
      <c r="G292" s="16" t="s">
        <v>59</v>
      </c>
      <c r="H292" s="16" t="s">
        <v>46</v>
      </c>
    </row>
    <row r="293" spans="1:8" x14ac:dyDescent="0.25">
      <c r="A293" s="13">
        <v>254</v>
      </c>
      <c r="B293" s="19" t="s">
        <v>377</v>
      </c>
      <c r="C293" s="20" t="s">
        <v>378</v>
      </c>
      <c r="D293" s="16">
        <v>2130</v>
      </c>
      <c r="E293" s="16" t="s">
        <v>42</v>
      </c>
      <c r="F293" s="21" t="s">
        <v>10</v>
      </c>
      <c r="G293" s="16" t="s">
        <v>150</v>
      </c>
      <c r="H293" s="16" t="s">
        <v>43</v>
      </c>
    </row>
    <row r="294" spans="1:8" x14ac:dyDescent="0.25">
      <c r="A294" s="13">
        <v>287</v>
      </c>
      <c r="B294" s="23" t="s">
        <v>379</v>
      </c>
      <c r="C294" s="20" t="s">
        <v>120</v>
      </c>
      <c r="D294" s="24">
        <v>1662</v>
      </c>
      <c r="E294" s="16" t="s">
        <v>42</v>
      </c>
      <c r="F294" s="21" t="s">
        <v>145</v>
      </c>
      <c r="G294" s="16" t="s">
        <v>59</v>
      </c>
      <c r="H294" s="16" t="s">
        <v>46</v>
      </c>
    </row>
    <row r="295" spans="1:8" x14ac:dyDescent="0.25">
      <c r="A295" s="13">
        <v>291</v>
      </c>
      <c r="B295" s="23" t="s">
        <v>380</v>
      </c>
      <c r="C295" s="20" t="s">
        <v>105</v>
      </c>
      <c r="D295" s="24">
        <v>1873</v>
      </c>
      <c r="E295" s="16" t="s">
        <v>42</v>
      </c>
      <c r="F295" s="21" t="s">
        <v>145</v>
      </c>
      <c r="G295" s="16" t="s">
        <v>59</v>
      </c>
      <c r="H295" s="16" t="s">
        <v>46</v>
      </c>
    </row>
    <row r="296" spans="1:8" x14ac:dyDescent="0.25">
      <c r="A296" s="13">
        <v>295</v>
      </c>
      <c r="B296" s="23" t="s">
        <v>381</v>
      </c>
      <c r="C296" s="20" t="s">
        <v>120</v>
      </c>
      <c r="D296" s="24">
        <v>2216</v>
      </c>
      <c r="E296" s="16" t="s">
        <v>42</v>
      </c>
      <c r="F296" s="21" t="s">
        <v>145</v>
      </c>
      <c r="G296" s="16" t="s">
        <v>59</v>
      </c>
      <c r="H296" s="16" t="s">
        <v>46</v>
      </c>
    </row>
  </sheetData>
  <autoFilter ref="A1:I296">
    <sortState ref="A2:I293">
      <sortCondition ref="G1:G296"/>
    </sortState>
  </autoFilter>
  <conditionalFormatting sqref="D272:D1048576 D1:D259">
    <cfRule type="duplicateValues" dxfId="2" priority="2"/>
  </conditionalFormatting>
  <conditionalFormatting sqref="D262:D271">
    <cfRule type="duplicateValues" dxfId="1" priority="3"/>
  </conditionalFormatting>
  <conditionalFormatting sqref="D260:D261">
    <cfRule type="duplicateValues" dxfId="0" priority="1"/>
  </conditionalFormatting>
  <pageMargins left="0.7" right="0.7" top="0.75" bottom="0.75" header="0.3" footer="0.3"/>
  <pageSetup scale="9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AMC</vt:lpstr>
      <vt:lpstr>Field Service</vt:lpstr>
      <vt:lpstr>Service Management &amp; Sales</vt:lpstr>
      <vt:lpstr>List of service person_HR</vt:lpstr>
      <vt:lpstr>AMC!Print_Area</vt:lpstr>
      <vt:lpstr>'Field Service'!Print_Area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</dc:creator>
  <cp:lastModifiedBy>Md. Faizul Alam</cp:lastModifiedBy>
  <cp:lastPrinted>2016-01-10T09:48:24Z</cp:lastPrinted>
  <dcterms:created xsi:type="dcterms:W3CDTF">2011-11-17T06:33:57Z</dcterms:created>
  <dcterms:modified xsi:type="dcterms:W3CDTF">2017-01-17T11:25:22Z</dcterms:modified>
</cp:coreProperties>
</file>