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4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83c3b872d77321/Desktop/github-projects-data-analysis-ms-excel/Amazon-bestbooksellers-with-categories-data-analysis-ms-excel/"/>
    </mc:Choice>
  </mc:AlternateContent>
  <xr:revisionPtr revIDLastSave="1668" documentId="13_ncr:40009_{860ED095-479F-4D58-ADB2-4B8FA8E775F2}" xr6:coauthVersionLast="47" xr6:coauthVersionMax="47" xr10:uidLastSave="{5B7DAC03-8292-4E21-B5EF-CF8502CBC4F1}"/>
  <bookViews>
    <workbookView xWindow="-108" yWindow="-108" windowWidth="23256" windowHeight="12456" tabRatio="534" activeTab="1" xr2:uid="{00000000-000D-0000-FFFF-FFFF00000000}"/>
  </bookViews>
  <sheets>
    <sheet name="bestsellers with categories" sheetId="1" r:id="rId1"/>
    <sheet name="Analysis" sheetId="4" r:id="rId2"/>
    <sheet name="extra sheet for other analysis" sheetId="8" r:id="rId3"/>
    <sheet name="Data information" sheetId="3" r:id="rId4"/>
  </sheets>
  <definedNames>
    <definedName name="_xlchart.v1.0" hidden="1">'bestsellers with categories'!$I$1</definedName>
    <definedName name="_xlchart.v1.1" hidden="1">'bestsellers with categories'!$I$2:$I$551</definedName>
    <definedName name="_xlchart.v1.2" hidden="1">'bestsellers with categories'!$C$2:$C$551</definedName>
    <definedName name="_xlchart.v1.3" hidden="1">'bestsellers with categories'!$E$2:$E$551</definedName>
    <definedName name="_xlchart.v1.4" hidden="1">'bestsellers with categories'!$I$1</definedName>
    <definedName name="_xlchart.v1.5" hidden="1">'bestsellers with categories'!$I$2:$I$551</definedName>
    <definedName name="_xlchart.v1.6" hidden="1">'bestsellers with categories'!$D$1</definedName>
    <definedName name="_xlchart.v1.7" hidden="1">'bestsellers with categories'!$D$2:$D$551</definedName>
  </definedNames>
  <calcPr calcId="191029"/>
  <pivotCaches>
    <pivotCache cacheId="4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34" i="4" l="1"/>
  <c r="B833" i="4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" i="8"/>
  <c r="B552" i="8"/>
  <c r="B551" i="8"/>
  <c r="B550" i="8"/>
  <c r="B549" i="8"/>
  <c r="B548" i="8"/>
  <c r="B547" i="8"/>
  <c r="B546" i="8"/>
  <c r="B545" i="8"/>
  <c r="B544" i="8"/>
  <c r="B543" i="8"/>
  <c r="B542" i="8"/>
  <c r="B541" i="8"/>
  <c r="B540" i="8"/>
  <c r="B539" i="8"/>
  <c r="B538" i="8"/>
  <c r="B537" i="8"/>
  <c r="B536" i="8"/>
  <c r="B535" i="8"/>
  <c r="B534" i="8"/>
  <c r="B533" i="8"/>
  <c r="B532" i="8"/>
  <c r="B531" i="8"/>
  <c r="B530" i="8"/>
  <c r="B529" i="8"/>
  <c r="B528" i="8"/>
  <c r="B527" i="8"/>
  <c r="B526" i="8"/>
  <c r="B525" i="8"/>
  <c r="B524" i="8"/>
  <c r="B523" i="8"/>
  <c r="B522" i="8"/>
  <c r="B521" i="8"/>
  <c r="B520" i="8"/>
  <c r="B519" i="8"/>
  <c r="B518" i="8"/>
  <c r="B517" i="8"/>
  <c r="B516" i="8"/>
  <c r="B515" i="8"/>
  <c r="B514" i="8"/>
  <c r="B513" i="8"/>
  <c r="B512" i="8"/>
  <c r="B511" i="8"/>
  <c r="B510" i="8"/>
  <c r="B509" i="8"/>
  <c r="B508" i="8"/>
  <c r="B507" i="8"/>
  <c r="B506" i="8"/>
  <c r="B505" i="8"/>
  <c r="B504" i="8"/>
  <c r="B503" i="8"/>
  <c r="B502" i="8"/>
  <c r="B501" i="8"/>
  <c r="B500" i="8"/>
  <c r="B499" i="8"/>
  <c r="B498" i="8"/>
  <c r="B497" i="8"/>
  <c r="B496" i="8"/>
  <c r="B495" i="8"/>
  <c r="B494" i="8"/>
  <c r="B493" i="8"/>
  <c r="B492" i="8"/>
  <c r="B491" i="8"/>
  <c r="B490" i="8"/>
  <c r="B489" i="8"/>
  <c r="B488" i="8"/>
  <c r="B487" i="8"/>
  <c r="B486" i="8"/>
  <c r="B485" i="8"/>
  <c r="B484" i="8"/>
  <c r="B483" i="8"/>
  <c r="B482" i="8"/>
  <c r="B481" i="8"/>
  <c r="B480" i="8"/>
  <c r="B479" i="8"/>
  <c r="B478" i="8"/>
  <c r="B477" i="8"/>
  <c r="B476" i="8"/>
  <c r="B475" i="8"/>
  <c r="B474" i="8"/>
  <c r="B473" i="8"/>
  <c r="B472" i="8"/>
  <c r="B471" i="8"/>
  <c r="B470" i="8"/>
  <c r="B469" i="8"/>
  <c r="B468" i="8"/>
  <c r="B467" i="8"/>
  <c r="B466" i="8"/>
  <c r="B465" i="8"/>
  <c r="B464" i="8"/>
  <c r="B463" i="8"/>
  <c r="B462" i="8"/>
  <c r="B461" i="8"/>
  <c r="B460" i="8"/>
  <c r="B459" i="8"/>
  <c r="B458" i="8"/>
  <c r="B457" i="8"/>
  <c r="B456" i="8"/>
  <c r="B455" i="8"/>
  <c r="B454" i="8"/>
  <c r="B453" i="8"/>
  <c r="B452" i="8"/>
  <c r="B451" i="8"/>
  <c r="B450" i="8"/>
  <c r="B449" i="8"/>
  <c r="B448" i="8"/>
  <c r="B447" i="8"/>
  <c r="B446" i="8"/>
  <c r="B445" i="8"/>
  <c r="B444" i="8"/>
  <c r="B443" i="8"/>
  <c r="B442" i="8"/>
  <c r="B441" i="8"/>
  <c r="B440" i="8"/>
  <c r="B439" i="8"/>
  <c r="B438" i="8"/>
  <c r="B437" i="8"/>
  <c r="B436" i="8"/>
  <c r="B435" i="8"/>
  <c r="B434" i="8"/>
  <c r="B433" i="8"/>
  <c r="B432" i="8"/>
  <c r="B431" i="8"/>
  <c r="B430" i="8"/>
  <c r="B429" i="8"/>
  <c r="B428" i="8"/>
  <c r="B427" i="8"/>
  <c r="B426" i="8"/>
  <c r="B425" i="8"/>
  <c r="B424" i="8"/>
  <c r="B423" i="8"/>
  <c r="B422" i="8"/>
  <c r="B421" i="8"/>
  <c r="B420" i="8"/>
  <c r="B419" i="8"/>
  <c r="B418" i="8"/>
  <c r="B417" i="8"/>
  <c r="B416" i="8"/>
  <c r="B415" i="8"/>
  <c r="B414" i="8"/>
  <c r="B413" i="8"/>
  <c r="B412" i="8"/>
  <c r="B411" i="8"/>
  <c r="B410" i="8"/>
  <c r="B409" i="8"/>
  <c r="B408" i="8"/>
  <c r="B407" i="8"/>
  <c r="B406" i="8"/>
  <c r="B405" i="8"/>
  <c r="B404" i="8"/>
  <c r="B403" i="8"/>
  <c r="B402" i="8"/>
  <c r="B401" i="8"/>
  <c r="B400" i="8"/>
  <c r="B399" i="8"/>
  <c r="B398" i="8"/>
  <c r="B397" i="8"/>
  <c r="B396" i="8"/>
  <c r="B395" i="8"/>
  <c r="B394" i="8"/>
  <c r="B393" i="8"/>
  <c r="B392" i="8"/>
  <c r="B391" i="8"/>
  <c r="B390" i="8"/>
  <c r="B389" i="8"/>
  <c r="B388" i="8"/>
  <c r="B387" i="8"/>
  <c r="B386" i="8"/>
  <c r="B385" i="8"/>
  <c r="B384" i="8"/>
  <c r="B383" i="8"/>
  <c r="B382" i="8"/>
  <c r="B381" i="8"/>
  <c r="B380" i="8"/>
  <c r="B379" i="8"/>
  <c r="B378" i="8"/>
  <c r="B377" i="8"/>
  <c r="B376" i="8"/>
  <c r="B375" i="8"/>
  <c r="B374" i="8"/>
  <c r="B373" i="8"/>
  <c r="B372" i="8"/>
  <c r="B371" i="8"/>
  <c r="B370" i="8"/>
  <c r="B369" i="8"/>
  <c r="B368" i="8"/>
  <c r="B367" i="8"/>
  <c r="B366" i="8"/>
  <c r="B365" i="8"/>
  <c r="B364" i="8"/>
  <c r="B363" i="8"/>
  <c r="B362" i="8"/>
  <c r="B361" i="8"/>
  <c r="B360" i="8"/>
  <c r="B359" i="8"/>
  <c r="B358" i="8"/>
  <c r="B357" i="8"/>
  <c r="B356" i="8"/>
  <c r="B355" i="8"/>
  <c r="B354" i="8"/>
  <c r="B353" i="8"/>
  <c r="B352" i="8"/>
  <c r="B351" i="8"/>
  <c r="B350" i="8"/>
  <c r="B349" i="8"/>
  <c r="B348" i="8"/>
  <c r="B347" i="8"/>
  <c r="B346" i="8"/>
  <c r="B345" i="8"/>
  <c r="B344" i="8"/>
  <c r="B343" i="8"/>
  <c r="B342" i="8"/>
  <c r="B341" i="8"/>
  <c r="B340" i="8"/>
  <c r="B339" i="8"/>
  <c r="B338" i="8"/>
  <c r="B337" i="8"/>
  <c r="B336" i="8"/>
  <c r="B335" i="8"/>
  <c r="B334" i="8"/>
  <c r="B333" i="8"/>
  <c r="B332" i="8"/>
  <c r="B331" i="8"/>
  <c r="B330" i="8"/>
  <c r="B329" i="8"/>
  <c r="B328" i="8"/>
  <c r="B327" i="8"/>
  <c r="B326" i="8"/>
  <c r="B325" i="8"/>
  <c r="B324" i="8"/>
  <c r="B323" i="8"/>
  <c r="B322" i="8"/>
  <c r="B321" i="8"/>
  <c r="B320" i="8"/>
  <c r="B319" i="8"/>
  <c r="B318" i="8"/>
  <c r="B317" i="8"/>
  <c r="B316" i="8"/>
  <c r="B315" i="8"/>
  <c r="B314" i="8"/>
  <c r="B313" i="8"/>
  <c r="B312" i="8"/>
  <c r="B311" i="8"/>
  <c r="B310" i="8"/>
  <c r="B309" i="8"/>
  <c r="B308" i="8"/>
  <c r="B307" i="8"/>
  <c r="B306" i="8"/>
  <c r="B305" i="8"/>
  <c r="B304" i="8"/>
  <c r="B303" i="8"/>
  <c r="B302" i="8"/>
  <c r="B301" i="8"/>
  <c r="B300" i="8"/>
  <c r="B299" i="8"/>
  <c r="B298" i="8"/>
  <c r="B297" i="8"/>
  <c r="B296" i="8"/>
  <c r="B295" i="8"/>
  <c r="B294" i="8"/>
  <c r="B293" i="8"/>
  <c r="B292" i="8"/>
  <c r="B291" i="8"/>
  <c r="B290" i="8"/>
  <c r="B289" i="8"/>
  <c r="B288" i="8"/>
  <c r="B287" i="8"/>
  <c r="B286" i="8"/>
  <c r="B285" i="8"/>
  <c r="B284" i="8"/>
  <c r="B283" i="8"/>
  <c r="B282" i="8"/>
  <c r="B281" i="8"/>
  <c r="B280" i="8"/>
  <c r="B279" i="8"/>
  <c r="B278" i="8"/>
  <c r="B277" i="8"/>
  <c r="B276" i="8"/>
  <c r="B275" i="8"/>
  <c r="B274" i="8"/>
  <c r="B273" i="8"/>
  <c r="B272" i="8"/>
  <c r="B271" i="8"/>
  <c r="B270" i="8"/>
  <c r="B269" i="8"/>
  <c r="B268" i="8"/>
  <c r="B267" i="8"/>
  <c r="B266" i="8"/>
  <c r="B265" i="8"/>
  <c r="B264" i="8"/>
  <c r="B263" i="8"/>
  <c r="B262" i="8"/>
  <c r="B261" i="8"/>
  <c r="B260" i="8"/>
  <c r="B259" i="8"/>
  <c r="B258" i="8"/>
  <c r="B257" i="8"/>
  <c r="B256" i="8"/>
  <c r="B255" i="8"/>
  <c r="B254" i="8"/>
  <c r="B253" i="8"/>
  <c r="B252" i="8"/>
  <c r="B251" i="8"/>
  <c r="B250" i="8"/>
  <c r="B249" i="8"/>
  <c r="B248" i="8"/>
  <c r="B247" i="8"/>
  <c r="B246" i="8"/>
  <c r="B245" i="8"/>
  <c r="B244" i="8"/>
  <c r="B243" i="8"/>
  <c r="B242" i="8"/>
  <c r="B241" i="8"/>
  <c r="B240" i="8"/>
  <c r="B239" i="8"/>
  <c r="B238" i="8"/>
  <c r="B237" i="8"/>
  <c r="B236" i="8"/>
  <c r="B235" i="8"/>
  <c r="B234" i="8"/>
  <c r="B233" i="8"/>
  <c r="B232" i="8"/>
  <c r="B231" i="8"/>
  <c r="B230" i="8"/>
  <c r="B229" i="8"/>
  <c r="B228" i="8"/>
  <c r="B227" i="8"/>
  <c r="B226" i="8"/>
  <c r="B225" i="8"/>
  <c r="B224" i="8"/>
  <c r="B223" i="8"/>
  <c r="B222" i="8"/>
  <c r="B221" i="8"/>
  <c r="B220" i="8"/>
  <c r="B219" i="8"/>
  <c r="B218" i="8"/>
  <c r="B217" i="8"/>
  <c r="B216" i="8"/>
  <c r="B215" i="8"/>
  <c r="B214" i="8"/>
  <c r="B213" i="8"/>
  <c r="B212" i="8"/>
  <c r="B211" i="8"/>
  <c r="B210" i="8"/>
  <c r="B209" i="8"/>
  <c r="B208" i="8"/>
  <c r="B207" i="8"/>
  <c r="B206" i="8"/>
  <c r="B205" i="8"/>
  <c r="B204" i="8"/>
  <c r="B203" i="8"/>
  <c r="B202" i="8"/>
  <c r="B201" i="8"/>
  <c r="B200" i="8"/>
  <c r="B199" i="8"/>
  <c r="B198" i="8"/>
  <c r="B197" i="8"/>
  <c r="B196" i="8"/>
  <c r="B195" i="8"/>
  <c r="B194" i="8"/>
  <c r="B193" i="8"/>
  <c r="B192" i="8"/>
  <c r="B191" i="8"/>
  <c r="B190" i="8"/>
  <c r="B189" i="8"/>
  <c r="B188" i="8"/>
  <c r="B187" i="8"/>
  <c r="B186" i="8"/>
  <c r="B185" i="8"/>
  <c r="B184" i="8"/>
  <c r="B183" i="8"/>
  <c r="B182" i="8"/>
  <c r="B181" i="8"/>
  <c r="B180" i="8"/>
  <c r="B179" i="8"/>
  <c r="B178" i="8"/>
  <c r="B177" i="8"/>
  <c r="B176" i="8"/>
  <c r="B175" i="8"/>
  <c r="B174" i="8"/>
  <c r="B173" i="8"/>
  <c r="B172" i="8"/>
  <c r="B171" i="8"/>
  <c r="B170" i="8"/>
  <c r="B169" i="8"/>
  <c r="B168" i="8"/>
  <c r="B167" i="8"/>
  <c r="B166" i="8"/>
  <c r="B165" i="8"/>
  <c r="B164" i="8"/>
  <c r="B163" i="8"/>
  <c r="B162" i="8"/>
  <c r="B161" i="8"/>
  <c r="B160" i="8"/>
  <c r="B159" i="8"/>
  <c r="B158" i="8"/>
  <c r="B157" i="8"/>
  <c r="B156" i="8"/>
  <c r="B155" i="8"/>
  <c r="B154" i="8"/>
  <c r="B153" i="8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A674" i="4"/>
  <c r="M15" i="8" l="1"/>
  <c r="M14" i="8"/>
  <c r="A2" i="4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C694" i="4" l="1"/>
</calcChain>
</file>

<file path=xl/sharedStrings.xml><?xml version="1.0" encoding="utf-8"?>
<sst xmlns="http://schemas.openxmlformats.org/spreadsheetml/2006/main" count="2538" uniqueCount="684">
  <si>
    <t>Name</t>
  </si>
  <si>
    <t>Author</t>
  </si>
  <si>
    <t>User Rating</t>
  </si>
  <si>
    <t>Reviews</t>
  </si>
  <si>
    <t>Price</t>
  </si>
  <si>
    <t>Year</t>
  </si>
  <si>
    <t>Genre</t>
  </si>
  <si>
    <t>10-Day Green Smoothie Cleanse</t>
  </si>
  <si>
    <t>JJ Smith</t>
  </si>
  <si>
    <t>Non Fiction</t>
  </si>
  <si>
    <t>11/22/63: A Novel</t>
  </si>
  <si>
    <t>Stephen King</t>
  </si>
  <si>
    <t>Fiction</t>
  </si>
  <si>
    <t>12 Rules for Life: An Antidote to Chaos</t>
  </si>
  <si>
    <t>Jordan B. Peterson</t>
  </si>
  <si>
    <t>1984 (Signet Classics)</t>
  </si>
  <si>
    <t>George Orwell</t>
  </si>
  <si>
    <t>5,000 Awesome Facts (About Everything!) (National Geographic Kids)</t>
  </si>
  <si>
    <t>National Geographic Kids</t>
  </si>
  <si>
    <t>A Dance with Dragons (A Song of Ice and Fire)</t>
  </si>
  <si>
    <t>George R. R. Martin</t>
  </si>
  <si>
    <t>A Game of Thrones / A Clash of Kings / A Storm of Swords / A Feast of Crows / A Dance with Dragons</t>
  </si>
  <si>
    <t>A Gentleman in Moscow: A Novel</t>
  </si>
  <si>
    <t>Amor Towles</t>
  </si>
  <si>
    <t>A Higher Loyalty: Truth, Lies, and Leadership</t>
  </si>
  <si>
    <t>James Comey</t>
  </si>
  <si>
    <t>A Man Called Ove: A Novel</t>
  </si>
  <si>
    <t>Fredrik Backman</t>
  </si>
  <si>
    <t>A Patriot's History of the United States: From Columbus's Great Discovery to the War on Terror</t>
  </si>
  <si>
    <t>Larry Schweikart</t>
  </si>
  <si>
    <t>A Stolen Life: A Memoir</t>
  </si>
  <si>
    <t>Jaycee Dugard</t>
  </si>
  <si>
    <t>A Wrinkle in Time (Time Quintet)</t>
  </si>
  <si>
    <t>Madeleine L'Engle</t>
  </si>
  <si>
    <t>Act Like a Lady, Think Like a Man: What Men Really Think About Love, Relationships, Intimacy, and Commitment</t>
  </si>
  <si>
    <t>Steve Harvey</t>
  </si>
  <si>
    <t>Adult Coloring Book Designs: Stress Relief Coloring Book: Garden Designs, Mandalas, Animals, and Paisley Patterns</t>
  </si>
  <si>
    <t>Adult Coloring Book Designs</t>
  </si>
  <si>
    <t>Adult Coloring Book: Stress Relieving Animal Designs</t>
  </si>
  <si>
    <t>Blue Star Coloring</t>
  </si>
  <si>
    <t>Adult Coloring Book: Stress Relieving Patterns</t>
  </si>
  <si>
    <t>Adult Coloring Books: A Coloring Book for Adults Featuring Mandalas and Henna Inspired Flowers, Animals, and Paisleyâ€¦</t>
  </si>
  <si>
    <t>Coloring Books for Adults</t>
  </si>
  <si>
    <t>Alexander Hamilton</t>
  </si>
  <si>
    <t>Ron Chernow</t>
  </si>
  <si>
    <t>All the Light We Cannot See</t>
  </si>
  <si>
    <t>Anthony Doerr</t>
  </si>
  <si>
    <t>Allegiant</t>
  </si>
  <si>
    <t>Veronica Roth</t>
  </si>
  <si>
    <t>American Sniper: The Autobiography of the Most Lethal Sniper in U.S. Military History</t>
  </si>
  <si>
    <t>Chris Kyle</t>
  </si>
  <si>
    <t>And the Mountains Echoed</t>
  </si>
  <si>
    <t>Khaled Hosseini</t>
  </si>
  <si>
    <t>Arguing with Idiots: How to Stop Small Minds and Big Government</t>
  </si>
  <si>
    <t>Glenn Beck</t>
  </si>
  <si>
    <t>Astrophysics for People in a Hurry</t>
  </si>
  <si>
    <t>Neil deGrasse Tyson</t>
  </si>
  <si>
    <t>Autobiography of Mark Twain, Vol. 1</t>
  </si>
  <si>
    <t>Mark Twain</t>
  </si>
  <si>
    <t>Baby Touch and Feel: Animals</t>
  </si>
  <si>
    <t>DK</t>
  </si>
  <si>
    <t>Balance (Angie's Extreme Stress Menders)</t>
  </si>
  <si>
    <t>Angie Grace</t>
  </si>
  <si>
    <t>Barefoot Contessa Foolproof: Recipes You Can Trust: A Cookbook</t>
  </si>
  <si>
    <t>Ina Garten</t>
  </si>
  <si>
    <t>Barefoot Contessa, How Easy Is That?: Fabulous Recipes &amp; Easy Tips</t>
  </si>
  <si>
    <t>Becoming</t>
  </si>
  <si>
    <t>Michelle Obama</t>
  </si>
  <si>
    <t>Being Mortal: Medicine and What Matters in the End</t>
  </si>
  <si>
    <t>Atul Gawande</t>
  </si>
  <si>
    <t>Between the World and Me</t>
  </si>
  <si>
    <t>Ta-Nehisi Coates</t>
  </si>
  <si>
    <t>Born to Run</t>
  </si>
  <si>
    <t>Bruce Springsteen</t>
  </si>
  <si>
    <t>Breaking Dawn (The Twilight Saga, Book 4)</t>
  </si>
  <si>
    <t>Stephenie Meyer</t>
  </si>
  <si>
    <t>Broke: The Plan to Restore Our Trust, Truth and Treasure</t>
  </si>
  <si>
    <t>Brown Bear, Brown Bear, What Do You See?</t>
  </si>
  <si>
    <t>Bill Martin Jr.</t>
  </si>
  <si>
    <t>Cabin Fever (Diary of a Wimpy Kid, Book 6)</t>
  </si>
  <si>
    <t>Jeff Kinney</t>
  </si>
  <si>
    <t>Calm the F*ck Down: An Irreverent Adult Coloring Book (Irreverent Book Series)</t>
  </si>
  <si>
    <t>Sasha O'Hara</t>
  </si>
  <si>
    <t>Can't Hurt Me: Master Your Mind and Defy the Odds</t>
  </si>
  <si>
    <t>David Goggins</t>
  </si>
  <si>
    <t>Capital in the Twenty First Century</t>
  </si>
  <si>
    <t>Thomas Piketty</t>
  </si>
  <si>
    <t>Catching Fire (The Hunger Games)</t>
  </si>
  <si>
    <t>Suzanne Collins</t>
  </si>
  <si>
    <t>Cravings: Recipes for All the Food You Want to Eat: A Cookbook</t>
  </si>
  <si>
    <t>Chrissy Teigen</t>
  </si>
  <si>
    <t>Crazy Love: Overwhelmed by a Relentless God</t>
  </si>
  <si>
    <t>Francis Chan</t>
  </si>
  <si>
    <t>Crazy Rich Asians (Crazy Rich Asians Trilogy)</t>
  </si>
  <si>
    <t>Kevin Kwan</t>
  </si>
  <si>
    <t>Creative Haven Creative Cats Coloring Book (Adult Coloring)</t>
  </si>
  <si>
    <t>Marjorie Sarnat</t>
  </si>
  <si>
    <t>Creative Haven Owls Coloring Book (Adult Coloring)</t>
  </si>
  <si>
    <t>Cutting for Stone</t>
  </si>
  <si>
    <t>Abraham Verghese</t>
  </si>
  <si>
    <t>Daring Greatly: How the Courage to Be Vulnerable Transforms the Way We Live, Love, Parent, and Lead</t>
  </si>
  <si>
    <t>BreneÌ Brown</t>
  </si>
  <si>
    <t>David and Goliath: Underdogs, Misfits, and the Art of Battling Giants</t>
  </si>
  <si>
    <t>Malcolm Gladwell</t>
  </si>
  <si>
    <t>Dead And Gone: A Sookie Stackhouse Novel (Sookie Stackhouse/True Blood)</t>
  </si>
  <si>
    <t>Charlaine Harris</t>
  </si>
  <si>
    <t>Dead in the Family (Sookie Stackhouse/True Blood, Book 10)</t>
  </si>
  <si>
    <t>Dead Reckoning (Sookie Stackhouse/True Blood, Book 11)</t>
  </si>
  <si>
    <t>Dear Zoo: A Lift-the-Flap Book</t>
  </si>
  <si>
    <t>Rod Campbell</t>
  </si>
  <si>
    <t>Decision Points</t>
  </si>
  <si>
    <t>George W. Bush</t>
  </si>
  <si>
    <t>Delivering Happiness: A Path to Profits, Passion, and Purpose</t>
  </si>
  <si>
    <t>Tony Hsieh</t>
  </si>
  <si>
    <t>Diagnostic and Statistical Manual of Mental Disorders, 5th Edition: DSM-5</t>
  </si>
  <si>
    <t>American Psychiatric Association</t>
  </si>
  <si>
    <t>Diary of a Wimpy Kid: Hard Luck, Book 8</t>
  </si>
  <si>
    <t>Diary of a Wimpy Kid: The Last Straw (Book 3)</t>
  </si>
  <si>
    <t>Diary of a Wimpy Kid: The Long Haul</t>
  </si>
  <si>
    <t>Difficult Riddles For Smart Kids: 300 Difficult Riddles And Brain Teasers Families Will Love (Books for Smart Kids)</t>
  </si>
  <si>
    <t>M Prefontaine</t>
  </si>
  <si>
    <t>Divergent</t>
  </si>
  <si>
    <t>Divergent / Insurgent</t>
  </si>
  <si>
    <t>Divine Soul Mind Body Healing and Transmission System: The Divine Way to Heal You, Humanity, Mother Earth, and Allâ€¦</t>
  </si>
  <si>
    <t>Zhi Gang Sha</t>
  </si>
  <si>
    <t>Doctor Sleep: A Novel</t>
  </si>
  <si>
    <t>Dog Days (Diary of a Wimpy Kid, Book 4) (Volume 4)</t>
  </si>
  <si>
    <t>Dog Man and Cat Kid: From the Creator of Captain Underpants (Dog Man #4)</t>
  </si>
  <si>
    <t>Dav Pilkey</t>
  </si>
  <si>
    <t>Dog Man: A Tale of Two Kitties: From the Creator of Captain Underpants (Dog Man #3)</t>
  </si>
  <si>
    <t>Dog Man: Brawl of the Wild: From the Creator of Captain Underpants (Dog Man #6)</t>
  </si>
  <si>
    <t>Dog Man: Fetch-22: From the Creator of Captain Underpants (Dog Man #8)</t>
  </si>
  <si>
    <t>Dog Man: For Whom the Ball Rolls: From the Creator of Captain Underpants (Dog Man #7)</t>
  </si>
  <si>
    <t>Dog Man: Lord of the Fleas: From the Creator of Captain Underpants (Dog Man #5)</t>
  </si>
  <si>
    <t>Double Down (Diary of a Wimpy Kid #11)</t>
  </si>
  <si>
    <t>Dover Creative Haven Art Nouveau Animal Designs Coloring Book (Creative Haven Coloring Books)</t>
  </si>
  <si>
    <t>Marty Noble</t>
  </si>
  <si>
    <t>Drive: The Surprising Truth About What Motivates Us</t>
  </si>
  <si>
    <t>Daniel H. Pink</t>
  </si>
  <si>
    <t>Eat This Not That! Supermarket Survival Guide: The No-Diet Weight Loss Solution</t>
  </si>
  <si>
    <t>David Zinczenko</t>
  </si>
  <si>
    <t>Eat This, Not That! Thousands of Simple Food Swaps that Can Save You 10, 20, 30 Pounds--or More!</t>
  </si>
  <si>
    <t>Eat to Live: The Amazing Nutrient-Rich Program for Fast and Sustained Weight Loss, Revised Edition</t>
  </si>
  <si>
    <t>Joel Fuhrman MD</t>
  </si>
  <si>
    <t>Eclipse (Twilight Sagas)</t>
  </si>
  <si>
    <t>Eclipse (Twilight)</t>
  </si>
  <si>
    <t>Educated: A Memoir</t>
  </si>
  <si>
    <t>Tara Westover</t>
  </si>
  <si>
    <t>Enchanted Forest: An Inky Quest and Coloring book (Activity Books, Mindfulness and Meditation, Illustrated Floral Printsâ€¦</t>
  </si>
  <si>
    <t>Johanna Basford</t>
  </si>
  <si>
    <t>Fahrenheit 451</t>
  </si>
  <si>
    <t>Ray Bradbury</t>
  </si>
  <si>
    <t>Fantastic Beasts and Where to Find Them: The Original Screenplay (Harry Potter)</t>
  </si>
  <si>
    <t>J.K. Rowling</t>
  </si>
  <si>
    <t>Fear: Trump in the White House</t>
  </si>
  <si>
    <t>Bob Woodward</t>
  </si>
  <si>
    <t>Fifty Shades Darker</t>
  </si>
  <si>
    <t>E L James</t>
  </si>
  <si>
    <t>Fifty Shades Freed: Book Three of the Fifty Shades Trilogy (Fifty Shades of Grey Series) (English Edition)</t>
  </si>
  <si>
    <t>Fifty Shades of Grey: Book One of the Fifty Shades Trilogy (Fifty Shades of Grey Series)</t>
  </si>
  <si>
    <t>Fifty Shades Trilogy (Fifty Shades of Grey / Fifty Shades Darker / Fifty Shades Freed)</t>
  </si>
  <si>
    <t>Fire and Fury: Inside the Trump White House</t>
  </si>
  <si>
    <t>Michael Wolff</t>
  </si>
  <si>
    <t>First 100 Words</t>
  </si>
  <si>
    <t>Roger Priddy</t>
  </si>
  <si>
    <t>Food Rules: An Eater's Manual</t>
  </si>
  <si>
    <t>Michael Pollan</t>
  </si>
  <si>
    <t>Frozen (Little Golden Book)</t>
  </si>
  <si>
    <t>RH Disney</t>
  </si>
  <si>
    <t>Game Change: Obama and the Clintons, McCain and Palin, and the Race of a Lifetime</t>
  </si>
  <si>
    <t>John Heilemann</t>
  </si>
  <si>
    <t>Game of Thrones Boxed Set: A Game of Thrones/A Clash of Kings/A Storm of Swords/A Feast for Crows</t>
  </si>
  <si>
    <t>George R.R. Martin</t>
  </si>
  <si>
    <t>George Washington's Sacred Fire</t>
  </si>
  <si>
    <t>Peter A. Lillback</t>
  </si>
  <si>
    <t>George Washington's Secret Six: The Spy Ring That Saved the American Revolution</t>
  </si>
  <si>
    <t>Brian Kilmeade</t>
  </si>
  <si>
    <t>Giraffes Can't Dance</t>
  </si>
  <si>
    <t>Giles Andreae</t>
  </si>
  <si>
    <t>Girl, Stop Apologizing: A Shame-Free Plan for Embracing and Achieving Your Goals</t>
  </si>
  <si>
    <t>Rachel Hollis</t>
  </si>
  <si>
    <t>Girl, Wash Your Face: Stop Believing the Lies About Who You Are So You Can Become Who You Were Meant to Be</t>
  </si>
  <si>
    <t>Glenn Beck's Common Sense: The Case Against an Out-of-Control Government, Inspired by Thomas Paine</t>
  </si>
  <si>
    <t>Go Set a Watchman: A Novel</t>
  </si>
  <si>
    <t>Harper Lee</t>
  </si>
  <si>
    <t>Go the F**k to Sleep</t>
  </si>
  <si>
    <t>Adam Mansbach</t>
  </si>
  <si>
    <t>Going Rogue: An American Life</t>
  </si>
  <si>
    <t>Sarah Palin</t>
  </si>
  <si>
    <t>Gone Girl</t>
  </si>
  <si>
    <t>Gillian Flynn</t>
  </si>
  <si>
    <t>Good Days Start With Gratitude: A 52 Week Guide To Cultivate An Attitude Of Gratitude: Gratitude Journal</t>
  </si>
  <si>
    <t>Pretty Simple Press</t>
  </si>
  <si>
    <t>Good to Great: Why Some Companies Make the Leap and Others Don't</t>
  </si>
  <si>
    <t>Jim Collins</t>
  </si>
  <si>
    <t>Goodnight Moon</t>
  </si>
  <si>
    <t>Margaret Wise Brown</t>
  </si>
  <si>
    <t>Goodnight, Goodnight Construction Site (Hardcover Books for Toddlers, Preschool Books for Kids)</t>
  </si>
  <si>
    <t>Sherri Duskey Rinker</t>
  </si>
  <si>
    <t>Grain Brain: The Surprising Truth about Wheat, Carbs, and Sugar--Your Brain's Silent Killers</t>
  </si>
  <si>
    <t>David Perlmutter MD</t>
  </si>
  <si>
    <t>Grey: Fifty Shades of Grey as Told by Christian (Fifty Shades of Grey Series)</t>
  </si>
  <si>
    <t>Guts</t>
  </si>
  <si>
    <t>Raina Telgemeier</t>
  </si>
  <si>
    <t>Hamilton: The Revolution</t>
  </si>
  <si>
    <t>Lin-Manuel Miranda</t>
  </si>
  <si>
    <t>Happy, Happy, Happy: My Life and Legacy as the Duck Commander</t>
  </si>
  <si>
    <t>Phil Robertson</t>
  </si>
  <si>
    <t>Harry Potter and the Chamber of Secrets: The Illustrated Edition (Harry Potter, Book 2)</t>
  </si>
  <si>
    <t>Harry Potter and the Cursed Child, Parts 1 &amp; 2, Special Rehearsal Edition Script</t>
  </si>
  <si>
    <t>Harry Potter and the Goblet of Fire: The Illustrated Edition (Harry Potter, Book 4) (4)</t>
  </si>
  <si>
    <t>J. K. Rowling</t>
  </si>
  <si>
    <t>Harry Potter and the Prisoner of Azkaban: The Illustrated Edition (Harry Potter, Book 3)</t>
  </si>
  <si>
    <t>Harry Potter and the Sorcerer's Stone: The Illustrated Edition (Harry Potter, Book 1)</t>
  </si>
  <si>
    <t>Harry Potter Coloring Book</t>
  </si>
  <si>
    <t>Scholastic</t>
  </si>
  <si>
    <t>Harry Potter Paperback Box Set (Books 1-7)</t>
  </si>
  <si>
    <t>Have a Little Faith: A True Story</t>
  </si>
  <si>
    <t>Mitch Albom</t>
  </si>
  <si>
    <t>Heaven is for Real: A Little Boy's Astounding Story of His Trip to Heaven and Back</t>
  </si>
  <si>
    <t>Todd Burpo</t>
  </si>
  <si>
    <t>Hillbilly Elegy: A Memoir of a Family and Culture in Crisis</t>
  </si>
  <si>
    <t>J. D. Vance</t>
  </si>
  <si>
    <t>Homebody: A Guide to Creating Spaces You Never Want to Leave</t>
  </si>
  <si>
    <t>Joanna Gaines</t>
  </si>
  <si>
    <t>How to Win Friends &amp; Influence People</t>
  </si>
  <si>
    <t>Dale Carnegie</t>
  </si>
  <si>
    <t>Howard Stern Comes Again</t>
  </si>
  <si>
    <t>Howard Stern</t>
  </si>
  <si>
    <t>Humans of New York</t>
  </si>
  <si>
    <t>Brandon Stanton</t>
  </si>
  <si>
    <t>Humans of New York : Stories</t>
  </si>
  <si>
    <t>Hyperbole and a Half: Unfortunate Situations, Flawed Coping Mechanisms, Mayhem, and Other Things That Happened</t>
  </si>
  <si>
    <t>Allie Brosh</t>
  </si>
  <si>
    <t>I Am Confident, Brave &amp; Beautiful: A Coloring Book for Girls</t>
  </si>
  <si>
    <t>Hopscotch Girls</t>
  </si>
  <si>
    <t>I, Alex Cross</t>
  </si>
  <si>
    <t>James Patterson</t>
  </si>
  <si>
    <t>If Animals Kissed Good Night</t>
  </si>
  <si>
    <t>Ann Whitford Paul</t>
  </si>
  <si>
    <t>If I Stay</t>
  </si>
  <si>
    <t>Gayle Forman</t>
  </si>
  <si>
    <t>In the Garden of Beasts: Love, Terror, and an American Family in Hitler's Berlin</t>
  </si>
  <si>
    <t>Eric Larson</t>
  </si>
  <si>
    <t>Inferno</t>
  </si>
  <si>
    <t>Dan Brown</t>
  </si>
  <si>
    <t>Inheritance: Book IV (Inheritance Cycle)</t>
  </si>
  <si>
    <t>Christopher Paolini</t>
  </si>
  <si>
    <t>Instant Pot Pressure Cooker Cookbook: 500 Everyday Recipes for Beginners and Advanced Users. Try Easy and Healthyâ€¦</t>
  </si>
  <si>
    <t>Jennifer Smith</t>
  </si>
  <si>
    <t>It's Not Supposed to Be This Way: Finding Unexpected Strength When Disappointments Leave You Shattered</t>
  </si>
  <si>
    <t>Lysa TerKeurst</t>
  </si>
  <si>
    <t>Jesus Calling: Enjoying Peace in His Presence (with Scripture References)</t>
  </si>
  <si>
    <t>Sarah Young</t>
  </si>
  <si>
    <t>JOURNEY TO THE ICE P</t>
  </si>
  <si>
    <t>Joyland (Hard Case Crime)</t>
  </si>
  <si>
    <t>Killers of the Flower Moon: The Osage Murders and the Birth of the FBI</t>
  </si>
  <si>
    <t>David Grann</t>
  </si>
  <si>
    <t>Killing Jesus (Bill O'Reilly's Killing Series)</t>
  </si>
  <si>
    <t>Bill O'Reilly</t>
  </si>
  <si>
    <t>Killing Kennedy: The End of Camelot</t>
  </si>
  <si>
    <t>Killing Lincoln: The Shocking Assassination that Changed America Forever (Bill O'Reilly's Killing Series)</t>
  </si>
  <si>
    <t>Killing Patton: The Strange Death of World War II's Most Audacious General (Bill O'Reilly's Killing Series)</t>
  </si>
  <si>
    <t>Killing Reagan: The Violent Assault That Changed a Presidency (Bill O'Reilly's Killing Series)</t>
  </si>
  <si>
    <t>Killing the Rising Sun: How America Vanquished World War II Japan (Bill O'Reilly's Killing Series)</t>
  </si>
  <si>
    <t>Kitchen Confidential Updated Edition: Adventures in the Culinary Underbelly (P.S.)</t>
  </si>
  <si>
    <t>Anthony Bourdain</t>
  </si>
  <si>
    <t>Knock-Knock Jokes for Kids</t>
  </si>
  <si>
    <t>Rob Elliott</t>
  </si>
  <si>
    <t>Last Week Tonight with John Oliver Presents A Day in the Life of Marlon Bundo (Better Bundo Book, LGBT ChildrenÂ’s Book)</t>
  </si>
  <si>
    <t>Jill Twiss</t>
  </si>
  <si>
    <t>Laugh-Out-Loud Jokes for Kids</t>
  </si>
  <si>
    <t>Lean In: Women, Work, and the Will to Lead</t>
  </si>
  <si>
    <t>Sheryl Sandberg</t>
  </si>
  <si>
    <t>Leonardo da Vinci</t>
  </si>
  <si>
    <t>Walter Isaacson</t>
  </si>
  <si>
    <t>Lettering and Modern Calligraphy: A Beginner's Guide: Learn Hand Lettering and Brush Lettering</t>
  </si>
  <si>
    <t>Paper Peony Press</t>
  </si>
  <si>
    <t>Liberty and Tyranny: A Conservative Manifesto</t>
  </si>
  <si>
    <t>Mark R. Levin</t>
  </si>
  <si>
    <t>Life</t>
  </si>
  <si>
    <t>Keith Richards</t>
  </si>
  <si>
    <t>Little Bee: A Novel</t>
  </si>
  <si>
    <t>Chris Cleave</t>
  </si>
  <si>
    <t>Little Blue Truck</t>
  </si>
  <si>
    <t>Alice Schertle</t>
  </si>
  <si>
    <t>Little Fires Everywhere</t>
  </si>
  <si>
    <t>Celeste Ng</t>
  </si>
  <si>
    <t>Looking for Alaska</t>
  </si>
  <si>
    <t>John Green</t>
  </si>
  <si>
    <t>Love Wins: A Book About Heaven, Hell, and the Fate of Every Person Who Ever Lived</t>
  </si>
  <si>
    <t>Rob Bell</t>
  </si>
  <si>
    <t>Love You Forever</t>
  </si>
  <si>
    <t>Robert Munsch</t>
  </si>
  <si>
    <t>Magnolia Table: A Collection of Recipes for Gathering</t>
  </si>
  <si>
    <t>Make It Ahead: A Barefoot Contessa Cookbook</t>
  </si>
  <si>
    <t>Make Your Bed: Little Things That Can Change Your Life...And Maybe the World</t>
  </si>
  <si>
    <t>Admiral William H. McRaven</t>
  </si>
  <si>
    <t>Mastering the Art of French Cooking, Vol. 2</t>
  </si>
  <si>
    <t>Julia Child</t>
  </si>
  <si>
    <t>Milk and Honey</t>
  </si>
  <si>
    <t>Rupi Kaur</t>
  </si>
  <si>
    <t>Milk and Vine: Inspirational Quotes From Classic Vines</t>
  </si>
  <si>
    <t>Adam Gasiewski</t>
  </si>
  <si>
    <t>Mindset: The New Psychology of Success</t>
  </si>
  <si>
    <t>Carol S. Dweck</t>
  </si>
  <si>
    <t>Mockingjay (The Hunger Games)</t>
  </si>
  <si>
    <t>National Geographic Kids Why?: Over 1,111 Answers to Everything</t>
  </si>
  <si>
    <t>Crispin Boyer</t>
  </si>
  <si>
    <t>National Geographic Little Kids First Big Book of Why (National Geographic Little Kids First Big Books)</t>
  </si>
  <si>
    <t>Amy Shields</t>
  </si>
  <si>
    <t>New Moon (The Twilight Saga)</t>
  </si>
  <si>
    <t>Night (Night)</t>
  </si>
  <si>
    <t>Elie Wiesel</t>
  </si>
  <si>
    <t>No Easy Day: The Autobiography of a Navy Seal: The Firsthand Account of the Mission That Killed Osama Bin Laden</t>
  </si>
  <si>
    <t>Mark Owen</t>
  </si>
  <si>
    <t>Obama: An Intimate Portrait</t>
  </si>
  <si>
    <t>Pete Souza</t>
  </si>
  <si>
    <t>Oh, the Places You'll Go!</t>
  </si>
  <si>
    <t>Dr. Seuss</t>
  </si>
  <si>
    <t>Old School (Diary of a Wimpy Kid #10)</t>
  </si>
  <si>
    <t>Olive Kitteridge</t>
  </si>
  <si>
    <t>Elizabeth Strout</t>
  </si>
  <si>
    <t>One Thousand Gifts: A Dare to Live Fully Right Where You Are</t>
  </si>
  <si>
    <t>Ann Voskamp</t>
  </si>
  <si>
    <t>Option B: Facing Adversity, Building Resilience, and Finding Joy</t>
  </si>
  <si>
    <t>Origin: A Novel (Robert Langdon)</t>
  </si>
  <si>
    <t>Orphan Train</t>
  </si>
  <si>
    <t>Christina Baker Kline</t>
  </si>
  <si>
    <t>Outliers: The Story of Success</t>
  </si>
  <si>
    <t>P is for Potty! (Sesame Street) (Lift-the-Flap)</t>
  </si>
  <si>
    <t>Naomi Kleinberg</t>
  </si>
  <si>
    <t>Percy Jackson and the Olympians Paperback Boxed Set (Books 1-3)</t>
  </si>
  <si>
    <t>Rick Riordan</t>
  </si>
  <si>
    <t>Player's Handbook (Dungeons &amp; Dragons)</t>
  </si>
  <si>
    <t>Wizards RPG Team</t>
  </si>
  <si>
    <t>PokÃ©mon Deluxe Essential Handbook: The Need-to-Know Stats and Facts on Over 700 PokÃ©mon</t>
  </si>
  <si>
    <t>Proof of Heaven: A Neurosurgeon's Journey into the Afterlife</t>
  </si>
  <si>
    <t>Eben Alexander</t>
  </si>
  <si>
    <t>Publication Manual of the American Psychological Association, 6th Edition</t>
  </si>
  <si>
    <t>American Psychological Association</t>
  </si>
  <si>
    <t>Puppy Birthday to You! (Paw Patrol) (Little Golden Book)</t>
  </si>
  <si>
    <t>Golden Books</t>
  </si>
  <si>
    <t>Quiet: The Power of Introverts in a World That Can't Stop Talking</t>
  </si>
  <si>
    <t>Susan Cain</t>
  </si>
  <si>
    <t>Radical: Taking Back Your Faith from the American Dream</t>
  </si>
  <si>
    <t>David Platt</t>
  </si>
  <si>
    <t>Ready Player One: A Novel</t>
  </si>
  <si>
    <t>Ernest Cline</t>
  </si>
  <si>
    <t>Rush Revere and the Brave Pilgrims: Time-Travel Adventures with Exceptional Americans (1)</t>
  </si>
  <si>
    <t>Rush Limbaugh</t>
  </si>
  <si>
    <t>Rush Revere and the First Patriots: Time-Travel Adventures With Exceptional Americans (2)</t>
  </si>
  <si>
    <t>Salt, Fat, Acid, Heat: Mastering the Elements of Good Cooking</t>
  </si>
  <si>
    <t>Samin Nosrat</t>
  </si>
  <si>
    <t>Sarah's Key</t>
  </si>
  <si>
    <t>Tatiana de Rosnay</t>
  </si>
  <si>
    <t>School Zone - Big Preschool Workbook - Ages 4 and Up, Colors, Shapes, Numbers 1-10, Alphabet, Pre-Writing, Pre-Readingâ€¦</t>
  </si>
  <si>
    <t>School Zone</t>
  </si>
  <si>
    <t>Secret Garden: An Inky Treasure Hunt and Coloring Book (For Adults, mindfulness coloring)</t>
  </si>
  <si>
    <t>Sh*t My Dad Says</t>
  </si>
  <si>
    <t>Justin Halpern</t>
  </si>
  <si>
    <t>Ship of Fools: How a Selfish Ruling Class Is Bringing America to the Brink of Revolution</t>
  </si>
  <si>
    <t>Tucker Carlson</t>
  </si>
  <si>
    <t>Shred: The Revolutionary Diet: 6 Weeks 4 Inches 2 Sizes</t>
  </si>
  <si>
    <t>Ian K. Smith M.D.</t>
  </si>
  <si>
    <t>Sookie Stackhouse</t>
  </si>
  <si>
    <t>Soul Healing Miracles: Ancient and New Sacred Wisdom, Knowledge, and Practical Techniques for Healing the Spiritualâ€¦</t>
  </si>
  <si>
    <t>Steve Jobs</t>
  </si>
  <si>
    <t>Strange Planet (Strange Planet Series)</t>
  </si>
  <si>
    <t>Nathan W. Pyle</t>
  </si>
  <si>
    <t>StrengthsFinder 2.0</t>
  </si>
  <si>
    <t>Gallup</t>
  </si>
  <si>
    <t>Super Freakonomics: Global Cooling, Patriotic Prostitutes, and Why Suicide Bombers Should Buy Life Insurance</t>
  </si>
  <si>
    <t>Steven D. Levitt</t>
  </si>
  <si>
    <t>Switch: How to Change Things When Change Is Hard</t>
  </si>
  <si>
    <t>Chip Heath</t>
  </si>
  <si>
    <t>Sycamore Row (Jake Brigance)</t>
  </si>
  <si>
    <t>John Grisham</t>
  </si>
  <si>
    <t>Teach Like a Champion: 49 Techniques that Put Students on the Path to College</t>
  </si>
  <si>
    <t>Doug Lemov</t>
  </si>
  <si>
    <t>The 17 Day Diet: A Doctor's Plan Designed for Rapid Results</t>
  </si>
  <si>
    <t>Mike Moreno</t>
  </si>
  <si>
    <t>The 4 Hour Body: An Uncommon Guide to Rapid Fat Loss, Incredible Sex and Becoming Superhuman</t>
  </si>
  <si>
    <t>Timothy Ferriss</t>
  </si>
  <si>
    <t>The 5 Love Languages: The Secret to Love That Lasts</t>
  </si>
  <si>
    <t>Gary Chapman</t>
  </si>
  <si>
    <t>The 5 Love Languages: The Secret to Love that Lasts</t>
  </si>
  <si>
    <t>The 5000 Year Leap</t>
  </si>
  <si>
    <t>W. Cleon Skousen</t>
  </si>
  <si>
    <t>The 7 Habits of Highly Effective People: Powerful Lessons in Personal Change</t>
  </si>
  <si>
    <t>Stephen R. Covey</t>
  </si>
  <si>
    <t>The Alchemist</t>
  </si>
  <si>
    <t>Paulo Coelho</t>
  </si>
  <si>
    <t>The Amateur</t>
  </si>
  <si>
    <t>Edward Klein</t>
  </si>
  <si>
    <t>The Art of Racing in the Rain: A Novel</t>
  </si>
  <si>
    <t>Garth Stein</t>
  </si>
  <si>
    <t>The Big Short: Inside the Doomsday Machine</t>
  </si>
  <si>
    <t>Michael Lewis</t>
  </si>
  <si>
    <t>The Blood of Olympus (The Heroes of Olympus (5))</t>
  </si>
  <si>
    <t>The Blood Sugar Solution: The UltraHealthy Program for Losing Weight, Preventing Disease, and Feeling Great Now!</t>
  </si>
  <si>
    <t>Mark Hyman M.D.</t>
  </si>
  <si>
    <t>The Body Keeps the Score: Brain, Mind, and Body in the Healing of Trauma</t>
  </si>
  <si>
    <t>Bessel van der Kolk M.D.</t>
  </si>
  <si>
    <t>The Book of Basketball: The NBA According to The Sports Guy</t>
  </si>
  <si>
    <t>Bill Simmons</t>
  </si>
  <si>
    <t>The Book Thief</t>
  </si>
  <si>
    <t>Markus Zusak</t>
  </si>
  <si>
    <t>The Book with No Pictures</t>
  </si>
  <si>
    <t>B. J. Novak</t>
  </si>
  <si>
    <t>The Boys in the Boat: Nine Americans and Their Epic Quest for Gold at the 1936 Berlin Olympics</t>
  </si>
  <si>
    <t>Daniel James Brown</t>
  </si>
  <si>
    <t>The Casual Vacancy</t>
  </si>
  <si>
    <t>The China Study: The Most Comprehensive Study of Nutrition Ever Conducted And the Startling Implications for Dietâ€¦</t>
  </si>
  <si>
    <t>Thomas Campbell</t>
  </si>
  <si>
    <t>The Complete Ketogenic Diet for Beginners: Your Essential Guide to Living the Keto Lifestyle</t>
  </si>
  <si>
    <t>Amy Ramos</t>
  </si>
  <si>
    <t>The Confession: A Novel</t>
  </si>
  <si>
    <t>The Constitution of the United States</t>
  </si>
  <si>
    <t>Delegates of the ConstitutionalÂ…</t>
  </si>
  <si>
    <t>The Daily Show with Jon Stewart Presents Earth (The Book): A Visitor's Guide to the Human Race</t>
  </si>
  <si>
    <t>Jon Stewart</t>
  </si>
  <si>
    <t>The Day the Crayons Quit</t>
  </si>
  <si>
    <t>Drew Daywalt</t>
  </si>
  <si>
    <t>The Dukan Diet: 2 Steps to Lose the Weight, 2 Steps to Keep It Off Forever</t>
  </si>
  <si>
    <t>Pierre Dukan</t>
  </si>
  <si>
    <t>The Elegance of the Hedgehog</t>
  </si>
  <si>
    <t>Muriel Barbery</t>
  </si>
  <si>
    <t>The Fault in Our Stars</t>
  </si>
  <si>
    <t>The Five Dysfunctions of a Team: A Leadership Fable</t>
  </si>
  <si>
    <t>Patrick Lencioni</t>
  </si>
  <si>
    <t>The Five Love Languages: How to Express Heartfelt Commitment to Your Mate</t>
  </si>
  <si>
    <t>The Four Agreements: A Practical Guide to Personal Freedom (A Toltec Wisdom Book)</t>
  </si>
  <si>
    <t>Don Miguel Ruiz</t>
  </si>
  <si>
    <t>The Getaway</t>
  </si>
  <si>
    <t>The Girl on the Train</t>
  </si>
  <si>
    <t>Paula Hawkins</t>
  </si>
  <si>
    <t>The Girl Who Kicked the Hornet's Nest (Millennium Trilogy)</t>
  </si>
  <si>
    <t>Stieg Larsson</t>
  </si>
  <si>
    <t>The Girl Who Played with Fire (Millennium Series)</t>
  </si>
  <si>
    <t>The Girl Who Played with Fire (Millennium)</t>
  </si>
  <si>
    <t>The Girl with the Dragon Tattoo (Millennium Series)</t>
  </si>
  <si>
    <t>The Going-To-Bed Book</t>
  </si>
  <si>
    <t>Sandra Boynton</t>
  </si>
  <si>
    <t>The Goldfinch: A Novel (Pulitzer Prize for Fiction)</t>
  </si>
  <si>
    <t>Donna Tartt</t>
  </si>
  <si>
    <t>The Great Gatsby</t>
  </si>
  <si>
    <t>F. Scott Fitzgerald</t>
  </si>
  <si>
    <t>The Guardians: A Novel</t>
  </si>
  <si>
    <t>The Guernsey Literary and Potato Peel Pie Society</t>
  </si>
  <si>
    <t>Mary Ann Shaffer</t>
  </si>
  <si>
    <t>The Handmaid's Tale</t>
  </si>
  <si>
    <t>Margaret Atwood</t>
  </si>
  <si>
    <t>The Harbinger: The Ancient Mystery that Holds the Secret of America's Future</t>
  </si>
  <si>
    <t>Jonathan Cahn</t>
  </si>
  <si>
    <t>The Hate U Give</t>
  </si>
  <si>
    <t>Angie Thomas</t>
  </si>
  <si>
    <t>The Help</t>
  </si>
  <si>
    <t>Kathryn Stockett</t>
  </si>
  <si>
    <t>The House of Hades (Heroes of Olympus, Book 4)</t>
  </si>
  <si>
    <t>The Hunger Games</t>
  </si>
  <si>
    <t>The Hunger Games (Book 1)</t>
  </si>
  <si>
    <t>The Hunger Games Trilogy Boxed Set (1)</t>
  </si>
  <si>
    <t>The Immortal Life of Henrietta Lacks</t>
  </si>
  <si>
    <t>Rebecca Skloot</t>
  </si>
  <si>
    <t>The Instant Pot Electric Pressure Cooker Cookbook: Easy Recipes for Fast &amp; Healthy Meals</t>
  </si>
  <si>
    <t>Laurel Randolph</t>
  </si>
  <si>
    <t>The Last Lecture</t>
  </si>
  <si>
    <t>Randy Pausch</t>
  </si>
  <si>
    <t>The Last Olympian (Percy Jackson and the Olympians, Book 5)</t>
  </si>
  <si>
    <t>The Legend of Zelda: Hyrule Historia</t>
  </si>
  <si>
    <t>Patrick Thorpe</t>
  </si>
  <si>
    <t>The Lego Ideas Book: Unlock Your Imagination</t>
  </si>
  <si>
    <t>Daniel Lipkowitz</t>
  </si>
  <si>
    <t>The Life-Changing Magic of Tidying Up: The Japanese Art of Decluttering and Organizing</t>
  </si>
  <si>
    <t>Marie KondÅ</t>
  </si>
  <si>
    <t>The Litigators</t>
  </si>
  <si>
    <t>The Lost Hero (Heroes of Olympus, Book 1)</t>
  </si>
  <si>
    <t>The Lost Symbol</t>
  </si>
  <si>
    <t>The Love Dare</t>
  </si>
  <si>
    <t>Stephen Kendrick</t>
  </si>
  <si>
    <t>The Magnolia Story</t>
  </si>
  <si>
    <t>Chip Gaines</t>
  </si>
  <si>
    <t>The Mark of Athena (Heroes of Olympus, Book 3)</t>
  </si>
  <si>
    <t>The Martian</t>
  </si>
  <si>
    <t>Andy Weir</t>
  </si>
  <si>
    <t>The Maze Runner (Book 1)</t>
  </si>
  <si>
    <t>James Dashner</t>
  </si>
  <si>
    <t>The Meltdown (Diary of a Wimpy Kid Book 13)</t>
  </si>
  <si>
    <t>The Mueller Report</t>
  </si>
  <si>
    <t>The Washington Post</t>
  </si>
  <si>
    <t>The Nightingale: A Novel</t>
  </si>
  <si>
    <t>Kristin Hannah</t>
  </si>
  <si>
    <t>The Official SAT Study Guide</t>
  </si>
  <si>
    <t>The College Board</t>
  </si>
  <si>
    <t>The Official SAT Study Guide, 2016 Edition (Official Study Guide for the New Sat)</t>
  </si>
  <si>
    <t>The Paris Wife: A Novel</t>
  </si>
  <si>
    <t>Paula McLain</t>
  </si>
  <si>
    <t>The Pioneer Woman Cooks: A Year of Holidays: 140 Step-by-Step Recipes for Simple, Scrumptious Celebrations</t>
  </si>
  <si>
    <t>Ree Drummond</t>
  </si>
  <si>
    <t>The Pioneer Woman Cooks: Dinnertime - Comfort Classics, Freezer Food, 16-minute Meals, and Other Delicious Ways to Solveâ€¦</t>
  </si>
  <si>
    <t>The Pioneer Woman Cooks: Food from My Frontier</t>
  </si>
  <si>
    <t>The Plant Paradox Cookbook: 100 Delicious Recipes to Help You Lose Weight, Heal Your Gut, and Live Lectin-Free</t>
  </si>
  <si>
    <t>Dr. Steven R Gundry MD</t>
  </si>
  <si>
    <t>The Plant Paradox: The Hidden Dangers in "Healthy" Foods That Cause Disease and Weight Gain</t>
  </si>
  <si>
    <t>The Pout-Pout Fish</t>
  </si>
  <si>
    <t>Deborah Diesen</t>
  </si>
  <si>
    <t>The Power of Habit: Why We Do What We Do in Life and Business</t>
  </si>
  <si>
    <t>Charles Duhigg</t>
  </si>
  <si>
    <t>The President Is Missing: A Novel</t>
  </si>
  <si>
    <t>The Racketeer</t>
  </si>
  <si>
    <t>The Red Pyramid (The Kane Chronicles, Book 1)</t>
  </si>
  <si>
    <t>The Road to Serfdom: Text and Documents--The Definitive Edition (The Collected Works of F. A. Hayek, Volume 2)</t>
  </si>
  <si>
    <t>F. A. Hayek</t>
  </si>
  <si>
    <t>The Serpent's Shadow (The Kane Chronicles, Book 3)</t>
  </si>
  <si>
    <t>The Shack: Where Tragedy Confronts Eternity</t>
  </si>
  <si>
    <t>William P. Young</t>
  </si>
  <si>
    <t>The Short Second Life of Bree Tanner: An Eclipse Novella (The Twilight Saga)</t>
  </si>
  <si>
    <t>The Silent Patient</t>
  </si>
  <si>
    <t>Alex Michaelides</t>
  </si>
  <si>
    <t>The Son of Neptune (Heroes of Olympus, Book 2)</t>
  </si>
  <si>
    <t>The Subtle Art of Not Giving a F*ck: A Counterintuitive Approach to Living a Good Life</t>
  </si>
  <si>
    <t>Mark Manson</t>
  </si>
  <si>
    <t>The Sun and Her Flowers</t>
  </si>
  <si>
    <t>The Third Wheel (Diary of a Wimpy Kid, Book 7)</t>
  </si>
  <si>
    <t>The Throne of Fire (The Kane Chronicles, Book 2)</t>
  </si>
  <si>
    <t>The Time Traveler's Wife</t>
  </si>
  <si>
    <t>Audrey Niffenegger</t>
  </si>
  <si>
    <t>The Tipping Point: How Little Things Can Make a Big Difference</t>
  </si>
  <si>
    <t>The Total Money Makeover: Classic Edition: A Proven Plan for Financial Fitness</t>
  </si>
  <si>
    <t>Dave Ramsey</t>
  </si>
  <si>
    <t>The Twilight Saga Collection</t>
  </si>
  <si>
    <t>The Ugly Truth (Diary of a Wimpy Kid, Book 5)</t>
  </si>
  <si>
    <t>The Unofficial Harry Potter Cookbook: From Cauldron Cakes to Knickerbocker Glory--More Than 150 Magical Recipes forâ€¦</t>
  </si>
  <si>
    <t>Dinah Bucholz</t>
  </si>
  <si>
    <t>The Very Hungry Caterpillar</t>
  </si>
  <si>
    <t>Eric Carle</t>
  </si>
  <si>
    <t>The Whole30: The 30-Day Guide to Total Health and Food Freedom</t>
  </si>
  <si>
    <t>Melissa Hartwig Urban</t>
  </si>
  <si>
    <t>The Wonderful Things You Will Be</t>
  </si>
  <si>
    <t>Emily Winfield Martin</t>
  </si>
  <si>
    <t>The Wonky Donkey</t>
  </si>
  <si>
    <t>Craig Smith</t>
  </si>
  <si>
    <t>The Wright Brothers</t>
  </si>
  <si>
    <t>David McCullough</t>
  </si>
  <si>
    <t>Things That Matter: Three Decades of Passions, Pastimes and Politics [Deckled Edge]</t>
  </si>
  <si>
    <t>Charles Krauthammer</t>
  </si>
  <si>
    <t>Thinking, Fast and Slow</t>
  </si>
  <si>
    <t>Daniel Kahneman</t>
  </si>
  <si>
    <t>Thirteen Reasons Why</t>
  </si>
  <si>
    <t>Jay Asher</t>
  </si>
  <si>
    <t>Thomas Jefferson: The Art of Power</t>
  </si>
  <si>
    <t>Jon Meacham</t>
  </si>
  <si>
    <t>Three Cups of Tea: One Man's Mission to Promote Peace - One School at a Time</t>
  </si>
  <si>
    <t>Greg Mortenson</t>
  </si>
  <si>
    <t>Thug Kitchen: The Official Cookbook: Eat Like You Give a F*ck (Thug Kitchen Cookbooks)</t>
  </si>
  <si>
    <t>Thug Kitchen</t>
  </si>
  <si>
    <t>Tina Fey: Bossypants</t>
  </si>
  <si>
    <t>Tina Fey</t>
  </si>
  <si>
    <t>To Kill a Mockingbird</t>
  </si>
  <si>
    <t>Tools of Titans: The Tactics, Routines, and Habits of Billionaires, Icons, and World-Class Performers</t>
  </si>
  <si>
    <t>Towers of Midnight (Wheel of Time, Book Thirteen)</t>
  </si>
  <si>
    <t>Robert Jordan</t>
  </si>
  <si>
    <t>True Compass: A Memoir</t>
  </si>
  <si>
    <t>Edward M. Kennedy</t>
  </si>
  <si>
    <t>Twilight (The Twilight Saga, Book 1)</t>
  </si>
  <si>
    <t>Ultimate Sticker Book: Frozen: More Than 60 Reusable Full-Color Stickers</t>
  </si>
  <si>
    <t>Unbroken: A World War II Story of Survival, Resilience, and Redemption</t>
  </si>
  <si>
    <t>Laura Hillenbrand</t>
  </si>
  <si>
    <t>Under the Dome: A Novel</t>
  </si>
  <si>
    <t>Unfreedom of the Press</t>
  </si>
  <si>
    <t>Unicorn Coloring Book: For Kids Ages 4-8 (US Edition) (Silly Bear Coloring Books)</t>
  </si>
  <si>
    <t>Silly Bear</t>
  </si>
  <si>
    <t>Uninvited: Living Loved When You Feel Less Than, Left Out, and Lonely</t>
  </si>
  <si>
    <t>Watchmen</t>
  </si>
  <si>
    <t>Alan Moore</t>
  </si>
  <si>
    <t>Water for Elephants: A Novel</t>
  </si>
  <si>
    <t>Sara Gruen</t>
  </si>
  <si>
    <t>What Happened</t>
  </si>
  <si>
    <t>Hillary Rodham Clinton</t>
  </si>
  <si>
    <t>What If?: Serious Scientific Answers to Absurd Hypothetical Questions</t>
  </si>
  <si>
    <t>Randall Munroe</t>
  </si>
  <si>
    <t>What Pet Should I Get? (Classic Seuss)</t>
  </si>
  <si>
    <t>What Should Danny Do? (The Power to Choose Series)</t>
  </si>
  <si>
    <t>Adir Levy</t>
  </si>
  <si>
    <t>What to Expect When You're Expecting</t>
  </si>
  <si>
    <t>Heidi Murkoff</t>
  </si>
  <si>
    <t>Wheat Belly: Lose the Wheat, Lose the Weight, and Find Your Path Back to Health</t>
  </si>
  <si>
    <t>William Davis</t>
  </si>
  <si>
    <t>When Breath Becomes Air</t>
  </si>
  <si>
    <t>Paul Kalanithi</t>
  </si>
  <si>
    <t>Where the Crawdads Sing</t>
  </si>
  <si>
    <t>Delia Owens</t>
  </si>
  <si>
    <t>Where the Wild Things Are</t>
  </si>
  <si>
    <t>Maurice Sendak</t>
  </si>
  <si>
    <t>Whose Boat Is This Boat?: Comments That Don't Help in the Aftermath of a Hurricane</t>
  </si>
  <si>
    <t>The Staff of The Late Show withÂ…</t>
  </si>
  <si>
    <t>Wild: From Lost to Found on the Pacific Crest Trail</t>
  </si>
  <si>
    <t>Cheryl Strayed</t>
  </si>
  <si>
    <t>Winter of the World: Book Two of the Century Trilogy</t>
  </si>
  <si>
    <t>Ken Follett</t>
  </si>
  <si>
    <t>Women Food and God: An Unexpected Path to Almost Everything</t>
  </si>
  <si>
    <t>Geneen Roth</t>
  </si>
  <si>
    <t>Wonder</t>
  </si>
  <si>
    <t>R. J. Palacio</t>
  </si>
  <si>
    <t>Wrecking Ball (Diary of a Wimpy Kid Book 14)</t>
  </si>
  <si>
    <t>You Are a Badass: How to Stop Doubting Your Greatness and Start Living an Awesome Life</t>
  </si>
  <si>
    <t>Jen Sincero</t>
  </si>
  <si>
    <t>This Excel dataset is a collection of data related to the top 50 best-selling books on Amazon for each year between 2009 and 2019.</t>
  </si>
  <si>
    <t>The dataset includes the following variables:</t>
  </si>
  <si>
    <t>Name - The title of the book.</t>
  </si>
  <si>
    <t>Author - The name of the book's author.</t>
  </si>
  <si>
    <t>User Rating - The average rating of the book as provided by Amazon users.</t>
  </si>
  <si>
    <t>Reviews - The total number of reviews the book has received on Amazon.</t>
  </si>
  <si>
    <t>Price - The price of the book in US dollars.</t>
  </si>
  <si>
    <t>Year - The year the book was published.</t>
  </si>
  <si>
    <t>Genre - The genre of the book.</t>
  </si>
  <si>
    <t>What is the average rating of the books?</t>
  </si>
  <si>
    <t xml:space="preserve">using average formula </t>
  </si>
  <si>
    <t>Row Labels</t>
  </si>
  <si>
    <t>Grand Total</t>
  </si>
  <si>
    <t>A histogram is like a bar chart that shows the frequency distribution of a set of continuous or discrete data.</t>
  </si>
  <si>
    <t>The x-axis represents the range of values, and the y-axis represents the frequency (or count) of those values.</t>
  </si>
  <si>
    <t>What is the distribution (HISTOGRAM) of the number of reviews received by the books?</t>
  </si>
  <si>
    <t>Which book has the highest price?</t>
  </si>
  <si>
    <t>What is the correlation between the rating and the price of the books?</t>
  </si>
  <si>
    <t>What is the distribution of the genres of the books?</t>
  </si>
  <si>
    <t>What are the top 10 best-selling books based on user ratings?</t>
  </si>
  <si>
    <t>select the user rating column  &gt; Editing tab &gt; sorting &gt; largest to smallest &gt; list the top 10</t>
  </si>
  <si>
    <t xml:space="preserve">you can also find by max function </t>
  </si>
  <si>
    <t>Which author has the highest average user rating for their books?</t>
  </si>
  <si>
    <t>Average of User Rating</t>
  </si>
  <si>
    <t>Average User Rating for Each Author</t>
  </si>
  <si>
    <t>How does the average price of books vary by genre?</t>
  </si>
  <si>
    <t>Average of Price</t>
  </si>
  <si>
    <t>Which year had the highest number of best-selling books?</t>
  </si>
  <si>
    <t>Which genre has the highest total number of reviews?</t>
  </si>
  <si>
    <t>Sum of Price</t>
  </si>
  <si>
    <t>Max of Price</t>
  </si>
  <si>
    <t xml:space="preserve">Create a pivot table &gt; add names to the rows and price to the values as said. Now change the sum of price to max of price and sort it to largest to smallest values </t>
  </si>
  <si>
    <t xml:space="preserve">this analysis infers that Diagnostic and Statistical Manual of Mental Disorders, 5th Edition: DSM-5 has the highest price of 105 </t>
  </si>
  <si>
    <t>Count of Name</t>
  </si>
  <si>
    <t xml:space="preserve">As x values remains same with the change in the y values, this infers that there is no correlation </t>
  </si>
  <si>
    <t>what is the total fiction genre of books that are sold with the user rating &gt; than 4.5 . Find it for all the years</t>
  </si>
  <si>
    <t xml:space="preserve">this infers that in 2019, there were 167 books sold with the user rating 4.7 </t>
  </si>
  <si>
    <t xml:space="preserve">is the max </t>
  </si>
  <si>
    <t>This infers that there is equal number of books are sold in each year</t>
  </si>
  <si>
    <t>What is the trend of user rating?</t>
  </si>
  <si>
    <t>Max of Reviews</t>
  </si>
  <si>
    <t>This infers that Fiction genre had the highest total number of reviews</t>
  </si>
  <si>
    <t>About 180 books have a rating of 4.8 or 4.9.</t>
  </si>
  <si>
    <t>Popularity Level</t>
  </si>
  <si>
    <t>Ratings</t>
  </si>
  <si>
    <t>Extremely Popular</t>
  </si>
  <si>
    <t>　4.8 or 4.9</t>
  </si>
  <si>
    <t>Very Popular</t>
  </si>
  <si>
    <t>4.5 ~ 4.7</t>
  </si>
  <si>
    <t>Fairly Popular</t>
  </si>
  <si>
    <t>4.0 ~ 4.4</t>
  </si>
  <si>
    <t>Popular</t>
  </si>
  <si>
    <t>3.3 ~ 3.9</t>
  </si>
  <si>
    <t>length of the name</t>
  </si>
  <si>
    <t>The histogram for length of name</t>
  </si>
  <si>
    <r>
      <t>Based on this information, we would like to divide the </t>
    </r>
    <r>
      <rPr>
        <b/>
        <sz val="11"/>
        <color theme="1"/>
        <rFont val="Calibri"/>
        <family val="2"/>
        <scheme val="minor"/>
      </rPr>
      <t>"Popularity"</t>
    </r>
    <r>
      <rPr>
        <sz val="11"/>
        <color theme="1"/>
        <rFont val="Calibri"/>
        <family val="2"/>
        <scheme val="minor"/>
      </rPr>
      <t> of books into four stages.</t>
    </r>
  </si>
  <si>
    <t xml:space="preserve">find the popularity of the books </t>
  </si>
  <si>
    <t xml:space="preserve">user rating </t>
  </si>
  <si>
    <t>Relationship between popularity and length of the name</t>
  </si>
  <si>
    <t xml:space="preserve">use the user rating for popularity and formula of len for length of the name </t>
  </si>
  <si>
    <t xml:space="preserve">This infers that there is no correlation between them </t>
  </si>
  <si>
    <t>Author: Who Wrote the Bestselling Book?</t>
  </si>
  <si>
    <t>removed the duplicates</t>
  </si>
  <si>
    <t xml:space="preserve">use the COUNTIF function to count the number of times each author appears in the "Author" column. </t>
  </si>
  <si>
    <t xml:space="preserve">use max function to find the author corresponding to highest count </t>
  </si>
  <si>
    <t xml:space="preserve">use index and match fun to find the author </t>
  </si>
  <si>
    <t xml:space="preserve">max fun to find the author with highest count </t>
  </si>
  <si>
    <t xml:space="preserve">count of author </t>
  </si>
  <si>
    <t>copied the name and author columns from table</t>
  </si>
  <si>
    <t xml:space="preserve">Use the max function to find the author with highest count </t>
  </si>
  <si>
    <t xml:space="preserve">to find the author name who had highest count 12 </t>
  </si>
  <si>
    <t>Which is the best selling book that has the highest reviews</t>
  </si>
  <si>
    <t>Price Histogram</t>
  </si>
  <si>
    <t>this infers that there are around 187 books that are sold with &lt; 9.2 dollars</t>
  </si>
  <si>
    <t>this infers that there are more non fiction books than fiction</t>
  </si>
  <si>
    <t>this infers that non fiction genre book has the higher average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</si>
</sst>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C3C3B"/>
      <name val="Arial"/>
      <family val="2"/>
    </font>
    <font>
      <b/>
      <sz val="11"/>
      <color rgb="FF3C3C3B"/>
      <name val="Arial"/>
      <family val="2"/>
    </font>
    <font>
      <sz val="12"/>
      <color theme="1"/>
      <name val="Calibri"/>
      <family val="2"/>
      <scheme val="minor"/>
    </font>
    <font>
      <sz val="10"/>
      <color rgb="FF374151"/>
      <name val="Segoe UI"/>
      <family val="2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rgb="FF374151"/>
      <name val="Segoe UI"/>
      <family val="2"/>
    </font>
    <font>
      <sz val="10"/>
      <color rgb="FF3C4043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4" tint="0.79998168889431442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8">
    <xf numFmtId="0" fontId="0" fillId="0" borderId="0" xfId="0"/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21" fillId="0" borderId="0" xfId="0" applyFont="1" applyAlignment="1">
      <alignment horizontal="left" vertical="center" indent="1"/>
    </xf>
    <xf numFmtId="0" fontId="13" fillId="34" borderId="10" xfId="0" applyFont="1" applyFill="1" applyBorder="1"/>
    <xf numFmtId="0" fontId="25" fillId="0" borderId="11" xfId="0" applyFont="1" applyBorder="1" applyAlignment="1">
      <alignment vertical="center"/>
    </xf>
    <xf numFmtId="0" fontId="20" fillId="0" borderId="11" xfId="0" applyFont="1" applyBorder="1" applyAlignment="1">
      <alignment vertical="center"/>
    </xf>
    <xf numFmtId="0" fontId="24" fillId="0" borderId="0" xfId="0" applyFont="1" applyAlignment="1">
      <alignment horizontal="center"/>
    </xf>
    <xf numFmtId="0" fontId="16" fillId="38" borderId="0" xfId="0" applyFont="1" applyFill="1"/>
    <xf numFmtId="0" fontId="0" fillId="33" borderId="14" xfId="0" applyFont="1" applyFill="1" applyBorder="1"/>
    <xf numFmtId="0" fontId="0" fillId="33" borderId="10" xfId="0" applyFont="1" applyFill="1" applyBorder="1"/>
    <xf numFmtId="0" fontId="0" fillId="0" borderId="14" xfId="0" applyFont="1" applyBorder="1"/>
    <xf numFmtId="0" fontId="0" fillId="0" borderId="10" xfId="0" applyFont="1" applyBorder="1"/>
    <xf numFmtId="0" fontId="13" fillId="34" borderId="14" xfId="0" applyFont="1" applyFill="1" applyBorder="1"/>
    <xf numFmtId="0" fontId="26" fillId="0" borderId="0" xfId="0" applyFont="1" applyAlignment="1">
      <alignment horizontal="left" vertical="center" indent="1"/>
    </xf>
    <xf numFmtId="0" fontId="0" fillId="0" borderId="0" xfId="0" applyNumberFormat="1"/>
    <xf numFmtId="0" fontId="16" fillId="0" borderId="0" xfId="0" applyFont="1" applyAlignment="1">
      <alignment horizontal="left"/>
    </xf>
    <xf numFmtId="0" fontId="26" fillId="0" borderId="0" xfId="0" applyFont="1"/>
    <xf numFmtId="0" fontId="0" fillId="0" borderId="0" xfId="0" applyFill="1" applyBorder="1" applyAlignment="1"/>
    <xf numFmtId="0" fontId="0" fillId="0" borderId="12" xfId="0" applyFill="1" applyBorder="1" applyAlignment="1"/>
    <xf numFmtId="0" fontId="24" fillId="0" borderId="13" xfId="0" applyFont="1" applyFill="1" applyBorder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35" borderId="0" xfId="0" applyNumberFormat="1" applyFill="1"/>
    <xf numFmtId="0" fontId="22" fillId="36" borderId="11" xfId="0" applyFont="1" applyFill="1" applyBorder="1" applyAlignment="1">
      <alignment vertical="center"/>
    </xf>
    <xf numFmtId="0" fontId="23" fillId="37" borderId="11" xfId="0" applyFont="1" applyFill="1" applyBorder="1" applyAlignment="1">
      <alignment vertical="center"/>
    </xf>
    <xf numFmtId="0" fontId="23" fillId="37" borderId="11" xfId="0" applyFont="1" applyFill="1" applyBorder="1" applyAlignment="1">
      <alignment horizontal="right" vertical="center"/>
    </xf>
    <xf numFmtId="0" fontId="23" fillId="0" borderId="11" xfId="0" applyFont="1" applyBorder="1" applyAlignment="1">
      <alignment vertical="center"/>
    </xf>
    <xf numFmtId="0" fontId="23" fillId="0" borderId="11" xfId="0" applyFont="1" applyBorder="1" applyAlignment="1">
      <alignment horizontal="right" vertical="center"/>
    </xf>
    <xf numFmtId="0" fontId="16" fillId="0" borderId="0" xfId="0" applyFont="1" applyFill="1"/>
    <xf numFmtId="0" fontId="0" fillId="0" borderId="0" xfId="0" applyAlignment="1"/>
    <xf numFmtId="0" fontId="0" fillId="0" borderId="0" xfId="0" applyFont="1" applyAlignment="1">
      <alignment horizontal="right"/>
    </xf>
    <xf numFmtId="0" fontId="24" fillId="0" borderId="0" xfId="0" applyFont="1" applyAlignment="1">
      <alignment horizontal="right"/>
    </xf>
    <xf numFmtId="0" fontId="0" fillId="0" borderId="16" xfId="0" applyFont="1" applyFill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33" borderId="15" xfId="0" applyFont="1" applyFill="1" applyBorder="1" applyAlignment="1">
      <alignment horizontal="right"/>
    </xf>
    <xf numFmtId="0" fontId="0" fillId="0" borderId="15" xfId="0" applyFont="1" applyBorder="1" applyAlignment="1">
      <alignment horizontal="right"/>
    </xf>
    <xf numFmtId="0" fontId="24" fillId="0" borderId="15" xfId="0" applyFont="1" applyBorder="1" applyAlignment="1">
      <alignment horizontal="right"/>
    </xf>
    <xf numFmtId="0" fontId="13" fillId="34" borderId="15" xfId="0" applyFont="1" applyFill="1" applyBorder="1" applyAlignment="1">
      <alignment horizontal="left"/>
    </xf>
    <xf numFmtId="0" fontId="24" fillId="0" borderId="16" xfId="0" applyFont="1" applyFill="1" applyBorder="1" applyAlignment="1">
      <alignment horizontal="center"/>
    </xf>
    <xf numFmtId="0" fontId="0" fillId="0" borderId="16" xfId="0" applyFill="1" applyBorder="1" applyAlignment="1"/>
    <xf numFmtId="0" fontId="27" fillId="0" borderId="0" xfId="0" applyFont="1"/>
    <xf numFmtId="0" fontId="26" fillId="0" borderId="0" xfId="0" applyFont="1" applyAlignment="1">
      <alignment vertical="center"/>
    </xf>
    <xf numFmtId="0" fontId="29" fillId="0" borderId="0" xfId="0" applyFont="1"/>
    <xf numFmtId="0" fontId="28" fillId="39" borderId="0" xfId="0" applyFont="1" applyFill="1" applyAlignment="1">
      <alignment vertical="center" wrapText="1"/>
    </xf>
    <xf numFmtId="0" fontId="0" fillId="39" borderId="0" xfId="0" applyFill="1"/>
    <xf numFmtId="0" fontId="28" fillId="39" borderId="0" xfId="0" applyFont="1" applyFill="1" applyAlignment="1">
      <alignment wrapText="1"/>
    </xf>
    <xf numFmtId="0" fontId="0" fillId="40" borderId="14" xfId="0" applyFont="1" applyFill="1" applyBorder="1"/>
    <xf numFmtId="0" fontId="0" fillId="40" borderId="10" xfId="0" applyFont="1" applyFill="1" applyBorder="1"/>
    <xf numFmtId="0" fontId="13" fillId="0" borderId="0" xfId="0" applyFont="1" applyFill="1" applyBorder="1"/>
    <xf numFmtId="0" fontId="0" fillId="0" borderId="0" xfId="0" applyFill="1" applyBorder="1"/>
    <xf numFmtId="0" fontId="0" fillId="0" borderId="0" xfId="0" applyFont="1" applyFill="1" applyBorder="1"/>
    <xf numFmtId="0" fontId="30" fillId="0" borderId="0" xfId="0" applyFont="1" applyAlignment="1">
      <alignment horizontal="left" vertical="center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Analysis!$B$40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Analysis!$A$41:$A$64</c:f>
              <c:numCache>
                <c:formatCode>General</c:formatCode>
                <c:ptCount val="24"/>
                <c:pt idx="0">
                  <c:v>4.7</c:v>
                </c:pt>
                <c:pt idx="1">
                  <c:v>4.5999999999999996</c:v>
                </c:pt>
                <c:pt idx="2">
                  <c:v>4.7</c:v>
                </c:pt>
                <c:pt idx="3">
                  <c:v>4.7</c:v>
                </c:pt>
                <c:pt idx="4">
                  <c:v>4.8</c:v>
                </c:pt>
                <c:pt idx="5">
                  <c:v>4.4000000000000004</c:v>
                </c:pt>
                <c:pt idx="6">
                  <c:v>4.7</c:v>
                </c:pt>
                <c:pt idx="7">
                  <c:v>4.7</c:v>
                </c:pt>
                <c:pt idx="8">
                  <c:v>4.7</c:v>
                </c:pt>
                <c:pt idx="9">
                  <c:v>4.5999999999999996</c:v>
                </c:pt>
                <c:pt idx="10">
                  <c:v>4.5999999999999996</c:v>
                </c:pt>
                <c:pt idx="11">
                  <c:v>4.5999999999999996</c:v>
                </c:pt>
                <c:pt idx="12">
                  <c:v>4.5999999999999996</c:v>
                </c:pt>
                <c:pt idx="13">
                  <c:v>4.5</c:v>
                </c:pt>
                <c:pt idx="14">
                  <c:v>4.5999999999999996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4.4000000000000004</c:v>
                </c:pt>
                <c:pt idx="18">
                  <c:v>4.5</c:v>
                </c:pt>
                <c:pt idx="19">
                  <c:v>4.8</c:v>
                </c:pt>
                <c:pt idx="20">
                  <c:v>4.5999999999999996</c:v>
                </c:pt>
                <c:pt idx="21">
                  <c:v>4.5999999999999996</c:v>
                </c:pt>
                <c:pt idx="22">
                  <c:v>3.9</c:v>
                </c:pt>
                <c:pt idx="23">
                  <c:v>4.5999999999999996</c:v>
                </c:pt>
              </c:numCache>
            </c:numRef>
          </c:xVal>
          <c:yVal>
            <c:numRef>
              <c:f>Analysis!$B$41:$B$64</c:f>
              <c:numCache>
                <c:formatCode>General</c:formatCode>
                <c:ptCount val="24"/>
                <c:pt idx="0">
                  <c:v>8</c:v>
                </c:pt>
                <c:pt idx="1">
                  <c:v>22</c:v>
                </c:pt>
                <c:pt idx="2">
                  <c:v>15</c:v>
                </c:pt>
                <c:pt idx="3">
                  <c:v>6</c:v>
                </c:pt>
                <c:pt idx="4">
                  <c:v>12</c:v>
                </c:pt>
                <c:pt idx="5">
                  <c:v>11</c:v>
                </c:pt>
                <c:pt idx="6">
                  <c:v>30</c:v>
                </c:pt>
                <c:pt idx="7">
                  <c:v>15</c:v>
                </c:pt>
                <c:pt idx="8">
                  <c:v>3</c:v>
                </c:pt>
                <c:pt idx="9">
                  <c:v>8</c:v>
                </c:pt>
                <c:pt idx="10">
                  <c:v>8</c:v>
                </c:pt>
                <c:pt idx="11">
                  <c:v>2</c:v>
                </c:pt>
                <c:pt idx="12">
                  <c:v>32</c:v>
                </c:pt>
                <c:pt idx="13">
                  <c:v>5</c:v>
                </c:pt>
                <c:pt idx="14">
                  <c:v>17</c:v>
                </c:pt>
                <c:pt idx="15">
                  <c:v>4</c:v>
                </c:pt>
                <c:pt idx="16">
                  <c:v>6</c:v>
                </c:pt>
                <c:pt idx="17">
                  <c:v>6</c:v>
                </c:pt>
                <c:pt idx="18">
                  <c:v>8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13</c:v>
                </c:pt>
                <c:pt idx="23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CE-498B-9259-B40D0B221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726560"/>
        <c:axId val="1618130144"/>
      </c:scatterChart>
      <c:valAx>
        <c:axId val="198472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130144"/>
        <c:crosses val="autoZero"/>
        <c:crossBetween val="midCat"/>
      </c:valAx>
      <c:valAx>
        <c:axId val="161813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72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[Amazon-bestbooksellers-with-categories-2024-02-02.xlsx]Analysis!PivotTable15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 with the highest</a:t>
            </a:r>
            <a:r>
              <a:rPr lang="en-US" baseline="0"/>
              <a:t> number of selling books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Analysis!$B$726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Analysis!$A$727:$A$738</c:f>
              <c:strCache>
                <c:ptCount val="11"/>
                <c:pt idx="0">
                  <c:v>2016</c:v>
                </c:pt>
                <c:pt idx="1">
                  <c:v>2009</c:v>
                </c:pt>
                <c:pt idx="2">
                  <c:v>2018</c:v>
                </c:pt>
                <c:pt idx="3">
                  <c:v>2010</c:v>
                </c:pt>
                <c:pt idx="4">
                  <c:v>2015</c:v>
                </c:pt>
                <c:pt idx="5">
                  <c:v>2011</c:v>
                </c:pt>
                <c:pt idx="6">
                  <c:v>2017</c:v>
                </c:pt>
                <c:pt idx="7">
                  <c:v>2012</c:v>
                </c:pt>
                <c:pt idx="8">
                  <c:v>2019</c:v>
                </c:pt>
                <c:pt idx="9">
                  <c:v>2013</c:v>
                </c:pt>
                <c:pt idx="10">
                  <c:v>2014</c:v>
                </c:pt>
              </c:strCache>
            </c:strRef>
          </c:cat>
          <c:val>
            <c:numRef>
              <c:f>Analysis!$B$727:$B$738</c:f>
              <c:numCache>
                <c:formatCode>General</c:formatCode>
                <c:ptCount val="11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6D-47F4-B840-FFD627FD3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[Amazon-bestbooksellers-with-categories-2024-02-02.xlsx]Analysis!PivotTable9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Fiction</a:t>
            </a:r>
            <a:r>
              <a:rPr lang="en-US" baseline="0"/>
              <a:t> genre books sold with user rating &gt;4.5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  <a:sp3d/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Analysis!$B$594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37A0-4A48-9E3F-551B7A153D48}"/>
              </c:ext>
            </c:extLst>
          </c:dPt>
          <c:cat>
            <c:multiLvlStrRef>
              <c:f>Analysis!$A$595:$A$653</c:f>
              <c:multiLvlStrCache>
                <c:ptCount val="46"/>
                <c:lvl>
                  <c:pt idx="0">
                    <c:v>4.6</c:v>
                  </c:pt>
                  <c:pt idx="1">
                    <c:v>4.7</c:v>
                  </c:pt>
                  <c:pt idx="2">
                    <c:v>4.8</c:v>
                  </c:pt>
                  <c:pt idx="3">
                    <c:v>4.5</c:v>
                  </c:pt>
                  <c:pt idx="4">
                    <c:v>4.6</c:v>
                  </c:pt>
                  <c:pt idx="5">
                    <c:v>4.7</c:v>
                  </c:pt>
                  <c:pt idx="6">
                    <c:v>4.8</c:v>
                  </c:pt>
                  <c:pt idx="7">
                    <c:v>4.5</c:v>
                  </c:pt>
                  <c:pt idx="8">
                    <c:v>4.6</c:v>
                  </c:pt>
                  <c:pt idx="9">
                    <c:v>4.7</c:v>
                  </c:pt>
                  <c:pt idx="10">
                    <c:v>4.8</c:v>
                  </c:pt>
                  <c:pt idx="11">
                    <c:v>4.5</c:v>
                  </c:pt>
                  <c:pt idx="12">
                    <c:v>4.6</c:v>
                  </c:pt>
                  <c:pt idx="13">
                    <c:v>4.7</c:v>
                  </c:pt>
                  <c:pt idx="14">
                    <c:v>4.8</c:v>
                  </c:pt>
                  <c:pt idx="15">
                    <c:v>4.9</c:v>
                  </c:pt>
                  <c:pt idx="16">
                    <c:v>4.5</c:v>
                  </c:pt>
                  <c:pt idx="17">
                    <c:v>4.6</c:v>
                  </c:pt>
                  <c:pt idx="18">
                    <c:v>4.7</c:v>
                  </c:pt>
                  <c:pt idx="19">
                    <c:v>4.8</c:v>
                  </c:pt>
                  <c:pt idx="20">
                    <c:v>4.9</c:v>
                  </c:pt>
                  <c:pt idx="21">
                    <c:v>4.5</c:v>
                  </c:pt>
                  <c:pt idx="22">
                    <c:v>4.6</c:v>
                  </c:pt>
                  <c:pt idx="23">
                    <c:v>4.7</c:v>
                  </c:pt>
                  <c:pt idx="24">
                    <c:v>4.8</c:v>
                  </c:pt>
                  <c:pt idx="25">
                    <c:v>4.9</c:v>
                  </c:pt>
                  <c:pt idx="26">
                    <c:v>4.6</c:v>
                  </c:pt>
                  <c:pt idx="27">
                    <c:v>4.7</c:v>
                  </c:pt>
                  <c:pt idx="28">
                    <c:v>4.8</c:v>
                  </c:pt>
                  <c:pt idx="29">
                    <c:v>4.9</c:v>
                  </c:pt>
                  <c:pt idx="30">
                    <c:v>4.6</c:v>
                  </c:pt>
                  <c:pt idx="31">
                    <c:v>4.7</c:v>
                  </c:pt>
                  <c:pt idx="32">
                    <c:v>4.8</c:v>
                  </c:pt>
                  <c:pt idx="33">
                    <c:v>4.9</c:v>
                  </c:pt>
                  <c:pt idx="34">
                    <c:v>4.5</c:v>
                  </c:pt>
                  <c:pt idx="35">
                    <c:v>4.6</c:v>
                  </c:pt>
                  <c:pt idx="36">
                    <c:v>4.7</c:v>
                  </c:pt>
                  <c:pt idx="37">
                    <c:v>4.8</c:v>
                  </c:pt>
                  <c:pt idx="38">
                    <c:v>4.9</c:v>
                  </c:pt>
                  <c:pt idx="39">
                    <c:v>4.5</c:v>
                  </c:pt>
                  <c:pt idx="40">
                    <c:v>4.6</c:v>
                  </c:pt>
                  <c:pt idx="41">
                    <c:v>4.8</c:v>
                  </c:pt>
                  <c:pt idx="42">
                    <c:v>4.9</c:v>
                  </c:pt>
                  <c:pt idx="43">
                    <c:v>4.5</c:v>
                  </c:pt>
                  <c:pt idx="44">
                    <c:v>4.8</c:v>
                  </c:pt>
                  <c:pt idx="45">
                    <c:v>4.9</c:v>
                  </c:pt>
                </c:lvl>
                <c:lvl>
                  <c:pt idx="0">
                    <c:v>2009</c:v>
                  </c:pt>
                  <c:pt idx="3">
                    <c:v>2010</c:v>
                  </c:pt>
                  <c:pt idx="7">
                    <c:v>2011</c:v>
                  </c:pt>
                  <c:pt idx="11">
                    <c:v>2012</c:v>
                  </c:pt>
                  <c:pt idx="16">
                    <c:v>2013</c:v>
                  </c:pt>
                  <c:pt idx="21">
                    <c:v>2014</c:v>
                  </c:pt>
                  <c:pt idx="26">
                    <c:v>2015</c:v>
                  </c:pt>
                  <c:pt idx="30">
                    <c:v>2016</c:v>
                  </c:pt>
                  <c:pt idx="34">
                    <c:v>2017</c:v>
                  </c:pt>
                  <c:pt idx="39">
                    <c:v>2018</c:v>
                  </c:pt>
                  <c:pt idx="43">
                    <c:v>2019</c:v>
                  </c:pt>
                </c:lvl>
                <c:lvl>
                  <c:pt idx="0">
                    <c:v>Fiction</c:v>
                  </c:pt>
                </c:lvl>
              </c:multiLvlStrCache>
            </c:multiLvlStrRef>
          </c:cat>
          <c:val>
            <c:numRef>
              <c:f>Analysis!$B$595:$B$653</c:f>
              <c:numCache>
                <c:formatCode>General</c:formatCode>
                <c:ptCount val="46"/>
                <c:pt idx="0">
                  <c:v>42</c:v>
                </c:pt>
                <c:pt idx="1">
                  <c:v>167</c:v>
                </c:pt>
                <c:pt idx="2">
                  <c:v>95</c:v>
                </c:pt>
                <c:pt idx="3">
                  <c:v>8</c:v>
                </c:pt>
                <c:pt idx="4">
                  <c:v>33</c:v>
                </c:pt>
                <c:pt idx="5">
                  <c:v>58</c:v>
                </c:pt>
                <c:pt idx="6">
                  <c:v>62</c:v>
                </c:pt>
                <c:pt idx="7">
                  <c:v>20</c:v>
                </c:pt>
                <c:pt idx="8">
                  <c:v>58</c:v>
                </c:pt>
                <c:pt idx="9">
                  <c:v>53</c:v>
                </c:pt>
                <c:pt idx="10">
                  <c:v>64</c:v>
                </c:pt>
                <c:pt idx="11">
                  <c:v>66</c:v>
                </c:pt>
                <c:pt idx="12">
                  <c:v>18</c:v>
                </c:pt>
                <c:pt idx="13">
                  <c:v>39</c:v>
                </c:pt>
                <c:pt idx="14">
                  <c:v>52</c:v>
                </c:pt>
                <c:pt idx="15">
                  <c:v>15</c:v>
                </c:pt>
                <c:pt idx="16">
                  <c:v>30</c:v>
                </c:pt>
                <c:pt idx="17">
                  <c:v>26</c:v>
                </c:pt>
                <c:pt idx="18">
                  <c:v>26</c:v>
                </c:pt>
                <c:pt idx="19">
                  <c:v>32</c:v>
                </c:pt>
                <c:pt idx="20">
                  <c:v>52</c:v>
                </c:pt>
                <c:pt idx="21">
                  <c:v>26</c:v>
                </c:pt>
                <c:pt idx="22">
                  <c:v>46</c:v>
                </c:pt>
                <c:pt idx="23">
                  <c:v>89</c:v>
                </c:pt>
                <c:pt idx="24">
                  <c:v>64</c:v>
                </c:pt>
                <c:pt idx="25">
                  <c:v>25</c:v>
                </c:pt>
                <c:pt idx="26">
                  <c:v>14</c:v>
                </c:pt>
                <c:pt idx="27">
                  <c:v>23</c:v>
                </c:pt>
                <c:pt idx="28">
                  <c:v>58</c:v>
                </c:pt>
                <c:pt idx="29">
                  <c:v>13</c:v>
                </c:pt>
                <c:pt idx="30">
                  <c:v>16</c:v>
                </c:pt>
                <c:pt idx="31">
                  <c:v>24</c:v>
                </c:pt>
                <c:pt idx="32">
                  <c:v>106</c:v>
                </c:pt>
                <c:pt idx="33">
                  <c:v>75</c:v>
                </c:pt>
                <c:pt idx="34">
                  <c:v>9</c:v>
                </c:pt>
                <c:pt idx="35">
                  <c:v>28</c:v>
                </c:pt>
                <c:pt idx="36">
                  <c:v>21</c:v>
                </c:pt>
                <c:pt idx="37">
                  <c:v>68</c:v>
                </c:pt>
                <c:pt idx="38">
                  <c:v>66</c:v>
                </c:pt>
                <c:pt idx="39">
                  <c:v>17</c:v>
                </c:pt>
                <c:pt idx="40">
                  <c:v>20</c:v>
                </c:pt>
                <c:pt idx="41">
                  <c:v>69</c:v>
                </c:pt>
                <c:pt idx="42">
                  <c:v>52</c:v>
                </c:pt>
                <c:pt idx="43">
                  <c:v>28</c:v>
                </c:pt>
                <c:pt idx="44">
                  <c:v>79</c:v>
                </c:pt>
                <c:pt idx="4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A0-4A48-9E3F-551B7A153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05495503"/>
        <c:axId val="2070762928"/>
        <c:axId val="0"/>
      </c:bar3DChart>
      <c:catAx>
        <c:axId val="160549550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762928"/>
        <c:crosses val="autoZero"/>
        <c:auto val="1"/>
        <c:lblAlgn val="ctr"/>
        <c:lblOffset val="100"/>
        <c:noMultiLvlLbl val="0"/>
      </c:catAx>
      <c:valAx>
        <c:axId val="207076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49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[Amazon-bestbooksellers-with-categories-2024-02-02.xlsx]Analysis!PivotTable10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genres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Analysis!$B$656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Analysis!$A$657:$A$659</c:f>
              <c:strCache>
                <c:ptCount val="2"/>
                <c:pt idx="0">
                  <c:v>Fiction</c:v>
                </c:pt>
                <c:pt idx="1">
                  <c:v>Non Fiction</c:v>
                </c:pt>
              </c:strCache>
            </c:strRef>
          </c:cat>
          <c:val>
            <c:numRef>
              <c:f>Analysis!$B$657:$B$659</c:f>
              <c:numCache>
                <c:formatCode>General</c:formatCode>
                <c:ptCount val="2"/>
                <c:pt idx="0">
                  <c:v>240</c:v>
                </c:pt>
                <c:pt idx="1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E0-429C-BE9A-84FEA4B2281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[Amazon-bestbooksellers-with-categories-2024-02-02.xlsx]Analysis!PivotTable14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price of genre books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Analysis!$B$709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Analysis!$A$710:$A$712</c:f>
              <c:strCache>
                <c:ptCount val="2"/>
                <c:pt idx="0">
                  <c:v>Fiction</c:v>
                </c:pt>
                <c:pt idx="1">
                  <c:v>Non Fiction</c:v>
                </c:pt>
              </c:strCache>
            </c:strRef>
          </c:cat>
          <c:val>
            <c:numRef>
              <c:f>Analysis!$B$710:$B$712</c:f>
              <c:numCache>
                <c:formatCode>General</c:formatCode>
                <c:ptCount val="2"/>
                <c:pt idx="0">
                  <c:v>10.85</c:v>
                </c:pt>
                <c:pt idx="1">
                  <c:v>14.841935483870968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97-419C-A604-3CBDC0077A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21111119"/>
        <c:axId val="1596955887"/>
        <c:axId val="0"/>
      </c:bar3DChart>
      <c:catAx>
        <c:axId val="1821111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955887"/>
        <c:crosses val="autoZero"/>
        <c:auto val="1"/>
        <c:lblAlgn val="ctr"/>
        <c:lblOffset val="100"/>
        <c:noMultiLvlLbl val="0"/>
      </c:catAx>
      <c:valAx>
        <c:axId val="159695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11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[Amazon-bestbooksellers-with-categories-2024-02-02.xlsx]Analysis!PivotTable16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Genre with the highest total number of reviews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Analysis!$B$763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Analysis!$A$764:$A$766</c:f>
              <c:strCache>
                <c:ptCount val="2"/>
                <c:pt idx="0">
                  <c:v>Fiction</c:v>
                </c:pt>
                <c:pt idx="1">
                  <c:v>Non Fiction</c:v>
                </c:pt>
              </c:strCache>
            </c:strRef>
          </c:cat>
          <c:val>
            <c:numRef>
              <c:f>Analysis!$B$764:$B$766</c:f>
              <c:numCache>
                <c:formatCode>General</c:formatCode>
                <c:ptCount val="2"/>
                <c:pt idx="0">
                  <c:v>87841</c:v>
                </c:pt>
                <c:pt idx="1">
                  <c:v>61133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16-4C51-AB2F-A58BBD99D92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861453119"/>
        <c:axId val="1608062815"/>
      </c:barChart>
      <c:catAx>
        <c:axId val="1861453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062815"/>
        <c:crosses val="autoZero"/>
        <c:auto val="1"/>
        <c:lblAlgn val="ctr"/>
        <c:lblOffset val="100"/>
        <c:noMultiLvlLbl val="0"/>
      </c:catAx>
      <c:valAx>
        <c:axId val="160806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 of reviews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45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'extra sheet for other analysis'!$B$2</c:f>
              <c:strCache>
                <c:ptCount val="1"/>
                <c:pt idx="0">
                  <c:v>length of the name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'extra sheet for other analysis'!$A$3:$A$552</c:f>
              <c:numCache>
                <c:formatCode>General</c:formatCode>
                <c:ptCount val="550"/>
                <c:pt idx="0">
                  <c:v>4.7</c:v>
                </c:pt>
                <c:pt idx="1">
                  <c:v>4.5999999999999996</c:v>
                </c:pt>
                <c:pt idx="2">
                  <c:v>4.7</c:v>
                </c:pt>
                <c:pt idx="3">
                  <c:v>4.7</c:v>
                </c:pt>
                <c:pt idx="4">
                  <c:v>4.8</c:v>
                </c:pt>
                <c:pt idx="5">
                  <c:v>4.4000000000000004</c:v>
                </c:pt>
                <c:pt idx="6">
                  <c:v>4.7</c:v>
                </c:pt>
                <c:pt idx="7">
                  <c:v>4.7</c:v>
                </c:pt>
                <c:pt idx="8">
                  <c:v>4.7</c:v>
                </c:pt>
                <c:pt idx="9">
                  <c:v>4.5999999999999996</c:v>
                </c:pt>
                <c:pt idx="10">
                  <c:v>4.5999999999999996</c:v>
                </c:pt>
                <c:pt idx="11">
                  <c:v>4.5999999999999996</c:v>
                </c:pt>
                <c:pt idx="12">
                  <c:v>4.5999999999999996</c:v>
                </c:pt>
                <c:pt idx="13">
                  <c:v>4.5</c:v>
                </c:pt>
                <c:pt idx="14">
                  <c:v>4.5999999999999996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4.4000000000000004</c:v>
                </c:pt>
                <c:pt idx="18">
                  <c:v>4.5</c:v>
                </c:pt>
                <c:pt idx="19">
                  <c:v>4.8</c:v>
                </c:pt>
                <c:pt idx="20">
                  <c:v>4.5999999999999996</c:v>
                </c:pt>
                <c:pt idx="21">
                  <c:v>4.5999999999999996</c:v>
                </c:pt>
                <c:pt idx="22">
                  <c:v>3.9</c:v>
                </c:pt>
                <c:pt idx="23">
                  <c:v>4.5999999999999996</c:v>
                </c:pt>
                <c:pt idx="24">
                  <c:v>4.3</c:v>
                </c:pt>
                <c:pt idx="25">
                  <c:v>4.5999999999999996</c:v>
                </c:pt>
                <c:pt idx="26">
                  <c:v>4.7</c:v>
                </c:pt>
                <c:pt idx="27">
                  <c:v>4.2</c:v>
                </c:pt>
                <c:pt idx="28">
                  <c:v>4.5999999999999996</c:v>
                </c:pt>
                <c:pt idx="29">
                  <c:v>4.5999999999999996</c:v>
                </c:pt>
                <c:pt idx="30">
                  <c:v>4.8</c:v>
                </c:pt>
                <c:pt idx="31">
                  <c:v>4.7</c:v>
                </c:pt>
                <c:pt idx="32">
                  <c:v>4.8</c:v>
                </c:pt>
                <c:pt idx="33">
                  <c:v>4.8</c:v>
                </c:pt>
                <c:pt idx="34">
                  <c:v>4.8</c:v>
                </c:pt>
                <c:pt idx="35">
                  <c:v>4.7</c:v>
                </c:pt>
                <c:pt idx="36">
                  <c:v>4.7</c:v>
                </c:pt>
                <c:pt idx="37">
                  <c:v>4.7</c:v>
                </c:pt>
                <c:pt idx="38">
                  <c:v>4.5999999999999996</c:v>
                </c:pt>
                <c:pt idx="39">
                  <c:v>4.5</c:v>
                </c:pt>
                <c:pt idx="40">
                  <c:v>4.9000000000000004</c:v>
                </c:pt>
                <c:pt idx="41">
                  <c:v>4.9000000000000004</c:v>
                </c:pt>
                <c:pt idx="42">
                  <c:v>4.8</c:v>
                </c:pt>
                <c:pt idx="43">
                  <c:v>4.5999999999999996</c:v>
                </c:pt>
                <c:pt idx="44">
                  <c:v>4.8</c:v>
                </c:pt>
                <c:pt idx="45">
                  <c:v>4.5</c:v>
                </c:pt>
                <c:pt idx="46">
                  <c:v>4.7</c:v>
                </c:pt>
                <c:pt idx="47">
                  <c:v>4.7</c:v>
                </c:pt>
                <c:pt idx="48">
                  <c:v>4.7</c:v>
                </c:pt>
                <c:pt idx="49">
                  <c:v>4.7</c:v>
                </c:pt>
                <c:pt idx="50">
                  <c:v>4.7</c:v>
                </c:pt>
                <c:pt idx="51">
                  <c:v>4.7</c:v>
                </c:pt>
                <c:pt idx="52">
                  <c:v>4.7</c:v>
                </c:pt>
                <c:pt idx="53">
                  <c:v>4.3</c:v>
                </c:pt>
                <c:pt idx="54">
                  <c:v>4.8</c:v>
                </c:pt>
                <c:pt idx="55">
                  <c:v>4.8</c:v>
                </c:pt>
                <c:pt idx="56">
                  <c:v>4.5999999999999996</c:v>
                </c:pt>
                <c:pt idx="57">
                  <c:v>4.5999999999999996</c:v>
                </c:pt>
                <c:pt idx="58">
                  <c:v>4.8</c:v>
                </c:pt>
                <c:pt idx="59">
                  <c:v>4.4000000000000004</c:v>
                </c:pt>
                <c:pt idx="60">
                  <c:v>4.5999999999999996</c:v>
                </c:pt>
                <c:pt idx="61">
                  <c:v>4.3</c:v>
                </c:pt>
                <c:pt idx="62">
                  <c:v>4.2</c:v>
                </c:pt>
                <c:pt idx="63">
                  <c:v>4.8</c:v>
                </c:pt>
                <c:pt idx="64">
                  <c:v>4.8</c:v>
                </c:pt>
                <c:pt idx="65">
                  <c:v>4.8</c:v>
                </c:pt>
                <c:pt idx="66">
                  <c:v>4.8</c:v>
                </c:pt>
                <c:pt idx="67">
                  <c:v>4.5999999999999996</c:v>
                </c:pt>
                <c:pt idx="68">
                  <c:v>4.5999999999999996</c:v>
                </c:pt>
                <c:pt idx="69">
                  <c:v>4.5</c:v>
                </c:pt>
                <c:pt idx="70">
                  <c:v>4.5</c:v>
                </c:pt>
                <c:pt idx="71">
                  <c:v>4.8</c:v>
                </c:pt>
                <c:pt idx="72">
                  <c:v>4.8</c:v>
                </c:pt>
                <c:pt idx="73">
                  <c:v>4.8</c:v>
                </c:pt>
                <c:pt idx="74">
                  <c:v>4.5999999999999996</c:v>
                </c:pt>
                <c:pt idx="75">
                  <c:v>4.5999999999999996</c:v>
                </c:pt>
                <c:pt idx="76">
                  <c:v>4.5999999999999996</c:v>
                </c:pt>
                <c:pt idx="77">
                  <c:v>4.5</c:v>
                </c:pt>
                <c:pt idx="78">
                  <c:v>4.5999999999999996</c:v>
                </c:pt>
                <c:pt idx="79">
                  <c:v>4.7</c:v>
                </c:pt>
                <c:pt idx="80">
                  <c:v>4.8</c:v>
                </c:pt>
                <c:pt idx="81">
                  <c:v>4.9000000000000004</c:v>
                </c:pt>
                <c:pt idx="82">
                  <c:v>4.9000000000000004</c:v>
                </c:pt>
                <c:pt idx="83">
                  <c:v>4.9000000000000004</c:v>
                </c:pt>
                <c:pt idx="84">
                  <c:v>4.9000000000000004</c:v>
                </c:pt>
                <c:pt idx="85">
                  <c:v>4.9000000000000004</c:v>
                </c:pt>
                <c:pt idx="86">
                  <c:v>4.9000000000000004</c:v>
                </c:pt>
                <c:pt idx="87">
                  <c:v>4.9000000000000004</c:v>
                </c:pt>
                <c:pt idx="88">
                  <c:v>4.8</c:v>
                </c:pt>
                <c:pt idx="89">
                  <c:v>4.5999999999999996</c:v>
                </c:pt>
                <c:pt idx="90">
                  <c:v>4.5</c:v>
                </c:pt>
                <c:pt idx="91">
                  <c:v>4.5</c:v>
                </c:pt>
                <c:pt idx="92">
                  <c:v>4.3</c:v>
                </c:pt>
                <c:pt idx="93">
                  <c:v>4.5</c:v>
                </c:pt>
                <c:pt idx="94">
                  <c:v>4.5</c:v>
                </c:pt>
                <c:pt idx="95">
                  <c:v>4.7</c:v>
                </c:pt>
                <c:pt idx="96">
                  <c:v>4.7</c:v>
                </c:pt>
                <c:pt idx="97">
                  <c:v>4.7</c:v>
                </c:pt>
                <c:pt idx="98">
                  <c:v>4.7</c:v>
                </c:pt>
                <c:pt idx="99">
                  <c:v>4.7</c:v>
                </c:pt>
                <c:pt idx="100">
                  <c:v>4.5999999999999996</c:v>
                </c:pt>
                <c:pt idx="101">
                  <c:v>4.5999999999999996</c:v>
                </c:pt>
                <c:pt idx="102">
                  <c:v>4.7</c:v>
                </c:pt>
                <c:pt idx="103">
                  <c:v>4.4000000000000004</c:v>
                </c:pt>
                <c:pt idx="104">
                  <c:v>4.4000000000000004</c:v>
                </c:pt>
                <c:pt idx="105">
                  <c:v>4.5</c:v>
                </c:pt>
                <c:pt idx="106">
                  <c:v>3.8</c:v>
                </c:pt>
                <c:pt idx="107">
                  <c:v>3.8</c:v>
                </c:pt>
                <c:pt idx="108">
                  <c:v>4.5</c:v>
                </c:pt>
                <c:pt idx="109">
                  <c:v>4.2</c:v>
                </c:pt>
                <c:pt idx="110">
                  <c:v>4.7</c:v>
                </c:pt>
                <c:pt idx="111">
                  <c:v>4.7</c:v>
                </c:pt>
                <c:pt idx="112">
                  <c:v>4.7</c:v>
                </c:pt>
                <c:pt idx="113">
                  <c:v>4.7</c:v>
                </c:pt>
                <c:pt idx="114">
                  <c:v>4.7</c:v>
                </c:pt>
                <c:pt idx="115">
                  <c:v>4.4000000000000004</c:v>
                </c:pt>
                <c:pt idx="116">
                  <c:v>4.7</c:v>
                </c:pt>
                <c:pt idx="117">
                  <c:v>4.4000000000000004</c:v>
                </c:pt>
                <c:pt idx="118">
                  <c:v>4.5999999999999996</c:v>
                </c:pt>
                <c:pt idx="119">
                  <c:v>4.5999999999999996</c:v>
                </c:pt>
                <c:pt idx="120">
                  <c:v>4.5999999999999996</c:v>
                </c:pt>
                <c:pt idx="121">
                  <c:v>4.5</c:v>
                </c:pt>
                <c:pt idx="122">
                  <c:v>4.5999999999999996</c:v>
                </c:pt>
                <c:pt idx="123">
                  <c:v>4.8</c:v>
                </c:pt>
                <c:pt idx="124">
                  <c:v>4.8</c:v>
                </c:pt>
                <c:pt idx="125">
                  <c:v>4.8</c:v>
                </c:pt>
                <c:pt idx="126">
                  <c:v>4.8</c:v>
                </c:pt>
                <c:pt idx="127">
                  <c:v>4.8</c:v>
                </c:pt>
                <c:pt idx="128">
                  <c:v>4.5999999999999996</c:v>
                </c:pt>
                <c:pt idx="129">
                  <c:v>4.5999999999999996</c:v>
                </c:pt>
                <c:pt idx="130">
                  <c:v>4.5999999999999996</c:v>
                </c:pt>
                <c:pt idx="131">
                  <c:v>4.5999999999999996</c:v>
                </c:pt>
                <c:pt idx="132">
                  <c:v>3.6</c:v>
                </c:pt>
                <c:pt idx="133">
                  <c:v>4.8</c:v>
                </c:pt>
                <c:pt idx="134">
                  <c:v>4.5999999999999996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4.5999999999999996</c:v>
                </c:pt>
                <c:pt idx="139">
                  <c:v>4.5</c:v>
                </c:pt>
                <c:pt idx="140">
                  <c:v>4.5</c:v>
                </c:pt>
                <c:pt idx="141">
                  <c:v>4.5</c:v>
                </c:pt>
                <c:pt idx="142">
                  <c:v>4.5</c:v>
                </c:pt>
                <c:pt idx="143">
                  <c:v>4.8</c:v>
                </c:pt>
                <c:pt idx="144">
                  <c:v>4.8</c:v>
                </c:pt>
                <c:pt idx="145">
                  <c:v>4.8</c:v>
                </c:pt>
                <c:pt idx="146">
                  <c:v>4.9000000000000004</c:v>
                </c:pt>
                <c:pt idx="147">
                  <c:v>4.9000000000000004</c:v>
                </c:pt>
                <c:pt idx="148">
                  <c:v>4.5999999999999996</c:v>
                </c:pt>
                <c:pt idx="149">
                  <c:v>4.4000000000000004</c:v>
                </c:pt>
                <c:pt idx="150">
                  <c:v>4.8</c:v>
                </c:pt>
                <c:pt idx="151">
                  <c:v>4.9000000000000004</c:v>
                </c:pt>
                <c:pt idx="152">
                  <c:v>4.8</c:v>
                </c:pt>
                <c:pt idx="153">
                  <c:v>4.9000000000000004</c:v>
                </c:pt>
                <c:pt idx="154">
                  <c:v>4</c:v>
                </c:pt>
                <c:pt idx="155">
                  <c:v>4.9000000000000004</c:v>
                </c:pt>
                <c:pt idx="156">
                  <c:v>4.9000000000000004</c:v>
                </c:pt>
                <c:pt idx="157">
                  <c:v>4.9000000000000004</c:v>
                </c:pt>
                <c:pt idx="158">
                  <c:v>4.7</c:v>
                </c:pt>
                <c:pt idx="159">
                  <c:v>4.8</c:v>
                </c:pt>
                <c:pt idx="160">
                  <c:v>4.8</c:v>
                </c:pt>
                <c:pt idx="161">
                  <c:v>4.7</c:v>
                </c:pt>
                <c:pt idx="162">
                  <c:v>4.7</c:v>
                </c:pt>
                <c:pt idx="163">
                  <c:v>4.4000000000000004</c:v>
                </c:pt>
                <c:pt idx="164">
                  <c:v>4.4000000000000004</c:v>
                </c:pt>
                <c:pt idx="165">
                  <c:v>4.8</c:v>
                </c:pt>
                <c:pt idx="166">
                  <c:v>4.7</c:v>
                </c:pt>
                <c:pt idx="167">
                  <c:v>4.7</c:v>
                </c:pt>
                <c:pt idx="168">
                  <c:v>4.7</c:v>
                </c:pt>
                <c:pt idx="169">
                  <c:v>4.7</c:v>
                </c:pt>
                <c:pt idx="170">
                  <c:v>4.7</c:v>
                </c:pt>
                <c:pt idx="171">
                  <c:v>4.3</c:v>
                </c:pt>
                <c:pt idx="172">
                  <c:v>4.8</c:v>
                </c:pt>
                <c:pt idx="173">
                  <c:v>4.8</c:v>
                </c:pt>
                <c:pt idx="174">
                  <c:v>4.9000000000000004</c:v>
                </c:pt>
                <c:pt idx="175">
                  <c:v>4.7</c:v>
                </c:pt>
                <c:pt idx="176">
                  <c:v>4.8</c:v>
                </c:pt>
                <c:pt idx="177">
                  <c:v>4.5999999999999996</c:v>
                </c:pt>
                <c:pt idx="178">
                  <c:v>4.8</c:v>
                </c:pt>
                <c:pt idx="179">
                  <c:v>4.8</c:v>
                </c:pt>
                <c:pt idx="180">
                  <c:v>4.3</c:v>
                </c:pt>
                <c:pt idx="181">
                  <c:v>4.4000000000000004</c:v>
                </c:pt>
                <c:pt idx="182">
                  <c:v>4.0999999999999996</c:v>
                </c:pt>
                <c:pt idx="183">
                  <c:v>4.5999999999999996</c:v>
                </c:pt>
                <c:pt idx="184">
                  <c:v>4.4000000000000004</c:v>
                </c:pt>
                <c:pt idx="185">
                  <c:v>4.4000000000000004</c:v>
                </c:pt>
                <c:pt idx="186">
                  <c:v>4.8</c:v>
                </c:pt>
                <c:pt idx="187">
                  <c:v>4.9000000000000004</c:v>
                </c:pt>
                <c:pt idx="188">
                  <c:v>4.9000000000000004</c:v>
                </c:pt>
                <c:pt idx="189">
                  <c:v>4.9000000000000004</c:v>
                </c:pt>
                <c:pt idx="190">
                  <c:v>4.9000000000000004</c:v>
                </c:pt>
                <c:pt idx="191">
                  <c:v>4.9000000000000004</c:v>
                </c:pt>
                <c:pt idx="192">
                  <c:v>4.9000000000000004</c:v>
                </c:pt>
                <c:pt idx="193">
                  <c:v>4.5999999999999996</c:v>
                </c:pt>
                <c:pt idx="194">
                  <c:v>4.5</c:v>
                </c:pt>
                <c:pt idx="195">
                  <c:v>4.5999999999999996</c:v>
                </c:pt>
                <c:pt idx="196">
                  <c:v>4.5</c:v>
                </c:pt>
                <c:pt idx="197">
                  <c:v>4.5999999999999996</c:v>
                </c:pt>
                <c:pt idx="198">
                  <c:v>4.7</c:v>
                </c:pt>
                <c:pt idx="199">
                  <c:v>4.7</c:v>
                </c:pt>
                <c:pt idx="200">
                  <c:v>4.5999999999999996</c:v>
                </c:pt>
                <c:pt idx="201">
                  <c:v>4.5999999999999996</c:v>
                </c:pt>
                <c:pt idx="202">
                  <c:v>4.8</c:v>
                </c:pt>
                <c:pt idx="203">
                  <c:v>4.8</c:v>
                </c:pt>
                <c:pt idx="204">
                  <c:v>4.5</c:v>
                </c:pt>
                <c:pt idx="205">
                  <c:v>4.5</c:v>
                </c:pt>
                <c:pt idx="206">
                  <c:v>4.5</c:v>
                </c:pt>
                <c:pt idx="207">
                  <c:v>4.9000000000000004</c:v>
                </c:pt>
                <c:pt idx="208">
                  <c:v>4.5999999999999996</c:v>
                </c:pt>
                <c:pt idx="209">
                  <c:v>4.5999999999999996</c:v>
                </c:pt>
                <c:pt idx="210">
                  <c:v>4.5999999999999996</c:v>
                </c:pt>
                <c:pt idx="211">
                  <c:v>4.5999999999999996</c:v>
                </c:pt>
                <c:pt idx="212">
                  <c:v>4.5999999999999996</c:v>
                </c:pt>
                <c:pt idx="213">
                  <c:v>4.5</c:v>
                </c:pt>
                <c:pt idx="214">
                  <c:v>4.5</c:v>
                </c:pt>
                <c:pt idx="215">
                  <c:v>4.4000000000000004</c:v>
                </c:pt>
                <c:pt idx="216">
                  <c:v>4.8</c:v>
                </c:pt>
                <c:pt idx="217">
                  <c:v>4.5</c:v>
                </c:pt>
                <c:pt idx="218">
                  <c:v>4.0999999999999996</c:v>
                </c:pt>
                <c:pt idx="219">
                  <c:v>4.9000000000000004</c:v>
                </c:pt>
                <c:pt idx="220">
                  <c:v>4.5</c:v>
                </c:pt>
                <c:pt idx="221">
                  <c:v>4.5</c:v>
                </c:pt>
                <c:pt idx="222">
                  <c:v>4.2</c:v>
                </c:pt>
                <c:pt idx="223">
                  <c:v>4.8</c:v>
                </c:pt>
                <c:pt idx="224">
                  <c:v>4.8</c:v>
                </c:pt>
                <c:pt idx="225">
                  <c:v>4.8</c:v>
                </c:pt>
                <c:pt idx="226">
                  <c:v>4.5</c:v>
                </c:pt>
                <c:pt idx="227">
                  <c:v>4.7</c:v>
                </c:pt>
                <c:pt idx="228">
                  <c:v>4.8</c:v>
                </c:pt>
                <c:pt idx="229">
                  <c:v>4.7</c:v>
                </c:pt>
                <c:pt idx="230">
                  <c:v>4.7</c:v>
                </c:pt>
                <c:pt idx="231">
                  <c:v>4.7</c:v>
                </c:pt>
                <c:pt idx="232">
                  <c:v>4.4000000000000004</c:v>
                </c:pt>
                <c:pt idx="233">
                  <c:v>4.5999999999999996</c:v>
                </c:pt>
                <c:pt idx="234">
                  <c:v>4.5999999999999996</c:v>
                </c:pt>
                <c:pt idx="235">
                  <c:v>4.5999999999999996</c:v>
                </c:pt>
                <c:pt idx="236">
                  <c:v>4.5</c:v>
                </c:pt>
                <c:pt idx="237">
                  <c:v>4.5</c:v>
                </c:pt>
                <c:pt idx="238">
                  <c:v>4.5</c:v>
                </c:pt>
                <c:pt idx="239">
                  <c:v>4.8</c:v>
                </c:pt>
                <c:pt idx="240">
                  <c:v>4.8</c:v>
                </c:pt>
                <c:pt idx="241">
                  <c:v>4.5999999999999996</c:v>
                </c:pt>
                <c:pt idx="242">
                  <c:v>4.7</c:v>
                </c:pt>
                <c:pt idx="243">
                  <c:v>4.5999999999999996</c:v>
                </c:pt>
                <c:pt idx="244">
                  <c:v>4.9000000000000004</c:v>
                </c:pt>
                <c:pt idx="245">
                  <c:v>4.9000000000000004</c:v>
                </c:pt>
                <c:pt idx="246">
                  <c:v>4.9000000000000004</c:v>
                </c:pt>
                <c:pt idx="247">
                  <c:v>4.9000000000000004</c:v>
                </c:pt>
                <c:pt idx="248">
                  <c:v>4.9000000000000004</c:v>
                </c:pt>
                <c:pt idx="249">
                  <c:v>4.9000000000000004</c:v>
                </c:pt>
                <c:pt idx="250">
                  <c:v>4.9000000000000004</c:v>
                </c:pt>
                <c:pt idx="251">
                  <c:v>4.9000000000000004</c:v>
                </c:pt>
                <c:pt idx="252">
                  <c:v>4.9000000000000004</c:v>
                </c:pt>
                <c:pt idx="253">
                  <c:v>4.8</c:v>
                </c:pt>
                <c:pt idx="254">
                  <c:v>4.2</c:v>
                </c:pt>
                <c:pt idx="255">
                  <c:v>4.5999999999999996</c:v>
                </c:pt>
                <c:pt idx="256">
                  <c:v>4.5999999999999996</c:v>
                </c:pt>
                <c:pt idx="257">
                  <c:v>4.5</c:v>
                </c:pt>
                <c:pt idx="258">
                  <c:v>4.3</c:v>
                </c:pt>
                <c:pt idx="259">
                  <c:v>4.5999999999999996</c:v>
                </c:pt>
                <c:pt idx="260">
                  <c:v>4.5999999999999996</c:v>
                </c:pt>
                <c:pt idx="261">
                  <c:v>4.5999999999999996</c:v>
                </c:pt>
                <c:pt idx="262">
                  <c:v>4.7</c:v>
                </c:pt>
                <c:pt idx="263">
                  <c:v>4.7</c:v>
                </c:pt>
                <c:pt idx="264">
                  <c:v>4.8</c:v>
                </c:pt>
                <c:pt idx="265">
                  <c:v>4.8</c:v>
                </c:pt>
                <c:pt idx="266">
                  <c:v>4.8</c:v>
                </c:pt>
                <c:pt idx="267">
                  <c:v>4.8</c:v>
                </c:pt>
                <c:pt idx="268">
                  <c:v>4.7</c:v>
                </c:pt>
                <c:pt idx="269">
                  <c:v>4.3</c:v>
                </c:pt>
                <c:pt idx="270">
                  <c:v>4.3</c:v>
                </c:pt>
                <c:pt idx="271">
                  <c:v>4.5</c:v>
                </c:pt>
                <c:pt idx="272">
                  <c:v>4.5</c:v>
                </c:pt>
                <c:pt idx="273">
                  <c:v>4.5</c:v>
                </c:pt>
                <c:pt idx="274">
                  <c:v>4.5</c:v>
                </c:pt>
                <c:pt idx="275">
                  <c:v>4.5</c:v>
                </c:pt>
                <c:pt idx="276">
                  <c:v>4.5</c:v>
                </c:pt>
                <c:pt idx="277">
                  <c:v>4.5</c:v>
                </c:pt>
                <c:pt idx="278">
                  <c:v>4.5</c:v>
                </c:pt>
                <c:pt idx="279">
                  <c:v>4.5</c:v>
                </c:pt>
                <c:pt idx="280">
                  <c:v>4.5</c:v>
                </c:pt>
                <c:pt idx="281">
                  <c:v>4.8</c:v>
                </c:pt>
                <c:pt idx="282">
                  <c:v>4.5999999999999996</c:v>
                </c:pt>
                <c:pt idx="283">
                  <c:v>4.5999999999999996</c:v>
                </c:pt>
                <c:pt idx="284">
                  <c:v>4.7</c:v>
                </c:pt>
                <c:pt idx="285">
                  <c:v>4.7</c:v>
                </c:pt>
                <c:pt idx="286">
                  <c:v>4.5999999999999996</c:v>
                </c:pt>
                <c:pt idx="287">
                  <c:v>4.5999999999999996</c:v>
                </c:pt>
                <c:pt idx="288">
                  <c:v>4.9000000000000004</c:v>
                </c:pt>
                <c:pt idx="289">
                  <c:v>4.9000000000000004</c:v>
                </c:pt>
                <c:pt idx="290">
                  <c:v>4.8</c:v>
                </c:pt>
                <c:pt idx="291">
                  <c:v>4.8</c:v>
                </c:pt>
                <c:pt idx="292">
                  <c:v>4.5999999999999996</c:v>
                </c:pt>
                <c:pt idx="293">
                  <c:v>4.8</c:v>
                </c:pt>
                <c:pt idx="294">
                  <c:v>4.8</c:v>
                </c:pt>
                <c:pt idx="295">
                  <c:v>4.7</c:v>
                </c:pt>
                <c:pt idx="296">
                  <c:v>4.7</c:v>
                </c:pt>
                <c:pt idx="297">
                  <c:v>4.8</c:v>
                </c:pt>
                <c:pt idx="298">
                  <c:v>4.0999999999999996</c:v>
                </c:pt>
                <c:pt idx="299">
                  <c:v>4.7</c:v>
                </c:pt>
                <c:pt idx="300">
                  <c:v>4.5999999999999996</c:v>
                </c:pt>
                <c:pt idx="301">
                  <c:v>4.5999999999999996</c:v>
                </c:pt>
                <c:pt idx="302">
                  <c:v>4.5999999999999996</c:v>
                </c:pt>
                <c:pt idx="303">
                  <c:v>4.9000000000000004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4.5</c:v>
                </c:pt>
                <c:pt idx="314">
                  <c:v>4.5999999999999996</c:v>
                </c:pt>
                <c:pt idx="315">
                  <c:v>4.5</c:v>
                </c:pt>
                <c:pt idx="316">
                  <c:v>4.4000000000000004</c:v>
                </c:pt>
                <c:pt idx="317">
                  <c:v>4.4000000000000004</c:v>
                </c:pt>
                <c:pt idx="318">
                  <c:v>4.3</c:v>
                </c:pt>
                <c:pt idx="319">
                  <c:v>4.3</c:v>
                </c:pt>
                <c:pt idx="320">
                  <c:v>4.7</c:v>
                </c:pt>
                <c:pt idx="321">
                  <c:v>4.7</c:v>
                </c:pt>
                <c:pt idx="322">
                  <c:v>4.7</c:v>
                </c:pt>
                <c:pt idx="323">
                  <c:v>4.7</c:v>
                </c:pt>
                <c:pt idx="324">
                  <c:v>4.7</c:v>
                </c:pt>
                <c:pt idx="325">
                  <c:v>4.8</c:v>
                </c:pt>
                <c:pt idx="326">
                  <c:v>4.8</c:v>
                </c:pt>
                <c:pt idx="327">
                  <c:v>4.8</c:v>
                </c:pt>
                <c:pt idx="328">
                  <c:v>4.8</c:v>
                </c:pt>
                <c:pt idx="329">
                  <c:v>4.8</c:v>
                </c:pt>
                <c:pt idx="330">
                  <c:v>4.8</c:v>
                </c:pt>
                <c:pt idx="331">
                  <c:v>4.5999999999999996</c:v>
                </c:pt>
                <c:pt idx="332">
                  <c:v>4.5999999999999996</c:v>
                </c:pt>
                <c:pt idx="333">
                  <c:v>4.5999999999999996</c:v>
                </c:pt>
                <c:pt idx="334">
                  <c:v>4.5999999999999996</c:v>
                </c:pt>
                <c:pt idx="335">
                  <c:v>4.7</c:v>
                </c:pt>
                <c:pt idx="336">
                  <c:v>4.7</c:v>
                </c:pt>
                <c:pt idx="337">
                  <c:v>4.7</c:v>
                </c:pt>
                <c:pt idx="338">
                  <c:v>4.7</c:v>
                </c:pt>
                <c:pt idx="339">
                  <c:v>4.5999999999999996</c:v>
                </c:pt>
                <c:pt idx="340">
                  <c:v>4.7</c:v>
                </c:pt>
                <c:pt idx="341">
                  <c:v>4.7</c:v>
                </c:pt>
                <c:pt idx="342">
                  <c:v>4.7</c:v>
                </c:pt>
                <c:pt idx="343">
                  <c:v>4.8</c:v>
                </c:pt>
                <c:pt idx="344">
                  <c:v>4.2</c:v>
                </c:pt>
                <c:pt idx="345">
                  <c:v>4.8</c:v>
                </c:pt>
                <c:pt idx="346">
                  <c:v>4.7</c:v>
                </c:pt>
                <c:pt idx="347">
                  <c:v>4.5999999999999996</c:v>
                </c:pt>
                <c:pt idx="348">
                  <c:v>4.5999999999999996</c:v>
                </c:pt>
                <c:pt idx="349">
                  <c:v>4.8</c:v>
                </c:pt>
                <c:pt idx="350">
                  <c:v>4.8</c:v>
                </c:pt>
                <c:pt idx="351">
                  <c:v>4.8</c:v>
                </c:pt>
                <c:pt idx="352">
                  <c:v>4.8</c:v>
                </c:pt>
                <c:pt idx="353">
                  <c:v>3.3</c:v>
                </c:pt>
                <c:pt idx="354">
                  <c:v>4.7</c:v>
                </c:pt>
                <c:pt idx="355">
                  <c:v>4.3</c:v>
                </c:pt>
                <c:pt idx="356">
                  <c:v>4.3</c:v>
                </c:pt>
                <c:pt idx="357">
                  <c:v>4.3</c:v>
                </c:pt>
                <c:pt idx="358">
                  <c:v>4.8</c:v>
                </c:pt>
                <c:pt idx="359">
                  <c:v>4.4000000000000004</c:v>
                </c:pt>
                <c:pt idx="360">
                  <c:v>4.8</c:v>
                </c:pt>
                <c:pt idx="361">
                  <c:v>4.8</c:v>
                </c:pt>
                <c:pt idx="362">
                  <c:v>4.8</c:v>
                </c:pt>
                <c:pt idx="363">
                  <c:v>4.0999999999999996</c:v>
                </c:pt>
                <c:pt idx="364">
                  <c:v>4</c:v>
                </c:pt>
                <c:pt idx="365">
                  <c:v>4.7</c:v>
                </c:pt>
                <c:pt idx="366">
                  <c:v>4.7</c:v>
                </c:pt>
                <c:pt idx="367">
                  <c:v>4.7</c:v>
                </c:pt>
                <c:pt idx="368">
                  <c:v>4.7</c:v>
                </c:pt>
                <c:pt idx="369">
                  <c:v>4.5999999999999996</c:v>
                </c:pt>
                <c:pt idx="370">
                  <c:v>4.5999999999999996</c:v>
                </c:pt>
                <c:pt idx="371">
                  <c:v>4.5999999999999996</c:v>
                </c:pt>
                <c:pt idx="372">
                  <c:v>4.5999999999999996</c:v>
                </c:pt>
                <c:pt idx="373">
                  <c:v>4.5999999999999996</c:v>
                </c:pt>
                <c:pt idx="374">
                  <c:v>4.5999999999999996</c:v>
                </c:pt>
                <c:pt idx="375">
                  <c:v>4.7</c:v>
                </c:pt>
                <c:pt idx="376">
                  <c:v>4.7</c:v>
                </c:pt>
                <c:pt idx="377">
                  <c:v>4.7</c:v>
                </c:pt>
                <c:pt idx="378">
                  <c:v>4.7</c:v>
                </c:pt>
                <c:pt idx="379">
                  <c:v>4.7</c:v>
                </c:pt>
                <c:pt idx="380">
                  <c:v>4.7</c:v>
                </c:pt>
                <c:pt idx="381">
                  <c:v>4.8</c:v>
                </c:pt>
                <c:pt idx="382">
                  <c:v>4.0999999999999996</c:v>
                </c:pt>
                <c:pt idx="383">
                  <c:v>4.0999999999999996</c:v>
                </c:pt>
                <c:pt idx="384">
                  <c:v>4.7</c:v>
                </c:pt>
                <c:pt idx="385">
                  <c:v>4.7</c:v>
                </c:pt>
                <c:pt idx="386">
                  <c:v>4.7</c:v>
                </c:pt>
                <c:pt idx="387">
                  <c:v>4.7</c:v>
                </c:pt>
                <c:pt idx="388">
                  <c:v>4.4000000000000004</c:v>
                </c:pt>
                <c:pt idx="389">
                  <c:v>4.4000000000000004</c:v>
                </c:pt>
                <c:pt idx="390">
                  <c:v>4.8</c:v>
                </c:pt>
                <c:pt idx="391">
                  <c:v>4.8</c:v>
                </c:pt>
                <c:pt idx="392">
                  <c:v>3.9</c:v>
                </c:pt>
                <c:pt idx="393">
                  <c:v>3.9</c:v>
                </c:pt>
                <c:pt idx="394">
                  <c:v>4.4000000000000004</c:v>
                </c:pt>
                <c:pt idx="395">
                  <c:v>4.4000000000000004</c:v>
                </c:pt>
                <c:pt idx="396">
                  <c:v>4.4000000000000004</c:v>
                </c:pt>
                <c:pt idx="397">
                  <c:v>4.5</c:v>
                </c:pt>
                <c:pt idx="398">
                  <c:v>4.7</c:v>
                </c:pt>
                <c:pt idx="399">
                  <c:v>4.3</c:v>
                </c:pt>
                <c:pt idx="400">
                  <c:v>4.5999999999999996</c:v>
                </c:pt>
                <c:pt idx="401">
                  <c:v>4.8</c:v>
                </c:pt>
                <c:pt idx="402">
                  <c:v>4.8</c:v>
                </c:pt>
                <c:pt idx="403">
                  <c:v>4.8</c:v>
                </c:pt>
                <c:pt idx="404">
                  <c:v>4.8</c:v>
                </c:pt>
                <c:pt idx="405">
                  <c:v>4.8</c:v>
                </c:pt>
                <c:pt idx="406">
                  <c:v>4.8</c:v>
                </c:pt>
                <c:pt idx="407">
                  <c:v>4.7</c:v>
                </c:pt>
                <c:pt idx="408">
                  <c:v>4.7</c:v>
                </c:pt>
                <c:pt idx="409">
                  <c:v>4.7</c:v>
                </c:pt>
                <c:pt idx="410">
                  <c:v>4.8</c:v>
                </c:pt>
                <c:pt idx="411">
                  <c:v>4.8</c:v>
                </c:pt>
                <c:pt idx="412">
                  <c:v>4.7</c:v>
                </c:pt>
                <c:pt idx="413">
                  <c:v>4.7</c:v>
                </c:pt>
                <c:pt idx="414">
                  <c:v>4.7</c:v>
                </c:pt>
                <c:pt idx="415">
                  <c:v>4.3</c:v>
                </c:pt>
                <c:pt idx="416">
                  <c:v>4.3</c:v>
                </c:pt>
                <c:pt idx="417">
                  <c:v>4.7</c:v>
                </c:pt>
                <c:pt idx="418">
                  <c:v>4.8</c:v>
                </c:pt>
                <c:pt idx="419">
                  <c:v>4.8</c:v>
                </c:pt>
                <c:pt idx="420">
                  <c:v>4.9000000000000004</c:v>
                </c:pt>
                <c:pt idx="421">
                  <c:v>4.4000000000000004</c:v>
                </c:pt>
                <c:pt idx="422">
                  <c:v>4.4000000000000004</c:v>
                </c:pt>
                <c:pt idx="423">
                  <c:v>4.5</c:v>
                </c:pt>
                <c:pt idx="424">
                  <c:v>4.5</c:v>
                </c:pt>
                <c:pt idx="425">
                  <c:v>4.5</c:v>
                </c:pt>
                <c:pt idx="426">
                  <c:v>4.5</c:v>
                </c:pt>
                <c:pt idx="427">
                  <c:v>4.4000000000000004</c:v>
                </c:pt>
                <c:pt idx="428">
                  <c:v>4.8</c:v>
                </c:pt>
                <c:pt idx="429">
                  <c:v>4.2</c:v>
                </c:pt>
                <c:pt idx="430">
                  <c:v>4.8</c:v>
                </c:pt>
                <c:pt idx="431">
                  <c:v>4.9000000000000004</c:v>
                </c:pt>
                <c:pt idx="432">
                  <c:v>4.8</c:v>
                </c:pt>
                <c:pt idx="433">
                  <c:v>4.7</c:v>
                </c:pt>
                <c:pt idx="434">
                  <c:v>4.5</c:v>
                </c:pt>
                <c:pt idx="435">
                  <c:v>4.8</c:v>
                </c:pt>
                <c:pt idx="436">
                  <c:v>4.5999999999999996</c:v>
                </c:pt>
                <c:pt idx="437">
                  <c:v>4.8</c:v>
                </c:pt>
                <c:pt idx="438">
                  <c:v>4.8</c:v>
                </c:pt>
                <c:pt idx="439">
                  <c:v>4.4000000000000004</c:v>
                </c:pt>
                <c:pt idx="440">
                  <c:v>4.4000000000000004</c:v>
                </c:pt>
                <c:pt idx="441">
                  <c:v>4.4000000000000004</c:v>
                </c:pt>
                <c:pt idx="442">
                  <c:v>4.4000000000000004</c:v>
                </c:pt>
                <c:pt idx="443">
                  <c:v>4.4000000000000004</c:v>
                </c:pt>
                <c:pt idx="444">
                  <c:v>4.3</c:v>
                </c:pt>
                <c:pt idx="445">
                  <c:v>4.3</c:v>
                </c:pt>
                <c:pt idx="446">
                  <c:v>4.8</c:v>
                </c:pt>
                <c:pt idx="447">
                  <c:v>4.8</c:v>
                </c:pt>
                <c:pt idx="448">
                  <c:v>4.8</c:v>
                </c:pt>
                <c:pt idx="449">
                  <c:v>4.5</c:v>
                </c:pt>
                <c:pt idx="450">
                  <c:v>4.4000000000000004</c:v>
                </c:pt>
                <c:pt idx="451">
                  <c:v>4.8</c:v>
                </c:pt>
                <c:pt idx="452">
                  <c:v>4.8</c:v>
                </c:pt>
                <c:pt idx="453">
                  <c:v>4.5999999999999996</c:v>
                </c:pt>
                <c:pt idx="454">
                  <c:v>4.3</c:v>
                </c:pt>
                <c:pt idx="455">
                  <c:v>4.3</c:v>
                </c:pt>
                <c:pt idx="456">
                  <c:v>4.5999999999999996</c:v>
                </c:pt>
                <c:pt idx="457">
                  <c:v>4.5999999999999996</c:v>
                </c:pt>
                <c:pt idx="458">
                  <c:v>4.8</c:v>
                </c:pt>
                <c:pt idx="459">
                  <c:v>4.5999999999999996</c:v>
                </c:pt>
                <c:pt idx="460">
                  <c:v>4.5999999999999996</c:v>
                </c:pt>
                <c:pt idx="461">
                  <c:v>4.5999999999999996</c:v>
                </c:pt>
                <c:pt idx="462">
                  <c:v>4.5</c:v>
                </c:pt>
                <c:pt idx="463">
                  <c:v>4.8</c:v>
                </c:pt>
                <c:pt idx="464">
                  <c:v>4.5999999999999996</c:v>
                </c:pt>
                <c:pt idx="465">
                  <c:v>4.5999999999999996</c:v>
                </c:pt>
                <c:pt idx="466">
                  <c:v>4.5999999999999996</c:v>
                </c:pt>
                <c:pt idx="467">
                  <c:v>4.7</c:v>
                </c:pt>
                <c:pt idx="468">
                  <c:v>4.7</c:v>
                </c:pt>
                <c:pt idx="469">
                  <c:v>4.7</c:v>
                </c:pt>
                <c:pt idx="470">
                  <c:v>4.4000000000000004</c:v>
                </c:pt>
                <c:pt idx="471">
                  <c:v>4.4000000000000004</c:v>
                </c:pt>
                <c:pt idx="472">
                  <c:v>4.7</c:v>
                </c:pt>
                <c:pt idx="473">
                  <c:v>4.7</c:v>
                </c:pt>
                <c:pt idx="474">
                  <c:v>4.8</c:v>
                </c:pt>
                <c:pt idx="475">
                  <c:v>4.7</c:v>
                </c:pt>
                <c:pt idx="476">
                  <c:v>4.9000000000000004</c:v>
                </c:pt>
                <c:pt idx="477">
                  <c:v>4.9000000000000004</c:v>
                </c:pt>
                <c:pt idx="478">
                  <c:v>4.9000000000000004</c:v>
                </c:pt>
                <c:pt idx="479">
                  <c:v>4.9000000000000004</c:v>
                </c:pt>
                <c:pt idx="480">
                  <c:v>4.9000000000000004</c:v>
                </c:pt>
                <c:pt idx="481">
                  <c:v>4.9000000000000004</c:v>
                </c:pt>
                <c:pt idx="482">
                  <c:v>4.9000000000000004</c:v>
                </c:pt>
                <c:pt idx="483">
                  <c:v>4.5999999999999996</c:v>
                </c:pt>
                <c:pt idx="484">
                  <c:v>4.5999999999999996</c:v>
                </c:pt>
                <c:pt idx="485">
                  <c:v>4.5999999999999996</c:v>
                </c:pt>
                <c:pt idx="486">
                  <c:v>4.9000000000000004</c:v>
                </c:pt>
                <c:pt idx="487">
                  <c:v>4.9000000000000004</c:v>
                </c:pt>
                <c:pt idx="488">
                  <c:v>4.9000000000000004</c:v>
                </c:pt>
                <c:pt idx="489">
                  <c:v>4.9000000000000004</c:v>
                </c:pt>
                <c:pt idx="490">
                  <c:v>4.8</c:v>
                </c:pt>
                <c:pt idx="491">
                  <c:v>4.8</c:v>
                </c:pt>
                <c:pt idx="492">
                  <c:v>4.7</c:v>
                </c:pt>
                <c:pt idx="493">
                  <c:v>4.7</c:v>
                </c:pt>
                <c:pt idx="494">
                  <c:v>4.5999999999999996</c:v>
                </c:pt>
                <c:pt idx="495">
                  <c:v>4.5999999999999996</c:v>
                </c:pt>
                <c:pt idx="496">
                  <c:v>4.5</c:v>
                </c:pt>
                <c:pt idx="497">
                  <c:v>4.5</c:v>
                </c:pt>
                <c:pt idx="498">
                  <c:v>4.3</c:v>
                </c:pt>
                <c:pt idx="499">
                  <c:v>4.3</c:v>
                </c:pt>
                <c:pt idx="500">
                  <c:v>4.5999999999999996</c:v>
                </c:pt>
                <c:pt idx="501">
                  <c:v>4.5999999999999996</c:v>
                </c:pt>
                <c:pt idx="502">
                  <c:v>4.5999999999999996</c:v>
                </c:pt>
                <c:pt idx="503">
                  <c:v>4.5999999999999996</c:v>
                </c:pt>
                <c:pt idx="504">
                  <c:v>4.3</c:v>
                </c:pt>
                <c:pt idx="505">
                  <c:v>4.8</c:v>
                </c:pt>
                <c:pt idx="506">
                  <c:v>4.8</c:v>
                </c:pt>
                <c:pt idx="507">
                  <c:v>4.8</c:v>
                </c:pt>
                <c:pt idx="508">
                  <c:v>4.8</c:v>
                </c:pt>
                <c:pt idx="509">
                  <c:v>4.8</c:v>
                </c:pt>
                <c:pt idx="510">
                  <c:v>4.5999999999999996</c:v>
                </c:pt>
                <c:pt idx="511">
                  <c:v>4.8</c:v>
                </c:pt>
                <c:pt idx="512">
                  <c:v>4.5</c:v>
                </c:pt>
                <c:pt idx="513">
                  <c:v>4.7</c:v>
                </c:pt>
                <c:pt idx="514">
                  <c:v>4.5</c:v>
                </c:pt>
                <c:pt idx="515">
                  <c:v>4.8</c:v>
                </c:pt>
                <c:pt idx="516">
                  <c:v>4.8</c:v>
                </c:pt>
                <c:pt idx="517">
                  <c:v>4.8</c:v>
                </c:pt>
                <c:pt idx="518">
                  <c:v>4.8</c:v>
                </c:pt>
                <c:pt idx="519">
                  <c:v>4.8</c:v>
                </c:pt>
                <c:pt idx="520">
                  <c:v>4.3</c:v>
                </c:pt>
                <c:pt idx="521">
                  <c:v>4.9000000000000004</c:v>
                </c:pt>
                <c:pt idx="522">
                  <c:v>4.8</c:v>
                </c:pt>
                <c:pt idx="523">
                  <c:v>4.7</c:v>
                </c:pt>
                <c:pt idx="524">
                  <c:v>4.8</c:v>
                </c:pt>
                <c:pt idx="525">
                  <c:v>4.5</c:v>
                </c:pt>
                <c:pt idx="526">
                  <c:v>4.5999999999999996</c:v>
                </c:pt>
                <c:pt idx="527">
                  <c:v>4.7</c:v>
                </c:pt>
                <c:pt idx="528">
                  <c:v>4.7</c:v>
                </c:pt>
                <c:pt idx="529">
                  <c:v>4.8</c:v>
                </c:pt>
                <c:pt idx="530">
                  <c:v>4.4000000000000004</c:v>
                </c:pt>
                <c:pt idx="531">
                  <c:v>4.4000000000000004</c:v>
                </c:pt>
                <c:pt idx="532">
                  <c:v>4.4000000000000004</c:v>
                </c:pt>
                <c:pt idx="533">
                  <c:v>4.8</c:v>
                </c:pt>
                <c:pt idx="534">
                  <c:v>4.8</c:v>
                </c:pt>
                <c:pt idx="535">
                  <c:v>4.8</c:v>
                </c:pt>
                <c:pt idx="536">
                  <c:v>4.5999999999999996</c:v>
                </c:pt>
                <c:pt idx="537">
                  <c:v>4.4000000000000004</c:v>
                </c:pt>
                <c:pt idx="538">
                  <c:v>4.5</c:v>
                </c:pt>
                <c:pt idx="539">
                  <c:v>4.2</c:v>
                </c:pt>
                <c:pt idx="540">
                  <c:v>4.8</c:v>
                </c:pt>
                <c:pt idx="541">
                  <c:v>4.8</c:v>
                </c:pt>
                <c:pt idx="542">
                  <c:v>4.8</c:v>
                </c:pt>
                <c:pt idx="543">
                  <c:v>4.8</c:v>
                </c:pt>
                <c:pt idx="544">
                  <c:v>4.8</c:v>
                </c:pt>
                <c:pt idx="545">
                  <c:v>4.9000000000000004</c:v>
                </c:pt>
                <c:pt idx="546">
                  <c:v>4.7</c:v>
                </c:pt>
                <c:pt idx="547">
                  <c:v>4.7</c:v>
                </c:pt>
                <c:pt idx="548">
                  <c:v>4.7</c:v>
                </c:pt>
                <c:pt idx="549">
                  <c:v>4.7</c:v>
                </c:pt>
              </c:numCache>
            </c:numRef>
          </c:xVal>
          <c:yVal>
            <c:numRef>
              <c:f>'extra sheet for other analysis'!$B$3:$B$552</c:f>
              <c:numCache>
                <c:formatCode>General</c:formatCode>
                <c:ptCount val="550"/>
                <c:pt idx="0">
                  <c:v>17</c:v>
                </c:pt>
                <c:pt idx="1">
                  <c:v>39</c:v>
                </c:pt>
                <c:pt idx="2">
                  <c:v>22</c:v>
                </c:pt>
                <c:pt idx="3">
                  <c:v>66</c:v>
                </c:pt>
                <c:pt idx="4">
                  <c:v>45</c:v>
                </c:pt>
                <c:pt idx="5">
                  <c:v>98</c:v>
                </c:pt>
                <c:pt idx="6">
                  <c:v>30</c:v>
                </c:pt>
                <c:pt idx="7">
                  <c:v>45</c:v>
                </c:pt>
                <c:pt idx="8">
                  <c:v>25</c:v>
                </c:pt>
                <c:pt idx="9">
                  <c:v>25</c:v>
                </c:pt>
                <c:pt idx="10">
                  <c:v>94</c:v>
                </c:pt>
                <c:pt idx="11">
                  <c:v>23</c:v>
                </c:pt>
                <c:pt idx="12">
                  <c:v>32</c:v>
                </c:pt>
                <c:pt idx="13">
                  <c:v>108</c:v>
                </c:pt>
                <c:pt idx="14">
                  <c:v>113</c:v>
                </c:pt>
                <c:pt idx="15">
                  <c:v>52</c:v>
                </c:pt>
                <c:pt idx="16">
                  <c:v>46</c:v>
                </c:pt>
                <c:pt idx="17">
                  <c:v>119</c:v>
                </c:pt>
                <c:pt idx="18">
                  <c:v>18</c:v>
                </c:pt>
                <c:pt idx="19">
                  <c:v>27</c:v>
                </c:pt>
                <c:pt idx="20">
                  <c:v>27</c:v>
                </c:pt>
                <c:pt idx="21">
                  <c:v>9</c:v>
                </c:pt>
                <c:pt idx="22">
                  <c:v>85</c:v>
                </c:pt>
                <c:pt idx="23">
                  <c:v>24</c:v>
                </c:pt>
                <c:pt idx="24">
                  <c:v>63</c:v>
                </c:pt>
                <c:pt idx="25">
                  <c:v>34</c:v>
                </c:pt>
                <c:pt idx="26">
                  <c:v>35</c:v>
                </c:pt>
                <c:pt idx="27">
                  <c:v>28</c:v>
                </c:pt>
                <c:pt idx="28">
                  <c:v>40</c:v>
                </c:pt>
                <c:pt idx="29">
                  <c:v>62</c:v>
                </c:pt>
                <c:pt idx="30">
                  <c:v>66</c:v>
                </c:pt>
                <c:pt idx="31">
                  <c:v>8</c:v>
                </c:pt>
                <c:pt idx="32">
                  <c:v>8</c:v>
                </c:pt>
                <c:pt idx="33">
                  <c:v>50</c:v>
                </c:pt>
                <c:pt idx="34">
                  <c:v>24</c:v>
                </c:pt>
                <c:pt idx="35">
                  <c:v>24</c:v>
                </c:pt>
                <c:pt idx="36">
                  <c:v>11</c:v>
                </c:pt>
                <c:pt idx="37">
                  <c:v>41</c:v>
                </c:pt>
                <c:pt idx="38">
                  <c:v>56</c:v>
                </c:pt>
                <c:pt idx="39">
                  <c:v>40</c:v>
                </c:pt>
                <c:pt idx="40">
                  <c:v>40</c:v>
                </c:pt>
                <c:pt idx="41">
                  <c:v>42</c:v>
                </c:pt>
                <c:pt idx="42">
                  <c:v>78</c:v>
                </c:pt>
                <c:pt idx="43">
                  <c:v>49</c:v>
                </c:pt>
                <c:pt idx="44">
                  <c:v>35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62</c:v>
                </c:pt>
                <c:pt idx="49">
                  <c:v>43</c:v>
                </c:pt>
                <c:pt idx="50">
                  <c:v>43</c:v>
                </c:pt>
                <c:pt idx="51">
                  <c:v>43</c:v>
                </c:pt>
                <c:pt idx="52">
                  <c:v>45</c:v>
                </c:pt>
                <c:pt idx="53">
                  <c:v>59</c:v>
                </c:pt>
                <c:pt idx="54">
                  <c:v>50</c:v>
                </c:pt>
                <c:pt idx="55">
                  <c:v>17</c:v>
                </c:pt>
                <c:pt idx="56">
                  <c:v>17</c:v>
                </c:pt>
                <c:pt idx="57">
                  <c:v>99</c:v>
                </c:pt>
                <c:pt idx="58">
                  <c:v>69</c:v>
                </c:pt>
                <c:pt idx="59">
                  <c:v>71</c:v>
                </c:pt>
                <c:pt idx="60">
                  <c:v>58</c:v>
                </c:pt>
                <c:pt idx="61">
                  <c:v>54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15</c:v>
                </c:pt>
                <c:pt idx="67">
                  <c:v>61</c:v>
                </c:pt>
                <c:pt idx="68">
                  <c:v>73</c:v>
                </c:pt>
                <c:pt idx="69">
                  <c:v>73</c:v>
                </c:pt>
                <c:pt idx="70">
                  <c:v>39</c:v>
                </c:pt>
                <c:pt idx="71">
                  <c:v>45</c:v>
                </c:pt>
                <c:pt idx="72">
                  <c:v>35</c:v>
                </c:pt>
                <c:pt idx="73">
                  <c:v>115</c:v>
                </c:pt>
                <c:pt idx="74">
                  <c:v>9</c:v>
                </c:pt>
                <c:pt idx="75">
                  <c:v>9</c:v>
                </c:pt>
                <c:pt idx="76">
                  <c:v>21</c:v>
                </c:pt>
                <c:pt idx="77">
                  <c:v>117</c:v>
                </c:pt>
                <c:pt idx="78">
                  <c:v>21</c:v>
                </c:pt>
                <c:pt idx="79">
                  <c:v>50</c:v>
                </c:pt>
                <c:pt idx="80">
                  <c:v>72</c:v>
                </c:pt>
                <c:pt idx="81">
                  <c:v>83</c:v>
                </c:pt>
                <c:pt idx="82">
                  <c:v>79</c:v>
                </c:pt>
                <c:pt idx="83">
                  <c:v>79</c:v>
                </c:pt>
                <c:pt idx="84">
                  <c:v>70</c:v>
                </c:pt>
                <c:pt idx="85">
                  <c:v>85</c:v>
                </c:pt>
                <c:pt idx="86">
                  <c:v>79</c:v>
                </c:pt>
                <c:pt idx="87">
                  <c:v>38</c:v>
                </c:pt>
                <c:pt idx="88">
                  <c:v>93</c:v>
                </c:pt>
                <c:pt idx="89">
                  <c:v>51</c:v>
                </c:pt>
                <c:pt idx="90">
                  <c:v>79</c:v>
                </c:pt>
                <c:pt idx="91">
                  <c:v>96</c:v>
                </c:pt>
                <c:pt idx="92">
                  <c:v>98</c:v>
                </c:pt>
                <c:pt idx="93">
                  <c:v>98</c:v>
                </c:pt>
                <c:pt idx="94">
                  <c:v>24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123</c:v>
                </c:pt>
                <c:pt idx="99">
                  <c:v>14</c:v>
                </c:pt>
                <c:pt idx="100">
                  <c:v>14</c:v>
                </c:pt>
                <c:pt idx="101">
                  <c:v>79</c:v>
                </c:pt>
                <c:pt idx="102">
                  <c:v>30</c:v>
                </c:pt>
                <c:pt idx="103">
                  <c:v>19</c:v>
                </c:pt>
                <c:pt idx="104">
                  <c:v>106</c:v>
                </c:pt>
                <c:pt idx="105">
                  <c:v>88</c:v>
                </c:pt>
                <c:pt idx="106">
                  <c:v>88</c:v>
                </c:pt>
                <c:pt idx="107">
                  <c:v>86</c:v>
                </c:pt>
                <c:pt idx="108">
                  <c:v>43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29</c:v>
                </c:pt>
                <c:pt idx="115">
                  <c:v>27</c:v>
                </c:pt>
                <c:pt idx="116">
                  <c:v>81</c:v>
                </c:pt>
                <c:pt idx="117">
                  <c:v>97</c:v>
                </c:pt>
                <c:pt idx="118">
                  <c:v>97</c:v>
                </c:pt>
                <c:pt idx="119">
                  <c:v>97</c:v>
                </c:pt>
                <c:pt idx="120">
                  <c:v>31</c:v>
                </c:pt>
                <c:pt idx="121">
                  <c:v>79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80</c:v>
                </c:pt>
                <c:pt idx="128">
                  <c:v>106</c:v>
                </c:pt>
                <c:pt idx="129">
                  <c:v>106</c:v>
                </c:pt>
                <c:pt idx="130">
                  <c:v>98</c:v>
                </c:pt>
                <c:pt idx="131">
                  <c:v>26</c:v>
                </c:pt>
                <c:pt idx="132">
                  <c:v>20</c:v>
                </c:pt>
                <c:pt idx="133">
                  <c:v>29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104</c:v>
                </c:pt>
                <c:pt idx="138">
                  <c:v>64</c:v>
                </c:pt>
                <c:pt idx="139">
                  <c:v>64</c:v>
                </c:pt>
                <c:pt idx="140">
                  <c:v>64</c:v>
                </c:pt>
                <c:pt idx="141">
                  <c:v>64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95</c:v>
                </c:pt>
                <c:pt idx="146">
                  <c:v>95</c:v>
                </c:pt>
                <c:pt idx="147">
                  <c:v>92</c:v>
                </c:pt>
                <c:pt idx="148">
                  <c:v>77</c:v>
                </c:pt>
                <c:pt idx="149">
                  <c:v>4</c:v>
                </c:pt>
                <c:pt idx="150">
                  <c:v>24</c:v>
                </c:pt>
                <c:pt idx="151">
                  <c:v>61</c:v>
                </c:pt>
                <c:pt idx="152">
                  <c:v>87</c:v>
                </c:pt>
                <c:pt idx="153">
                  <c:v>80</c:v>
                </c:pt>
                <c:pt idx="154">
                  <c:v>87</c:v>
                </c:pt>
                <c:pt idx="155">
                  <c:v>88</c:v>
                </c:pt>
                <c:pt idx="156">
                  <c:v>85</c:v>
                </c:pt>
                <c:pt idx="157">
                  <c:v>26</c:v>
                </c:pt>
                <c:pt idx="158">
                  <c:v>42</c:v>
                </c:pt>
                <c:pt idx="159">
                  <c:v>33</c:v>
                </c:pt>
                <c:pt idx="160">
                  <c:v>82</c:v>
                </c:pt>
                <c:pt idx="161">
                  <c:v>82</c:v>
                </c:pt>
                <c:pt idx="162">
                  <c:v>59</c:v>
                </c:pt>
                <c:pt idx="163">
                  <c:v>59</c:v>
                </c:pt>
                <c:pt idx="164">
                  <c:v>60</c:v>
                </c:pt>
                <c:pt idx="165">
                  <c:v>37</c:v>
                </c:pt>
                <c:pt idx="166">
                  <c:v>37</c:v>
                </c:pt>
                <c:pt idx="167">
                  <c:v>37</c:v>
                </c:pt>
                <c:pt idx="168">
                  <c:v>37</c:v>
                </c:pt>
                <c:pt idx="169">
                  <c:v>37</c:v>
                </c:pt>
                <c:pt idx="170">
                  <c:v>24</c:v>
                </c:pt>
                <c:pt idx="171">
                  <c:v>18</c:v>
                </c:pt>
                <c:pt idx="172">
                  <c:v>18</c:v>
                </c:pt>
                <c:pt idx="173">
                  <c:v>28</c:v>
                </c:pt>
                <c:pt idx="174">
                  <c:v>110</c:v>
                </c:pt>
                <c:pt idx="175">
                  <c:v>60</c:v>
                </c:pt>
                <c:pt idx="176">
                  <c:v>13</c:v>
                </c:pt>
                <c:pt idx="177">
                  <c:v>28</c:v>
                </c:pt>
                <c:pt idx="178">
                  <c:v>28</c:v>
                </c:pt>
                <c:pt idx="179">
                  <c:v>9</c:v>
                </c:pt>
                <c:pt idx="180">
                  <c:v>80</c:v>
                </c:pt>
                <c:pt idx="181">
                  <c:v>7</c:v>
                </c:pt>
                <c:pt idx="182">
                  <c:v>40</c:v>
                </c:pt>
                <c:pt idx="183">
                  <c:v>116</c:v>
                </c:pt>
                <c:pt idx="184">
                  <c:v>116</c:v>
                </c:pt>
                <c:pt idx="185">
                  <c:v>102</c:v>
                </c:pt>
                <c:pt idx="186">
                  <c:v>73</c:v>
                </c:pt>
                <c:pt idx="187">
                  <c:v>73</c:v>
                </c:pt>
                <c:pt idx="188">
                  <c:v>73</c:v>
                </c:pt>
                <c:pt idx="189">
                  <c:v>73</c:v>
                </c:pt>
                <c:pt idx="190">
                  <c:v>73</c:v>
                </c:pt>
                <c:pt idx="191">
                  <c:v>73</c:v>
                </c:pt>
                <c:pt idx="192">
                  <c:v>20</c:v>
                </c:pt>
                <c:pt idx="193">
                  <c:v>25</c:v>
                </c:pt>
                <c:pt idx="194">
                  <c:v>70</c:v>
                </c:pt>
                <c:pt idx="195">
                  <c:v>46</c:v>
                </c:pt>
                <c:pt idx="196">
                  <c:v>35</c:v>
                </c:pt>
                <c:pt idx="197">
                  <c:v>105</c:v>
                </c:pt>
                <c:pt idx="198">
                  <c:v>105</c:v>
                </c:pt>
                <c:pt idx="199">
                  <c:v>107</c:v>
                </c:pt>
                <c:pt idx="200">
                  <c:v>94</c:v>
                </c:pt>
                <c:pt idx="201">
                  <c:v>98</c:v>
                </c:pt>
                <c:pt idx="202">
                  <c:v>82</c:v>
                </c:pt>
                <c:pt idx="203">
                  <c:v>26</c:v>
                </c:pt>
                <c:pt idx="204">
                  <c:v>26</c:v>
                </c:pt>
                <c:pt idx="205">
                  <c:v>26</c:v>
                </c:pt>
                <c:pt idx="206">
                  <c:v>120</c:v>
                </c:pt>
                <c:pt idx="207">
                  <c:v>29</c:v>
                </c:pt>
                <c:pt idx="208">
                  <c:v>29</c:v>
                </c:pt>
                <c:pt idx="209">
                  <c:v>29</c:v>
                </c:pt>
                <c:pt idx="210">
                  <c:v>29</c:v>
                </c:pt>
                <c:pt idx="211">
                  <c:v>29</c:v>
                </c:pt>
                <c:pt idx="212">
                  <c:v>42</c:v>
                </c:pt>
                <c:pt idx="213">
                  <c:v>17</c:v>
                </c:pt>
                <c:pt idx="214">
                  <c:v>94</c:v>
                </c:pt>
                <c:pt idx="215">
                  <c:v>45</c:v>
                </c:pt>
                <c:pt idx="216">
                  <c:v>4</c:v>
                </c:pt>
                <c:pt idx="217">
                  <c:v>19</c:v>
                </c:pt>
                <c:pt idx="218">
                  <c:v>17</c:v>
                </c:pt>
                <c:pt idx="219">
                  <c:v>23</c:v>
                </c:pt>
                <c:pt idx="220">
                  <c:v>18</c:v>
                </c:pt>
                <c:pt idx="221">
                  <c:v>81</c:v>
                </c:pt>
                <c:pt idx="222">
                  <c:v>16</c:v>
                </c:pt>
                <c:pt idx="223">
                  <c:v>16</c:v>
                </c:pt>
                <c:pt idx="224">
                  <c:v>53</c:v>
                </c:pt>
                <c:pt idx="225">
                  <c:v>43</c:v>
                </c:pt>
                <c:pt idx="226">
                  <c:v>76</c:v>
                </c:pt>
                <c:pt idx="227">
                  <c:v>43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54</c:v>
                </c:pt>
                <c:pt idx="232">
                  <c:v>38</c:v>
                </c:pt>
                <c:pt idx="233">
                  <c:v>38</c:v>
                </c:pt>
                <c:pt idx="234">
                  <c:v>38</c:v>
                </c:pt>
                <c:pt idx="235">
                  <c:v>29</c:v>
                </c:pt>
                <c:pt idx="236">
                  <c:v>29</c:v>
                </c:pt>
                <c:pt idx="237">
                  <c:v>29</c:v>
                </c:pt>
                <c:pt idx="238">
                  <c:v>63</c:v>
                </c:pt>
                <c:pt idx="239">
                  <c:v>103</c:v>
                </c:pt>
                <c:pt idx="240">
                  <c:v>28</c:v>
                </c:pt>
                <c:pt idx="241">
                  <c:v>13</c:v>
                </c:pt>
                <c:pt idx="242">
                  <c:v>111</c:v>
                </c:pt>
                <c:pt idx="243">
                  <c:v>27</c:v>
                </c:pt>
                <c:pt idx="244">
                  <c:v>25</c:v>
                </c:pt>
                <c:pt idx="245">
                  <c:v>25</c:v>
                </c:pt>
                <c:pt idx="246">
                  <c:v>25</c:v>
                </c:pt>
                <c:pt idx="247">
                  <c:v>25</c:v>
                </c:pt>
                <c:pt idx="248">
                  <c:v>25</c:v>
                </c:pt>
                <c:pt idx="249">
                  <c:v>25</c:v>
                </c:pt>
                <c:pt idx="250">
                  <c:v>25</c:v>
                </c:pt>
                <c:pt idx="251">
                  <c:v>25</c:v>
                </c:pt>
                <c:pt idx="252">
                  <c:v>37</c:v>
                </c:pt>
                <c:pt idx="253">
                  <c:v>16</c:v>
                </c:pt>
                <c:pt idx="254">
                  <c:v>60</c:v>
                </c:pt>
                <c:pt idx="255">
                  <c:v>60</c:v>
                </c:pt>
                <c:pt idx="256">
                  <c:v>64</c:v>
                </c:pt>
                <c:pt idx="257">
                  <c:v>32</c:v>
                </c:pt>
                <c:pt idx="258">
                  <c:v>12</c:v>
                </c:pt>
                <c:pt idx="259">
                  <c:v>30</c:v>
                </c:pt>
                <c:pt idx="260">
                  <c:v>30</c:v>
                </c:pt>
                <c:pt idx="261">
                  <c:v>47</c:v>
                </c:pt>
                <c:pt idx="262">
                  <c:v>47</c:v>
                </c:pt>
                <c:pt idx="263">
                  <c:v>63</c:v>
                </c:pt>
                <c:pt idx="264">
                  <c:v>38</c:v>
                </c:pt>
                <c:pt idx="265">
                  <c:v>38</c:v>
                </c:pt>
                <c:pt idx="266">
                  <c:v>38</c:v>
                </c:pt>
                <c:pt idx="267">
                  <c:v>89</c:v>
                </c:pt>
                <c:pt idx="268">
                  <c:v>60</c:v>
                </c:pt>
                <c:pt idx="269">
                  <c:v>60</c:v>
                </c:pt>
                <c:pt idx="270">
                  <c:v>73</c:v>
                </c:pt>
                <c:pt idx="271">
                  <c:v>73</c:v>
                </c:pt>
                <c:pt idx="272">
                  <c:v>73</c:v>
                </c:pt>
                <c:pt idx="273">
                  <c:v>73</c:v>
                </c:pt>
                <c:pt idx="274">
                  <c:v>73</c:v>
                </c:pt>
                <c:pt idx="275">
                  <c:v>73</c:v>
                </c:pt>
                <c:pt idx="276">
                  <c:v>73</c:v>
                </c:pt>
                <c:pt idx="277">
                  <c:v>73</c:v>
                </c:pt>
                <c:pt idx="278">
                  <c:v>73</c:v>
                </c:pt>
                <c:pt idx="279">
                  <c:v>73</c:v>
                </c:pt>
                <c:pt idx="280">
                  <c:v>56</c:v>
                </c:pt>
                <c:pt idx="281">
                  <c:v>65</c:v>
                </c:pt>
                <c:pt idx="282">
                  <c:v>65</c:v>
                </c:pt>
                <c:pt idx="283">
                  <c:v>55</c:v>
                </c:pt>
                <c:pt idx="284">
                  <c:v>55</c:v>
                </c:pt>
                <c:pt idx="285">
                  <c:v>25</c:v>
                </c:pt>
                <c:pt idx="286">
                  <c:v>25</c:v>
                </c:pt>
                <c:pt idx="287">
                  <c:v>89</c:v>
                </c:pt>
                <c:pt idx="288">
                  <c:v>89</c:v>
                </c:pt>
                <c:pt idx="289">
                  <c:v>61</c:v>
                </c:pt>
                <c:pt idx="290">
                  <c:v>61</c:v>
                </c:pt>
                <c:pt idx="291">
                  <c:v>11</c:v>
                </c:pt>
                <c:pt idx="292">
                  <c:v>121</c:v>
                </c:pt>
                <c:pt idx="293">
                  <c:v>121</c:v>
                </c:pt>
                <c:pt idx="294">
                  <c:v>89</c:v>
                </c:pt>
                <c:pt idx="295">
                  <c:v>16</c:v>
                </c:pt>
                <c:pt idx="296">
                  <c:v>88</c:v>
                </c:pt>
                <c:pt idx="297">
                  <c:v>55</c:v>
                </c:pt>
                <c:pt idx="298">
                  <c:v>17</c:v>
                </c:pt>
                <c:pt idx="299">
                  <c:v>118</c:v>
                </c:pt>
                <c:pt idx="300">
                  <c:v>10</c:v>
                </c:pt>
                <c:pt idx="301">
                  <c:v>10</c:v>
                </c:pt>
                <c:pt idx="302">
                  <c:v>38</c:v>
                </c:pt>
                <c:pt idx="303">
                  <c:v>19</c:v>
                </c:pt>
                <c:pt idx="304">
                  <c:v>19</c:v>
                </c:pt>
                <c:pt idx="305">
                  <c:v>19</c:v>
                </c:pt>
                <c:pt idx="306">
                  <c:v>19</c:v>
                </c:pt>
                <c:pt idx="307">
                  <c:v>19</c:v>
                </c:pt>
                <c:pt idx="308">
                  <c:v>19</c:v>
                </c:pt>
                <c:pt idx="309">
                  <c:v>19</c:v>
                </c:pt>
                <c:pt idx="310">
                  <c:v>19</c:v>
                </c:pt>
                <c:pt idx="311">
                  <c:v>19</c:v>
                </c:pt>
                <c:pt idx="312">
                  <c:v>108</c:v>
                </c:pt>
                <c:pt idx="313">
                  <c:v>48</c:v>
                </c:pt>
                <c:pt idx="314">
                  <c:v>28</c:v>
                </c:pt>
                <c:pt idx="315">
                  <c:v>77</c:v>
                </c:pt>
                <c:pt idx="316">
                  <c:v>77</c:v>
                </c:pt>
                <c:pt idx="317">
                  <c:v>59</c:v>
                </c:pt>
                <c:pt idx="318">
                  <c:v>92</c:v>
                </c:pt>
                <c:pt idx="319">
                  <c:v>51</c:v>
                </c:pt>
                <c:pt idx="320">
                  <c:v>51</c:v>
                </c:pt>
                <c:pt idx="321">
                  <c:v>51</c:v>
                </c:pt>
                <c:pt idx="322">
                  <c:v>51</c:v>
                </c:pt>
                <c:pt idx="323">
                  <c:v>51</c:v>
                </c:pt>
                <c:pt idx="324">
                  <c:v>51</c:v>
                </c:pt>
                <c:pt idx="325">
                  <c:v>51</c:v>
                </c:pt>
                <c:pt idx="326">
                  <c:v>51</c:v>
                </c:pt>
                <c:pt idx="327">
                  <c:v>51</c:v>
                </c:pt>
                <c:pt idx="328">
                  <c:v>51</c:v>
                </c:pt>
                <c:pt idx="329">
                  <c:v>18</c:v>
                </c:pt>
                <c:pt idx="330">
                  <c:v>76</c:v>
                </c:pt>
                <c:pt idx="331">
                  <c:v>76</c:v>
                </c:pt>
                <c:pt idx="332">
                  <c:v>76</c:v>
                </c:pt>
                <c:pt idx="333">
                  <c:v>76</c:v>
                </c:pt>
                <c:pt idx="334">
                  <c:v>76</c:v>
                </c:pt>
                <c:pt idx="335">
                  <c:v>76</c:v>
                </c:pt>
                <c:pt idx="336">
                  <c:v>76</c:v>
                </c:pt>
                <c:pt idx="337">
                  <c:v>13</c:v>
                </c:pt>
                <c:pt idx="338">
                  <c:v>11</c:v>
                </c:pt>
                <c:pt idx="339">
                  <c:v>38</c:v>
                </c:pt>
                <c:pt idx="340">
                  <c:v>38</c:v>
                </c:pt>
                <c:pt idx="341">
                  <c:v>42</c:v>
                </c:pt>
                <c:pt idx="342">
                  <c:v>48</c:v>
                </c:pt>
                <c:pt idx="343">
                  <c:v>112</c:v>
                </c:pt>
                <c:pt idx="344">
                  <c:v>72</c:v>
                </c:pt>
                <c:pt idx="345">
                  <c:v>59</c:v>
                </c:pt>
                <c:pt idx="346">
                  <c:v>14</c:v>
                </c:pt>
                <c:pt idx="347">
                  <c:v>14</c:v>
                </c:pt>
                <c:pt idx="348">
                  <c:v>25</c:v>
                </c:pt>
                <c:pt idx="349">
                  <c:v>25</c:v>
                </c:pt>
                <c:pt idx="350">
                  <c:v>94</c:v>
                </c:pt>
                <c:pt idx="351">
                  <c:v>94</c:v>
                </c:pt>
                <c:pt idx="352">
                  <c:v>18</c:v>
                </c:pt>
                <c:pt idx="353">
                  <c:v>116</c:v>
                </c:pt>
                <c:pt idx="354">
                  <c:v>92</c:v>
                </c:pt>
                <c:pt idx="355">
                  <c:v>92</c:v>
                </c:pt>
                <c:pt idx="356">
                  <c:v>23</c:v>
                </c:pt>
                <c:pt idx="357">
                  <c:v>37</c:v>
                </c:pt>
                <c:pt idx="358">
                  <c:v>94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74</c:v>
                </c:pt>
                <c:pt idx="363">
                  <c:v>28</c:v>
                </c:pt>
                <c:pt idx="364">
                  <c:v>22</c:v>
                </c:pt>
                <c:pt idx="365">
                  <c:v>22</c:v>
                </c:pt>
                <c:pt idx="366">
                  <c:v>22</c:v>
                </c:pt>
                <c:pt idx="367">
                  <c:v>22</c:v>
                </c:pt>
                <c:pt idx="368">
                  <c:v>51</c:v>
                </c:pt>
                <c:pt idx="369">
                  <c:v>51</c:v>
                </c:pt>
                <c:pt idx="370">
                  <c:v>51</c:v>
                </c:pt>
                <c:pt idx="371">
                  <c:v>51</c:v>
                </c:pt>
                <c:pt idx="372">
                  <c:v>51</c:v>
                </c:pt>
                <c:pt idx="373">
                  <c:v>73</c:v>
                </c:pt>
                <c:pt idx="374">
                  <c:v>81</c:v>
                </c:pt>
                <c:pt idx="375">
                  <c:v>81</c:v>
                </c:pt>
                <c:pt idx="376">
                  <c:v>81</c:v>
                </c:pt>
                <c:pt idx="377">
                  <c:v>81</c:v>
                </c:pt>
                <c:pt idx="378">
                  <c:v>81</c:v>
                </c:pt>
                <c:pt idx="379">
                  <c:v>81</c:v>
                </c:pt>
                <c:pt idx="380">
                  <c:v>11</c:v>
                </c:pt>
                <c:pt idx="381">
                  <c:v>21</c:v>
                </c:pt>
                <c:pt idx="382">
                  <c:v>21</c:v>
                </c:pt>
                <c:pt idx="383">
                  <c:v>58</c:v>
                </c:pt>
                <c:pt idx="384">
                  <c:v>58</c:v>
                </c:pt>
                <c:pt idx="385">
                  <c:v>49</c:v>
                </c:pt>
                <c:pt idx="386">
                  <c:v>42</c:v>
                </c:pt>
                <c:pt idx="387">
                  <c:v>51</c:v>
                </c:pt>
                <c:pt idx="388">
                  <c:v>51</c:v>
                </c:pt>
                <c:pt idx="389">
                  <c:v>21</c:v>
                </c:pt>
                <c:pt idx="390">
                  <c:v>21</c:v>
                </c:pt>
                <c:pt idx="391">
                  <c:v>51</c:v>
                </c:pt>
                <c:pt idx="392">
                  <c:v>51</c:v>
                </c:pt>
                <c:pt idx="393">
                  <c:v>16</c:v>
                </c:pt>
                <c:pt idx="394">
                  <c:v>16</c:v>
                </c:pt>
                <c:pt idx="395">
                  <c:v>16</c:v>
                </c:pt>
                <c:pt idx="396">
                  <c:v>22</c:v>
                </c:pt>
                <c:pt idx="397">
                  <c:v>49</c:v>
                </c:pt>
                <c:pt idx="398">
                  <c:v>19</c:v>
                </c:pt>
                <c:pt idx="399">
                  <c:v>76</c:v>
                </c:pt>
                <c:pt idx="400">
                  <c:v>15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46</c:v>
                </c:pt>
                <c:pt idx="406">
                  <c:v>16</c:v>
                </c:pt>
                <c:pt idx="407">
                  <c:v>25</c:v>
                </c:pt>
                <c:pt idx="408">
                  <c:v>25</c:v>
                </c:pt>
                <c:pt idx="409">
                  <c:v>38</c:v>
                </c:pt>
                <c:pt idx="410">
                  <c:v>38</c:v>
                </c:pt>
                <c:pt idx="411">
                  <c:v>36</c:v>
                </c:pt>
                <c:pt idx="412">
                  <c:v>36</c:v>
                </c:pt>
                <c:pt idx="413">
                  <c:v>36</c:v>
                </c:pt>
                <c:pt idx="414">
                  <c:v>88</c:v>
                </c:pt>
                <c:pt idx="415">
                  <c:v>88</c:v>
                </c:pt>
                <c:pt idx="416">
                  <c:v>16</c:v>
                </c:pt>
                <c:pt idx="417">
                  <c:v>59</c:v>
                </c:pt>
                <c:pt idx="418">
                  <c:v>59</c:v>
                </c:pt>
                <c:pt idx="419">
                  <c:v>36</c:v>
                </c:pt>
                <c:pt idx="420">
                  <c:v>44</c:v>
                </c:pt>
                <c:pt idx="421">
                  <c:v>44</c:v>
                </c:pt>
                <c:pt idx="422">
                  <c:v>86</c:v>
                </c:pt>
                <c:pt idx="423">
                  <c:v>86</c:v>
                </c:pt>
                <c:pt idx="424">
                  <c:v>86</c:v>
                </c:pt>
                <c:pt idx="425">
                  <c:v>86</c:v>
                </c:pt>
                <c:pt idx="426">
                  <c:v>14</c:v>
                </c:pt>
                <c:pt idx="427">
                  <c:v>41</c:v>
                </c:pt>
                <c:pt idx="428">
                  <c:v>15</c:v>
                </c:pt>
                <c:pt idx="429">
                  <c:v>13</c:v>
                </c:pt>
                <c:pt idx="430">
                  <c:v>18</c:v>
                </c:pt>
                <c:pt idx="431">
                  <c:v>46</c:v>
                </c:pt>
                <c:pt idx="432">
                  <c:v>11</c:v>
                </c:pt>
                <c:pt idx="433">
                  <c:v>24</c:v>
                </c:pt>
                <c:pt idx="434">
                  <c:v>43</c:v>
                </c:pt>
                <c:pt idx="435">
                  <c:v>18</c:v>
                </c:pt>
                <c:pt idx="436">
                  <c:v>24</c:v>
                </c:pt>
                <c:pt idx="437">
                  <c:v>24</c:v>
                </c:pt>
                <c:pt idx="438">
                  <c:v>28</c:v>
                </c:pt>
                <c:pt idx="439">
                  <c:v>28</c:v>
                </c:pt>
                <c:pt idx="440">
                  <c:v>28</c:v>
                </c:pt>
                <c:pt idx="441">
                  <c:v>28</c:v>
                </c:pt>
                <c:pt idx="442">
                  <c:v>28</c:v>
                </c:pt>
                <c:pt idx="443">
                  <c:v>81</c:v>
                </c:pt>
                <c:pt idx="444">
                  <c:v>23</c:v>
                </c:pt>
                <c:pt idx="445">
                  <c:v>106</c:v>
                </c:pt>
                <c:pt idx="446">
                  <c:v>123</c:v>
                </c:pt>
                <c:pt idx="447">
                  <c:v>46</c:v>
                </c:pt>
                <c:pt idx="448">
                  <c:v>110</c:v>
                </c:pt>
                <c:pt idx="449">
                  <c:v>91</c:v>
                </c:pt>
                <c:pt idx="450">
                  <c:v>18</c:v>
                </c:pt>
                <c:pt idx="451">
                  <c:v>18</c:v>
                </c:pt>
                <c:pt idx="452">
                  <c:v>61</c:v>
                </c:pt>
                <c:pt idx="453">
                  <c:v>33</c:v>
                </c:pt>
                <c:pt idx="454">
                  <c:v>13</c:v>
                </c:pt>
                <c:pt idx="455">
                  <c:v>45</c:v>
                </c:pt>
                <c:pt idx="456">
                  <c:v>110</c:v>
                </c:pt>
                <c:pt idx="457">
                  <c:v>50</c:v>
                </c:pt>
                <c:pt idx="458">
                  <c:v>43</c:v>
                </c:pt>
                <c:pt idx="459">
                  <c:v>43</c:v>
                </c:pt>
                <c:pt idx="460">
                  <c:v>76</c:v>
                </c:pt>
                <c:pt idx="461">
                  <c:v>18</c:v>
                </c:pt>
                <c:pt idx="462">
                  <c:v>46</c:v>
                </c:pt>
                <c:pt idx="463">
                  <c:v>86</c:v>
                </c:pt>
                <c:pt idx="464">
                  <c:v>86</c:v>
                </c:pt>
                <c:pt idx="465">
                  <c:v>86</c:v>
                </c:pt>
                <c:pt idx="466">
                  <c:v>23</c:v>
                </c:pt>
                <c:pt idx="467">
                  <c:v>46</c:v>
                </c:pt>
                <c:pt idx="468">
                  <c:v>48</c:v>
                </c:pt>
                <c:pt idx="469">
                  <c:v>24</c:v>
                </c:pt>
                <c:pt idx="470">
                  <c:v>62</c:v>
                </c:pt>
                <c:pt idx="471">
                  <c:v>78</c:v>
                </c:pt>
                <c:pt idx="472">
                  <c:v>28</c:v>
                </c:pt>
                <c:pt idx="473">
                  <c:v>45</c:v>
                </c:pt>
                <c:pt idx="474">
                  <c:v>118</c:v>
                </c:pt>
                <c:pt idx="475">
                  <c:v>27</c:v>
                </c:pt>
                <c:pt idx="476">
                  <c:v>27</c:v>
                </c:pt>
                <c:pt idx="477">
                  <c:v>27</c:v>
                </c:pt>
                <c:pt idx="478">
                  <c:v>27</c:v>
                </c:pt>
                <c:pt idx="479">
                  <c:v>27</c:v>
                </c:pt>
                <c:pt idx="480">
                  <c:v>27</c:v>
                </c:pt>
                <c:pt idx="481">
                  <c:v>27</c:v>
                </c:pt>
                <c:pt idx="482">
                  <c:v>62</c:v>
                </c:pt>
                <c:pt idx="483">
                  <c:v>62</c:v>
                </c:pt>
                <c:pt idx="484">
                  <c:v>62</c:v>
                </c:pt>
                <c:pt idx="485">
                  <c:v>32</c:v>
                </c:pt>
                <c:pt idx="486">
                  <c:v>32</c:v>
                </c:pt>
                <c:pt idx="487">
                  <c:v>32</c:v>
                </c:pt>
                <c:pt idx="488">
                  <c:v>32</c:v>
                </c:pt>
                <c:pt idx="489">
                  <c:v>16</c:v>
                </c:pt>
                <c:pt idx="490">
                  <c:v>16</c:v>
                </c:pt>
                <c:pt idx="491">
                  <c:v>19</c:v>
                </c:pt>
                <c:pt idx="492">
                  <c:v>83</c:v>
                </c:pt>
                <c:pt idx="493">
                  <c:v>23</c:v>
                </c:pt>
                <c:pt idx="494">
                  <c:v>23</c:v>
                </c:pt>
                <c:pt idx="495">
                  <c:v>20</c:v>
                </c:pt>
                <c:pt idx="496">
                  <c:v>34</c:v>
                </c:pt>
                <c:pt idx="497">
                  <c:v>76</c:v>
                </c:pt>
                <c:pt idx="498">
                  <c:v>76</c:v>
                </c:pt>
                <c:pt idx="499">
                  <c:v>86</c:v>
                </c:pt>
                <c:pt idx="500">
                  <c:v>86</c:v>
                </c:pt>
                <c:pt idx="501">
                  <c:v>86</c:v>
                </c:pt>
                <c:pt idx="502">
                  <c:v>86</c:v>
                </c:pt>
                <c:pt idx="503">
                  <c:v>20</c:v>
                </c:pt>
                <c:pt idx="504">
                  <c:v>21</c:v>
                </c:pt>
                <c:pt idx="505">
                  <c:v>21</c:v>
                </c:pt>
                <c:pt idx="506">
                  <c:v>21</c:v>
                </c:pt>
                <c:pt idx="507">
                  <c:v>21</c:v>
                </c:pt>
                <c:pt idx="508">
                  <c:v>21</c:v>
                </c:pt>
                <c:pt idx="509">
                  <c:v>101</c:v>
                </c:pt>
                <c:pt idx="510">
                  <c:v>49</c:v>
                </c:pt>
                <c:pt idx="511">
                  <c:v>22</c:v>
                </c:pt>
                <c:pt idx="512">
                  <c:v>36</c:v>
                </c:pt>
                <c:pt idx="513">
                  <c:v>72</c:v>
                </c:pt>
                <c:pt idx="514">
                  <c:v>70</c:v>
                </c:pt>
                <c:pt idx="515">
                  <c:v>70</c:v>
                </c:pt>
                <c:pt idx="516">
                  <c:v>70</c:v>
                </c:pt>
                <c:pt idx="517">
                  <c:v>70</c:v>
                </c:pt>
                <c:pt idx="518">
                  <c:v>70</c:v>
                </c:pt>
                <c:pt idx="519">
                  <c:v>23</c:v>
                </c:pt>
                <c:pt idx="520">
                  <c:v>22</c:v>
                </c:pt>
                <c:pt idx="521">
                  <c:v>81</c:v>
                </c:pt>
                <c:pt idx="522">
                  <c:v>69</c:v>
                </c:pt>
                <c:pt idx="523">
                  <c:v>8</c:v>
                </c:pt>
                <c:pt idx="524">
                  <c:v>28</c:v>
                </c:pt>
                <c:pt idx="525">
                  <c:v>13</c:v>
                </c:pt>
                <c:pt idx="526">
                  <c:v>69</c:v>
                </c:pt>
                <c:pt idx="527">
                  <c:v>38</c:v>
                </c:pt>
                <c:pt idx="528">
                  <c:v>50</c:v>
                </c:pt>
                <c:pt idx="529">
                  <c:v>36</c:v>
                </c:pt>
                <c:pt idx="530">
                  <c:v>79</c:v>
                </c:pt>
                <c:pt idx="531">
                  <c:v>79</c:v>
                </c:pt>
                <c:pt idx="532">
                  <c:v>23</c:v>
                </c:pt>
                <c:pt idx="533">
                  <c:v>23</c:v>
                </c:pt>
                <c:pt idx="534">
                  <c:v>25</c:v>
                </c:pt>
                <c:pt idx="535">
                  <c:v>82</c:v>
                </c:pt>
                <c:pt idx="536">
                  <c:v>51</c:v>
                </c:pt>
                <c:pt idx="537">
                  <c:v>52</c:v>
                </c:pt>
                <c:pt idx="538">
                  <c:v>59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44</c:v>
                </c:pt>
                <c:pt idx="545">
                  <c:v>86</c:v>
                </c:pt>
                <c:pt idx="546">
                  <c:v>86</c:v>
                </c:pt>
                <c:pt idx="547">
                  <c:v>86</c:v>
                </c:pt>
                <c:pt idx="548">
                  <c:v>86</c:v>
                </c:pt>
                <c:pt idx="5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13-449E-9A8B-995E4B419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518511"/>
        <c:axId val="1682674767"/>
      </c:scatterChart>
      <c:valAx>
        <c:axId val="184251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674767"/>
        <c:crosses val="autoZero"/>
        <c:crossBetween val="midCat"/>
      </c:valAx>
      <c:valAx>
        <c:axId val="168267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518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[Amazon-bestbooksellers-with-categories-2024-02-02.xlsx]Analysis!PivotTable23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selling book with the highest reviews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Analysis!$B$838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Analysis!$A$839:$A$849</c:f>
              <c:strCache>
                <c:ptCount val="10"/>
                <c:pt idx="0">
                  <c:v>Where the Crawdads Sing</c:v>
                </c:pt>
                <c:pt idx="1">
                  <c:v>The Girl on the Train</c:v>
                </c:pt>
                <c:pt idx="2">
                  <c:v>Becoming</c:v>
                </c:pt>
                <c:pt idx="3">
                  <c:v>Gone Girl</c:v>
                </c:pt>
                <c:pt idx="4">
                  <c:v>The Fault in Our Stars</c:v>
                </c:pt>
                <c:pt idx="5">
                  <c:v>The Nightingale: A Novel</c:v>
                </c:pt>
                <c:pt idx="6">
                  <c:v>Fifty Shades of Grey: Book One of the Fifty Shades Trilogy (Fifty Shades of Grey Series)</c:v>
                </c:pt>
                <c:pt idx="7">
                  <c:v>The Martian</c:v>
                </c:pt>
                <c:pt idx="8">
                  <c:v>All the Light We Cannot See</c:v>
                </c:pt>
                <c:pt idx="9">
                  <c:v>The Alchemist</c:v>
                </c:pt>
              </c:strCache>
            </c:strRef>
          </c:cat>
          <c:val>
            <c:numRef>
              <c:f>Analysis!$B$839:$B$849</c:f>
              <c:numCache>
                <c:formatCode>General</c:formatCode>
                <c:ptCount val="10"/>
                <c:pt idx="0">
                  <c:v>87841</c:v>
                </c:pt>
                <c:pt idx="1">
                  <c:v>79446</c:v>
                </c:pt>
                <c:pt idx="2">
                  <c:v>61133</c:v>
                </c:pt>
                <c:pt idx="3">
                  <c:v>57271</c:v>
                </c:pt>
                <c:pt idx="4">
                  <c:v>50482</c:v>
                </c:pt>
                <c:pt idx="5">
                  <c:v>49288</c:v>
                </c:pt>
                <c:pt idx="6">
                  <c:v>47265</c:v>
                </c:pt>
                <c:pt idx="7">
                  <c:v>39459</c:v>
                </c:pt>
                <c:pt idx="8">
                  <c:v>36348</c:v>
                </c:pt>
                <c:pt idx="9">
                  <c:v>35799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3-4397-9F3F-F78BD319D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2059583"/>
        <c:axId val="1969120831"/>
      </c:lineChart>
      <c:catAx>
        <c:axId val="184205958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 of the book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120831"/>
        <c:crosses val="autoZero"/>
        <c:auto val="1"/>
        <c:lblAlgn val="ctr"/>
        <c:lblOffset val="100"/>
        <c:noMultiLvlLbl val="0"/>
      </c:catAx>
      <c:valAx>
        <c:axId val="196912083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 reviews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05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[Amazon-bestbooksellers-with-categories-2024-02-02.xlsx]Analysis!PivotTable23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Best</a:t>
            </a:r>
            <a:r>
              <a:rPr lang="en-GB" baseline="0"/>
              <a:t> selling book with the highest reviews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Analysis!$B$838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FE6-4A4E-A7E8-8F20DBC121E6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Analysis!$A$839:$A$849</c:f>
              <c:strCache>
                <c:ptCount val="10"/>
                <c:pt idx="0">
                  <c:v>Where the Crawdads Sing</c:v>
                </c:pt>
                <c:pt idx="1">
                  <c:v>The Girl on the Train</c:v>
                </c:pt>
                <c:pt idx="2">
                  <c:v>Becoming</c:v>
                </c:pt>
                <c:pt idx="3">
                  <c:v>Gone Girl</c:v>
                </c:pt>
                <c:pt idx="4">
                  <c:v>The Fault in Our Stars</c:v>
                </c:pt>
                <c:pt idx="5">
                  <c:v>The Nightingale: A Novel</c:v>
                </c:pt>
                <c:pt idx="6">
                  <c:v>Fifty Shades of Grey: Book One of the Fifty Shades Trilogy (Fifty Shades of Grey Series)</c:v>
                </c:pt>
                <c:pt idx="7">
                  <c:v>The Martian</c:v>
                </c:pt>
                <c:pt idx="8">
                  <c:v>All the Light We Cannot See</c:v>
                </c:pt>
                <c:pt idx="9">
                  <c:v>The Alchemist</c:v>
                </c:pt>
              </c:strCache>
            </c:strRef>
          </c:cat>
          <c:val>
            <c:numRef>
              <c:f>Analysis!$B$839:$B$849</c:f>
              <c:numCache>
                <c:formatCode>General</c:formatCode>
                <c:ptCount val="10"/>
                <c:pt idx="0">
                  <c:v>87841</c:v>
                </c:pt>
                <c:pt idx="1">
                  <c:v>79446</c:v>
                </c:pt>
                <c:pt idx="2">
                  <c:v>61133</c:v>
                </c:pt>
                <c:pt idx="3">
                  <c:v>57271</c:v>
                </c:pt>
                <c:pt idx="4">
                  <c:v>50482</c:v>
                </c:pt>
                <c:pt idx="5">
                  <c:v>49288</c:v>
                </c:pt>
                <c:pt idx="6">
                  <c:v>47265</c:v>
                </c:pt>
                <c:pt idx="7">
                  <c:v>39459</c:v>
                </c:pt>
                <c:pt idx="8">
                  <c:v>36348</c:v>
                </c:pt>
                <c:pt idx="9">
                  <c:v>35799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E6-4A4E-A7E8-8F20DBC12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5220223"/>
        <c:axId val="1986505615"/>
      </c:barChart>
      <c:catAx>
        <c:axId val="183522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505615"/>
        <c:crosses val="autoZero"/>
        <c:auto val="1"/>
        <c:lblAlgn val="ctr"/>
        <c:lblOffset val="100"/>
        <c:noMultiLvlLbl val="0"/>
      </c:catAx>
      <c:valAx>
        <c:axId val="198650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22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[Amazon-bestbooksellers-with-categories-2024-02-02.xlsx]Analysis!PivotTable1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Book with teh highest price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Analysis!$B$27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Analysis!$A$28:$A$33</c:f>
              <c:strCache>
                <c:ptCount val="5"/>
                <c:pt idx="0">
                  <c:v>Diagnostic and Statistical Manual of Mental Disorders, 5th Edition: DSM-5</c:v>
                </c:pt>
                <c:pt idx="1">
                  <c:v>The Twilight Saga Collection</c:v>
                </c:pt>
                <c:pt idx="2">
                  <c:v>Hamilton: The Revolution</c:v>
                </c:pt>
                <c:pt idx="3">
                  <c:v>The Book of Basketball: The NBA According to The Sports Guy</c:v>
                </c:pt>
                <c:pt idx="4">
                  <c:v>Harry Potter Paperback Box Set (Books 1-7)</c:v>
                </c:pt>
              </c:strCache>
            </c:strRef>
          </c:cat>
          <c:val>
            <c:numRef>
              <c:f>Analysis!$B$28:$B$33</c:f>
              <c:numCache>
                <c:formatCode>General</c:formatCode>
                <c:ptCount val="5"/>
                <c:pt idx="0">
                  <c:v>105</c:v>
                </c:pt>
                <c:pt idx="1">
                  <c:v>82</c:v>
                </c:pt>
                <c:pt idx="2">
                  <c:v>54</c:v>
                </c:pt>
                <c:pt idx="3">
                  <c:v>53</c:v>
                </c:pt>
                <c:pt idx="4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1-434A-9358-43A7D5B952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36699855"/>
        <c:axId val="1872259919"/>
      </c:barChart>
      <c:catAx>
        <c:axId val="18366998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Name of the book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259919"/>
        <c:crosses val="autoZero"/>
        <c:auto val="1"/>
        <c:lblAlgn val="ctr"/>
        <c:lblOffset val="100"/>
        <c:noMultiLvlLbl val="0"/>
      </c:catAx>
      <c:valAx>
        <c:axId val="187225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</a:t>
                </a:r>
                <a:r>
                  <a:rPr lang="en-GB" baseline="0"/>
                  <a:t> price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69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/>
    <cx:plotArea>
      <cx:plotAreaRegion>
        <cx:series layoutId="clusteredColumn" uniqueId="{BCE432E1-4ABD-45B6-BCFE-F97514A08568}">
          <cx:tx>
            <cx:txData>
              <cx:f>_xlchart.v1.6</cx:f>
              <cx:v>Reviews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>
          <cx:spPr>
            <a:ln w="9525" cmpd="dbl">
              <a:solidFill>
                <a:schemeClr val="accent2"/>
              </a:solidFill>
            </a:ln>
          </cx:spPr>
        </cx:majorGridlines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User rating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User rating histogram</a:t>
          </a:r>
        </a:p>
      </cx:txPr>
    </cx:title>
    <cx:plotArea>
      <cx:plotAreaRegion>
        <cx:series layoutId="clusteredColumn" uniqueId="{4E826870-0596-4305-8924-BBDAB02C809C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User rating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User rating</a:t>
              </a:r>
            </a:p>
          </cx:txPr>
        </cx:title>
        <cx:tickLabels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Count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length of name-Histogram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length of name-Histogram</a:t>
          </a:r>
        </a:p>
      </cx:txPr>
    </cx:title>
    <cx:plotArea>
      <cx:plotAreaRegion>
        <cx:series layoutId="clusteredColumn" uniqueId="{8308D36D-A129-418F-BB25-874F1CAD4DB0}">
          <cx:tx>
            <cx:txData>
              <cx:f>_xlchart.v1.0</cx:f>
              <cx:v>length of the name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length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length</a:t>
              </a:r>
            </a:p>
          </cx:txPr>
        </cx:title>
        <cx:tickLabels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Count</a:t>
              </a:r>
            </a:p>
          </cx:txPr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Price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Price Histogram</a:t>
          </a:r>
        </a:p>
      </cx:txPr>
    </cx:title>
    <cx:plotArea>
      <cx:plotAreaRegion>
        <cx:series layoutId="clusteredColumn" uniqueId="{069B47C2-510D-4F7D-A8F2-7BA4C118D96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Count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3.xml"/><Relationship Id="rId13" Type="http://schemas.openxmlformats.org/officeDocument/2006/relationships/chart" Target="../charts/chart9.xml"/><Relationship Id="rId3" Type="http://schemas.openxmlformats.org/officeDocument/2006/relationships/chart" Target="../charts/chart2.xml"/><Relationship Id="rId7" Type="http://schemas.microsoft.com/office/2014/relationships/chartEx" Target="../charts/chartEx2.xml"/><Relationship Id="rId12" Type="http://schemas.microsoft.com/office/2014/relationships/chartEx" Target="../charts/chartEx4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6" Type="http://schemas.openxmlformats.org/officeDocument/2006/relationships/chart" Target="../charts/chart5.xml"/><Relationship Id="rId11" Type="http://schemas.openxmlformats.org/officeDocument/2006/relationships/chart" Target="../charts/chart8.xml"/><Relationship Id="rId5" Type="http://schemas.openxmlformats.org/officeDocument/2006/relationships/chart" Target="../charts/chart4.xml"/><Relationship Id="rId10" Type="http://schemas.openxmlformats.org/officeDocument/2006/relationships/chart" Target="../charts/chart7.xml"/><Relationship Id="rId4" Type="http://schemas.openxmlformats.org/officeDocument/2006/relationships/chart" Target="../charts/chart3.xml"/><Relationship Id="rId9" Type="http://schemas.openxmlformats.org/officeDocument/2006/relationships/chart" Target="../charts/chart6.xml"/><Relationship Id="rId1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388470</xdr:colOff>
      <xdr:row>7</xdr:row>
      <xdr:rowOff>99608</xdr:rowOff>
    </xdr:from>
    <xdr:to>
      <xdr:col>3</xdr:col>
      <xdr:colOff>867335</xdr:colOff>
      <xdr:row>22</xdr:row>
      <xdr:rowOff>99608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8D7A45D-25E0-42AA-AE0E-A81C8CC0EB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8470" y="1444314"/>
              <a:ext cx="4288865" cy="27641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854364</xdr:colOff>
      <xdr:row>43</xdr:row>
      <xdr:rowOff>155535</xdr:rowOff>
    </xdr:from>
    <xdr:to>
      <xdr:col>7</xdr:col>
      <xdr:colOff>351355</xdr:colOff>
      <xdr:row>58</xdr:row>
      <xdr:rowOff>133412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A31F17D-5456-9636-59FE-10E7BDCCA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323724</xdr:colOff>
      <xdr:row>592</xdr:row>
      <xdr:rowOff>120407</xdr:rowOff>
    </xdr:from>
    <xdr:to>
      <xdr:col>6</xdr:col>
      <xdr:colOff>1030478</xdr:colOff>
      <xdr:row>608</xdr:row>
      <xdr:rowOff>143145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F65A8B7-EF97-DFE4-271D-BFB34BF5A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772413</xdr:colOff>
      <xdr:row>654</xdr:row>
      <xdr:rowOff>13648</xdr:rowOff>
    </xdr:from>
    <xdr:to>
      <xdr:col>5</xdr:col>
      <xdr:colOff>1191328</xdr:colOff>
      <xdr:row>666</xdr:row>
      <xdr:rowOff>64006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B777812-1D00-DA19-75D7-51A0C1E36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24448</xdr:colOff>
      <xdr:row>707</xdr:row>
      <xdr:rowOff>21901</xdr:rowOff>
    </xdr:from>
    <xdr:to>
      <xdr:col>6</xdr:col>
      <xdr:colOff>546506</xdr:colOff>
      <xdr:row>721</xdr:row>
      <xdr:rowOff>169112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55CFF3A-2E88-9F53-178F-B64507E9B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293843</xdr:colOff>
      <xdr:row>761</xdr:row>
      <xdr:rowOff>46867</xdr:rowOff>
    </xdr:from>
    <xdr:to>
      <xdr:col>6</xdr:col>
      <xdr:colOff>464121</xdr:colOff>
      <xdr:row>776</xdr:row>
      <xdr:rowOff>24744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B28B6B2-593C-22CA-65F4-027EC8A84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189253</xdr:colOff>
      <xdr:row>742</xdr:row>
      <xdr:rowOff>126076</xdr:rowOff>
    </xdr:from>
    <xdr:to>
      <xdr:col>4</xdr:col>
      <xdr:colOff>246303</xdr:colOff>
      <xdr:row>757</xdr:row>
      <xdr:rowOff>103954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Chart 19">
              <a:extLst>
                <a:ext uri="{FF2B5EF4-FFF2-40B4-BE49-F238E27FC236}">
                  <a16:creationId xmlns:a16="http://schemas.microsoft.com/office/drawing/2014/main" id="{7B34D837-A28A-42CA-B006-3CB5538CB6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9253" y="40388924"/>
              <a:ext cx="3967111" cy="27487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442421</xdr:colOff>
      <xdr:row>790</xdr:row>
      <xdr:rowOff>112074</xdr:rowOff>
    </xdr:from>
    <xdr:to>
      <xdr:col>4</xdr:col>
      <xdr:colOff>323272</xdr:colOff>
      <xdr:row>805</xdr:row>
      <xdr:rowOff>86516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1" name="Chart 20">
              <a:extLst>
                <a:ext uri="{FF2B5EF4-FFF2-40B4-BE49-F238E27FC236}">
                  <a16:creationId xmlns:a16="http://schemas.microsoft.com/office/drawing/2014/main" id="{225413F0-C4A1-41FB-8956-C89DDA731F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2421" y="49288013"/>
              <a:ext cx="3790912" cy="27453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258980</xdr:colOff>
      <xdr:row>810</xdr:row>
      <xdr:rowOff>169334</xdr:rowOff>
    </xdr:from>
    <xdr:to>
      <xdr:col>6</xdr:col>
      <xdr:colOff>771961</xdr:colOff>
      <xdr:row>822</xdr:row>
      <xdr:rowOff>169333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4A41A78-591A-4736-810A-246264960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23090</xdr:colOff>
      <xdr:row>850</xdr:row>
      <xdr:rowOff>118785</xdr:rowOff>
    </xdr:from>
    <xdr:to>
      <xdr:col>4</xdr:col>
      <xdr:colOff>230909</xdr:colOff>
      <xdr:row>865</xdr:row>
      <xdr:rowOff>93537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C21B148-E59A-238D-FCCB-621069B76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821185</xdr:colOff>
      <xdr:row>835</xdr:row>
      <xdr:rowOff>181514</xdr:rowOff>
    </xdr:from>
    <xdr:to>
      <xdr:col>6</xdr:col>
      <xdr:colOff>967905</xdr:colOff>
      <xdr:row>850</xdr:row>
      <xdr:rowOff>140419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431C315F-7DFB-FEA9-9BCE-2FC8102C86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249019</xdr:colOff>
      <xdr:row>867</xdr:row>
      <xdr:rowOff>164354</xdr:rowOff>
    </xdr:from>
    <xdr:to>
      <xdr:col>5</xdr:col>
      <xdr:colOff>115454</xdr:colOff>
      <xdr:row>882</xdr:row>
      <xdr:rowOff>143436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7" name="Chart 26">
              <a:extLst>
                <a:ext uri="{FF2B5EF4-FFF2-40B4-BE49-F238E27FC236}">
                  <a16:creationId xmlns:a16="http://schemas.microsoft.com/office/drawing/2014/main" id="{C745167C-41D5-4AE8-BAC9-739EB25D52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9019" y="64141566"/>
              <a:ext cx="4376859" cy="27499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908243</xdr:colOff>
      <xdr:row>18</xdr:row>
      <xdr:rowOff>110066</xdr:rowOff>
    </xdr:from>
    <xdr:to>
      <xdr:col>7</xdr:col>
      <xdr:colOff>346364</xdr:colOff>
      <xdr:row>33</xdr:row>
      <xdr:rowOff>66963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ED68CC25-949D-8375-6989-CCEAA3F95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169333</xdr:colOff>
      <xdr:row>723</xdr:row>
      <xdr:rowOff>171643</xdr:rowOff>
    </xdr:from>
    <xdr:to>
      <xdr:col>6</xdr:col>
      <xdr:colOff>946727</xdr:colOff>
      <xdr:row>737</xdr:row>
      <xdr:rowOff>76970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515210BB-FF18-DEAF-B1C8-88C78857DC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hana Venkatesh" refreshedDate="45316.743135763892" createdVersion="8" refreshedVersion="8" minRefreshableVersion="3" recordCount="550" xr:uid="{00000000-000A-0000-FFFF-FFFF5D000000}">
  <cacheSource type="worksheet">
    <worksheetSource name="Table1"/>
  </cacheSource>
  <cacheFields count="7">
    <cacheField name="Name" numFmtId="0">
      <sharedItems count="350">
        <s v="10-Day Green Smoothie Cleanse"/>
        <s v="11/22/63: A Novel"/>
        <s v="12 Rules for Life: An Antidote to Chaos"/>
        <s v="1984 (Signet Classics)"/>
        <s v="5,000 Awesome Facts (About Everything!) (National Geographic Kids)"/>
        <s v="A Dance with Dragons (A Song of Ice and Fire)"/>
        <s v="A Game of Thrones / A Clash of Kings / A Storm of Swords / A Feast of Crows / A Dance with Dragons"/>
        <s v="A Gentleman in Moscow: A Novel"/>
        <s v="A Higher Loyalty: Truth, Lies, and Leadership"/>
        <s v="A Man Called Ove: A Novel"/>
        <s v="A Patriot's History of the United States: From Columbus's Great Discovery to the War on Terror"/>
        <s v="A Stolen Life: A Memoir"/>
        <s v="A Wrinkle in Time (Time Quintet)"/>
        <s v="Act Like a Lady, Think Like a Man: What Men Really Think About Love, Relationships, Intimacy, and Commitment"/>
        <s v="Adult Coloring Book Designs: Stress Relief Coloring Book: Garden Designs, Mandalas, Animals, and Paisley Patterns"/>
        <s v="Adult Coloring Book: Stress Relieving Animal Designs"/>
        <s v="Adult Coloring Book: Stress Relieving Patterns"/>
        <s v="Adult Coloring Books: A Coloring Book for Adults Featuring Mandalas and Henna Inspired Flowers, Animals, and Paisleyâ€¦"/>
        <s v="Alexander Hamilton"/>
        <s v="All the Light We Cannot See"/>
        <s v="Allegiant"/>
        <s v="American Sniper: The Autobiography of the Most Lethal Sniper in U.S. Military History"/>
        <s v="And the Mountains Echoed"/>
        <s v="Arguing with Idiots: How to Stop Small Minds and Big Government"/>
        <s v="Astrophysics for People in a Hurry"/>
        <s v="Autobiography of Mark Twain, Vol. 1"/>
        <s v="Baby Touch and Feel: Animals"/>
        <s v="Balance (Angie's Extreme Stress Menders)"/>
        <s v="Barefoot Contessa Foolproof: Recipes You Can Trust: A Cookbook"/>
        <s v="Barefoot Contessa, How Easy Is That?: Fabulous Recipes &amp; Easy Tips"/>
        <s v="Becoming"/>
        <s v="Being Mortal: Medicine and What Matters in the End"/>
        <s v="Between the World and Me"/>
        <s v="Born to Run"/>
        <s v="Breaking Dawn (The Twilight Saga, Book 4)"/>
        <s v="Broke: The Plan to Restore Our Trust, Truth and Treasure"/>
        <s v="Brown Bear, Brown Bear, What Do You See?"/>
        <s v="Cabin Fever (Diary of a Wimpy Kid, Book 6)"/>
        <s v="Calm the F*ck Down: An Irreverent Adult Coloring Book (Irreverent Book Series)"/>
        <s v="Can't Hurt Me: Master Your Mind and Defy the Odds"/>
        <s v="Capital in the Twenty First Century"/>
        <s v="Catching Fire (The Hunger Games)"/>
        <s v="Cravings: Recipes for All the Food You Want to Eat: A Cookbook"/>
        <s v="Crazy Love: Overwhelmed by a Relentless God"/>
        <s v="Crazy Rich Asians (Crazy Rich Asians Trilogy)"/>
        <s v="Creative Haven Creative Cats Coloring Book (Adult Coloring)"/>
        <s v="Creative Haven Owls Coloring Book (Adult Coloring)"/>
        <s v="Cutting for Stone"/>
        <s v="Daring Greatly: How the Courage to Be Vulnerable Transforms the Way We Live, Love, Parent, and Lead"/>
        <s v="David and Goliath: Underdogs, Misfits, and the Art of Battling Giants"/>
        <s v="Dead And Gone: A Sookie Stackhouse Novel (Sookie Stackhouse/True Blood)"/>
        <s v="Dead in the Family (Sookie Stackhouse/True Blood, Book 10)"/>
        <s v="Dead Reckoning (Sookie Stackhouse/True Blood, Book 11)"/>
        <s v="Dear Zoo: A Lift-the-Flap Book"/>
        <s v="Decision Points"/>
        <s v="Delivering Happiness: A Path to Profits, Passion, and Purpose"/>
        <s v="Diagnostic and Statistical Manual of Mental Disorders, 5th Edition: DSM-5"/>
        <s v="Diary of a Wimpy Kid: Hard Luck, Book 8"/>
        <s v="Diary of a Wimpy Kid: The Last Straw (Book 3)"/>
        <s v="Diary of a Wimpy Kid: The Long Haul"/>
        <s v="Difficult Riddles For Smart Kids: 300 Difficult Riddles And Brain Teasers Families Will Love (Books for Smart Kids)"/>
        <s v="Divergent"/>
        <s v="Divergent / Insurgent"/>
        <s v="Divine Soul Mind Body Healing and Transmission System: The Divine Way to Heal You, Humanity, Mother Earth, and Allâ€¦"/>
        <s v="Doctor Sleep: A Novel"/>
        <s v="Dog Days (Diary of a Wimpy Kid, Book 4) (Volume 4)"/>
        <s v="Dog Man and Cat Kid: From the Creator of Captain Underpants (Dog Man #4)"/>
        <s v="Dog Man: A Tale of Two Kitties: From the Creator of Captain Underpants (Dog Man #3)"/>
        <s v="Dog Man: Brawl of the Wild: From the Creator of Captain Underpants (Dog Man #6)"/>
        <s v="Dog Man: Fetch-22: From the Creator of Captain Underpants (Dog Man #8)"/>
        <s v="Dog Man: For Whom the Ball Rolls: From the Creator of Captain Underpants (Dog Man #7)"/>
        <s v="Dog Man: Lord of the Fleas: From the Creator of Captain Underpants (Dog Man #5)"/>
        <s v="Double Down (Diary of a Wimpy Kid #11)"/>
        <s v="Dover Creative Haven Art Nouveau Animal Designs Coloring Book (Creative Haven Coloring Books)"/>
        <s v="Drive: The Surprising Truth About What Motivates Us"/>
        <s v="Eat This Not That! Supermarket Survival Guide: The No-Diet Weight Loss Solution"/>
        <s v="Eat This, Not That! Thousands of Simple Food Swaps that Can Save You 10, 20, 30 Pounds--or More!"/>
        <s v="Eat to Live: The Amazing Nutrient-Rich Program for Fast and Sustained Weight Loss, Revised Edition"/>
        <s v="Eclipse (Twilight Sagas)"/>
        <s v="Eclipse (Twilight)"/>
        <s v="Educated: A Memoir"/>
        <s v="Enchanted Forest: An Inky Quest and Coloring book (Activity Books, Mindfulness and Meditation, Illustrated Floral Printsâ€¦"/>
        <s v="Fahrenheit 451"/>
        <s v="Fantastic Beasts and Where to Find Them: The Original Screenplay (Harry Potter)"/>
        <s v="Fear: Trump in the White House"/>
        <s v="Fifty Shades Darker"/>
        <s v="Fifty Shades Freed: Book Three of the Fifty Shades Trilogy (Fifty Shades of Grey Series) (English Edition)"/>
        <s v="Fifty Shades of Grey: Book One of the Fifty Shades Trilogy (Fifty Shades of Grey Series)"/>
        <s v="Fifty Shades Trilogy (Fifty Shades of Grey / Fifty Shades Darker / Fifty Shades Freed)"/>
        <s v="Fire and Fury: Inside the Trump White House"/>
        <s v="First 100 Words"/>
        <s v="Food Rules: An Eater's Manual"/>
        <s v="Frozen (Little Golden Book)"/>
        <s v="Game Change: Obama and the Clintons, McCain and Palin, and the Race of a Lifetime"/>
        <s v="Game of Thrones Boxed Set: A Game of Thrones/A Clash of Kings/A Storm of Swords/A Feast for Crows"/>
        <s v="George Washington's Sacred Fire"/>
        <s v="George Washington's Secret Six: The Spy Ring That Saved the American Revolution"/>
        <s v="Giraffes Can't Dance"/>
        <s v="Girl, Stop Apologizing: A Shame-Free Plan for Embracing and Achieving Your Goals"/>
        <s v="Girl, Wash Your Face: Stop Believing the Lies About Who You Are So You Can Become Who You Were Meant to Be"/>
        <s v="Glenn Beck's Common Sense: The Case Against an Out-of-Control Government, Inspired by Thomas Paine"/>
        <s v="Go Set a Watchman: A Novel"/>
        <s v="Go the F**k to Sleep"/>
        <s v="Going Rogue: An American Life"/>
        <s v="Gone Girl"/>
        <s v="Good Days Start With Gratitude: A 52 Week Guide To Cultivate An Attitude Of Gratitude: Gratitude Journal"/>
        <s v="Good to Great: Why Some Companies Make the Leap and Others Don't"/>
        <s v="Goodnight Moon"/>
        <s v="Goodnight, Goodnight Construction Site (Hardcover Books for Toddlers, Preschool Books for Kids)"/>
        <s v="Grain Brain: The Surprising Truth about Wheat, Carbs, and Sugar--Your Brain's Silent Killers"/>
        <s v="Grey: Fifty Shades of Grey as Told by Christian (Fifty Shades of Grey Series)"/>
        <s v="Guts"/>
        <s v="Hamilton: The Revolution"/>
        <s v="Happy, Happy, Happy: My Life and Legacy as the Duck Commander"/>
        <s v="Harry Potter and the Chamber of Secrets: The Illustrated Edition (Harry Potter, Book 2)"/>
        <s v="Harry Potter and the Cursed Child, Parts 1 &amp; 2, Special Rehearsal Edition Script"/>
        <s v="Harry Potter and the Goblet of Fire: The Illustrated Edition (Harry Potter, Book 4) (4)"/>
        <s v="Harry Potter and the Prisoner of Azkaban: The Illustrated Edition (Harry Potter, Book 3)"/>
        <s v="Harry Potter and the Sorcerer's Stone: The Illustrated Edition (Harry Potter, Book 1)"/>
        <s v="Harry Potter Coloring Book"/>
        <s v="Harry Potter Paperback Box Set (Books 1-7)"/>
        <s v="Have a Little Faith: A True Story"/>
        <s v="Heaven is for Real: A Little Boy's Astounding Story of His Trip to Heaven and Back"/>
        <s v="Hillbilly Elegy: A Memoir of a Family and Culture in Crisis"/>
        <s v="Homebody: A Guide to Creating Spaces You Never Want to Leave"/>
        <s v="How to Win Friends &amp; Influence People"/>
        <s v="Howard Stern Comes Again"/>
        <s v="Humans of New York"/>
        <s v="Humans of New York : Stories"/>
        <s v="Hyperbole and a Half: Unfortunate Situations, Flawed Coping Mechanisms, Mayhem, and Other Things That Happened"/>
        <s v="I Am Confident, Brave &amp; Beautiful: A Coloring Book for Girls"/>
        <s v="I, Alex Cross"/>
        <s v="If Animals Kissed Good Night"/>
        <s v="If I Stay"/>
        <s v="In the Garden of Beasts: Love, Terror, and an American Family in Hitler's Berlin"/>
        <s v="Inferno"/>
        <s v="Inheritance: Book IV (Inheritance Cycle)"/>
        <s v="Instant Pot Pressure Cooker Cookbook: 500 Everyday Recipes for Beginners and Advanced Users. Try Easy and Healthyâ€¦"/>
        <s v="It's Not Supposed to Be This Way: Finding Unexpected Strength When Disappointments Leave You Shattered"/>
        <s v="Jesus Calling: Enjoying Peace in His Presence (with Scripture References)"/>
        <s v="JOURNEY TO THE ICE P"/>
        <s v="Joyland (Hard Case Crime)"/>
        <s v="Killers of the Flower Moon: The Osage Murders and the Birth of the FBI"/>
        <s v="Killing Jesus (Bill O'Reilly's Killing Series)"/>
        <s v="Killing Kennedy: The End of Camelot"/>
        <s v="Killing Lincoln: The Shocking Assassination that Changed America Forever (Bill O'Reilly's Killing Series)"/>
        <s v="Killing Patton: The Strange Death of World War II's Most Audacious General (Bill O'Reilly's Killing Series)"/>
        <s v="Killing Reagan: The Violent Assault That Changed a Presidency (Bill O'Reilly's Killing Series)"/>
        <s v="Killing the Rising Sun: How America Vanquished World War II Japan (Bill O'Reilly's Killing Series)"/>
        <s v="Kitchen Confidential Updated Edition: Adventures in the Culinary Underbelly (P.S.)"/>
        <s v="Knock-Knock Jokes for Kids"/>
        <s v="Last Week Tonight with John Oliver Presents A Day in the Life of Marlon Bundo (Better Bundo Book, LGBT ChildrenÂ’s Book)"/>
        <s v="Laugh-Out-Loud Jokes for Kids"/>
        <s v="Lean In: Women, Work, and the Will to Lead"/>
        <s v="Leonardo da Vinci"/>
        <s v="Lettering and Modern Calligraphy: A Beginner's Guide: Learn Hand Lettering and Brush Lettering"/>
        <s v="Liberty and Tyranny: A Conservative Manifesto"/>
        <s v="Life"/>
        <s v="Little Bee: A Novel"/>
        <s v="Little Blue Truck"/>
        <s v="Little Fires Everywhere"/>
        <s v="Looking for Alaska"/>
        <s v="Love Wins: A Book About Heaven, Hell, and the Fate of Every Person Who Ever Lived"/>
        <s v="Love You Forever"/>
        <s v="Magnolia Table: A Collection of Recipes for Gathering"/>
        <s v="Make It Ahead: A Barefoot Contessa Cookbook"/>
        <s v="Make Your Bed: Little Things That Can Change Your Life...And Maybe the World"/>
        <s v="Mastering the Art of French Cooking, Vol. 2"/>
        <s v="Milk and Honey"/>
        <s v="Milk and Vine: Inspirational Quotes From Classic Vines"/>
        <s v="Mindset: The New Psychology of Success"/>
        <s v="Mockingjay (The Hunger Games)"/>
        <s v="National Geographic Kids Why?: Over 1,111 Answers to Everything"/>
        <s v="National Geographic Little Kids First Big Book of Why (National Geographic Little Kids First Big Books)"/>
        <s v="New Moon (The Twilight Saga)"/>
        <s v="Night (Night)"/>
        <s v="No Easy Day: The Autobiography of a Navy Seal: The Firsthand Account of the Mission That Killed Osama Bin Laden"/>
        <s v="Obama: An Intimate Portrait"/>
        <s v="Oh, the Places You'll Go!"/>
        <s v="Old School (Diary of a Wimpy Kid #10)"/>
        <s v="Olive Kitteridge"/>
        <s v="One Thousand Gifts: A Dare to Live Fully Right Where You Are"/>
        <s v="Option B: Facing Adversity, Building Resilience, and Finding Joy"/>
        <s v="Origin: A Novel (Robert Langdon)"/>
        <s v="Orphan Train"/>
        <s v="Outliers: The Story of Success"/>
        <s v="P is for Potty! (Sesame Street) (Lift-the-Flap)"/>
        <s v="Percy Jackson and the Olympians Paperback Boxed Set (Books 1-3)"/>
        <s v="Player's Handbook (Dungeons &amp; Dragons)"/>
        <s v="PokÃ©mon Deluxe Essential Handbook: The Need-to-Know Stats and Facts on Over 700 PokÃ©mon"/>
        <s v="Proof of Heaven: A Neurosurgeon's Journey into the Afterlife"/>
        <s v="Publication Manual of the American Psychological Association, 6th Edition"/>
        <s v="Puppy Birthday to You! (Paw Patrol) (Little Golden Book)"/>
        <s v="Quiet: The Power of Introverts in a World That Can't Stop Talking"/>
        <s v="Radical: Taking Back Your Faith from the American Dream"/>
        <s v="Ready Player One: A Novel"/>
        <s v="Rush Revere and the Brave Pilgrims: Time-Travel Adventures with Exceptional Americans (1)"/>
        <s v="Rush Revere and the First Patriots: Time-Travel Adventures With Exceptional Americans (2)"/>
        <s v="Salt, Fat, Acid, Heat: Mastering the Elements of Good Cooking"/>
        <s v="Sarah's Key"/>
        <s v="School Zone - Big Preschool Workbook - Ages 4 and Up, Colors, Shapes, Numbers 1-10, Alphabet, Pre-Writing, Pre-Readingâ€¦"/>
        <s v="Secret Garden: An Inky Treasure Hunt and Coloring Book (For Adults, mindfulness coloring)"/>
        <s v="Sh*t My Dad Says"/>
        <s v="Ship of Fools: How a Selfish Ruling Class Is Bringing America to the Brink of Revolution"/>
        <s v="Shred: The Revolutionary Diet: 6 Weeks 4 Inches 2 Sizes"/>
        <s v="Sookie Stackhouse"/>
        <s v="Soul Healing Miracles: Ancient and New Sacred Wisdom, Knowledge, and Practical Techniques for Healing the Spiritualâ€¦"/>
        <s v="Steve Jobs"/>
        <s v="Strange Planet (Strange Planet Series)"/>
        <s v="StrengthsFinder 2.0"/>
        <s v="Super Freakonomics: Global Cooling, Patriotic Prostitutes, and Why Suicide Bombers Should Buy Life Insurance"/>
        <s v="Switch: How to Change Things When Change Is Hard"/>
        <s v="Sycamore Row (Jake Brigance)"/>
        <s v="Teach Like a Champion: 49 Techniques that Put Students on the Path to College"/>
        <s v="The 17 Day Diet: A Doctor's Plan Designed for Rapid Results"/>
        <s v="The 4 Hour Body: An Uncommon Guide to Rapid Fat Loss, Incredible Sex and Becoming Superhuman"/>
        <s v="The 5 Love Languages: The Secret to Love That Lasts"/>
        <s v="The 5000 Year Leap"/>
        <s v="The 7 Habits of Highly Effective People: Powerful Lessons in Personal Change"/>
        <s v="The Alchemist"/>
        <s v="The Amateur"/>
        <s v="The Art of Racing in the Rain: A Novel"/>
        <s v="The Big Short: Inside the Doomsday Machine"/>
        <s v="The Blood of Olympus (The Heroes of Olympus (5))"/>
        <s v="The Blood Sugar Solution: The UltraHealthy Program for Losing Weight, Preventing Disease, and Feeling Great Now!"/>
        <s v="The Body Keeps the Score: Brain, Mind, and Body in the Healing of Trauma"/>
        <s v="The Book of Basketball: The NBA According to The Sports Guy"/>
        <s v="The Book Thief"/>
        <s v="The Book with No Pictures"/>
        <s v="The Boys in the Boat: Nine Americans and Their Epic Quest for Gold at the 1936 Berlin Olympics"/>
        <s v="The Casual Vacancy"/>
        <s v="The China Study: The Most Comprehensive Study of Nutrition Ever Conducted And the Startling Implications for Dietâ€¦"/>
        <s v="The Complete Ketogenic Diet for Beginners: Your Essential Guide to Living the Keto Lifestyle"/>
        <s v="The Confession: A Novel"/>
        <s v="The Constitution of the United States"/>
        <s v="The Daily Show with Jon Stewart Presents Earth (The Book): A Visitor's Guide to the Human Race"/>
        <s v="The Day the Crayons Quit"/>
        <s v="The Dukan Diet: 2 Steps to Lose the Weight, 2 Steps to Keep It Off Forever"/>
        <s v="The Elegance of the Hedgehog"/>
        <s v="The Fault in Our Stars"/>
        <s v="The Five Dysfunctions of a Team: A Leadership Fable"/>
        <s v="The Five Love Languages: How to Express Heartfelt Commitment to Your Mate"/>
        <s v="The Four Agreements: A Practical Guide to Personal Freedom (A Toltec Wisdom Book)"/>
        <s v="The Getaway"/>
        <s v="The Girl on the Train"/>
        <s v="The Girl Who Kicked the Hornet's Nest (Millennium Trilogy)"/>
        <s v="The Girl Who Played with Fire (Millennium Series)"/>
        <s v="The Girl Who Played with Fire (Millennium)"/>
        <s v="The Girl with the Dragon Tattoo (Millennium Series)"/>
        <s v="The Going-To-Bed Book"/>
        <s v="The Goldfinch: A Novel (Pulitzer Prize for Fiction)"/>
        <s v="The Great Gatsby"/>
        <s v="The Guardians: A Novel"/>
        <s v="The Guernsey Literary and Potato Peel Pie Society"/>
        <s v="The Handmaid's Tale"/>
        <s v="The Harbinger: The Ancient Mystery that Holds the Secret of America's Future"/>
        <s v="The Hate U Give"/>
        <s v="The Help"/>
        <s v="The House of Hades (Heroes of Olympus, Book 4)"/>
        <s v="The Hunger Games"/>
        <s v="The Hunger Games (Book 1)"/>
        <s v="The Hunger Games Trilogy Boxed Set (1)"/>
        <s v="The Immortal Life of Henrietta Lacks"/>
        <s v="The Instant Pot Electric Pressure Cooker Cookbook: Easy Recipes for Fast &amp; Healthy Meals"/>
        <s v="The Last Lecture"/>
        <s v="The Last Olympian (Percy Jackson and the Olympians, Book 5)"/>
        <s v="The Legend of Zelda: Hyrule Historia"/>
        <s v="The Lego Ideas Book: Unlock Your Imagination"/>
        <s v="The Life-Changing Magic of Tidying Up: The Japanese Art of Decluttering and Organizing"/>
        <s v="The Litigators"/>
        <s v="The Lost Hero (Heroes of Olympus, Book 1)"/>
        <s v="The Lost Symbol"/>
        <s v="The Love Dare"/>
        <s v="The Magnolia Story"/>
        <s v="The Mark of Athena (Heroes of Olympus, Book 3)"/>
        <s v="The Martian"/>
        <s v="The Maze Runner (Book 1)"/>
        <s v="The Meltdown (Diary of a Wimpy Kid Book 13)"/>
        <s v="The Mueller Report"/>
        <s v="The Nightingale: A Novel"/>
        <s v="The Official SAT Study Guide"/>
        <s v="The Official SAT Study Guide, 2016 Edition (Official Study Guide for the New Sat)"/>
        <s v="The Paris Wife: A Novel"/>
        <s v="The Pioneer Woman Cooks: A Year of Holidays: 140 Step-by-Step Recipes for Simple, Scrumptious Celebrations"/>
        <s v="The Pioneer Woman Cooks: Dinnertime - Comfort Classics, Freezer Food, 16-minute Meals, and Other Delicious Ways to Solveâ€¦"/>
        <s v="The Pioneer Woman Cooks: Food from My Frontier"/>
        <s v="The Plant Paradox Cookbook: 100 Delicious Recipes to Help You Lose Weight, Heal Your Gut, and Live Lectin-Free"/>
        <s v="The Plant Paradox: The Hidden Dangers in &quot;Healthy&quot; Foods That Cause Disease and Weight Gain"/>
        <s v="The Pout-Pout Fish"/>
        <s v="The Power of Habit: Why We Do What We Do in Life and Business"/>
        <s v="The President Is Missing: A Novel"/>
        <s v="The Racketeer"/>
        <s v="The Red Pyramid (The Kane Chronicles, Book 1)"/>
        <s v="The Road to Serfdom: Text and Documents--The Definitive Edition (The Collected Works of F. A. Hayek, Volume 2)"/>
        <s v="The Serpent's Shadow (The Kane Chronicles, Book 3)"/>
        <s v="The Shack: Where Tragedy Confronts Eternity"/>
        <s v="The Short Second Life of Bree Tanner: An Eclipse Novella (The Twilight Saga)"/>
        <s v="The Silent Patient"/>
        <s v="The Son of Neptune (Heroes of Olympus, Book 2)"/>
        <s v="The Subtle Art of Not Giving a F*ck: A Counterintuitive Approach to Living a Good Life"/>
        <s v="The Sun and Her Flowers"/>
        <s v="The Third Wheel (Diary of a Wimpy Kid, Book 7)"/>
        <s v="The Throne of Fire (The Kane Chronicles, Book 2)"/>
        <s v="The Time Traveler's Wife"/>
        <s v="The Tipping Point: How Little Things Can Make a Big Difference"/>
        <s v="The Total Money Makeover: Classic Edition: A Proven Plan for Financial Fitness"/>
        <s v="The Twilight Saga Collection"/>
        <s v="The Ugly Truth (Diary of a Wimpy Kid, Book 5)"/>
        <s v="The Unofficial Harry Potter Cookbook: From Cauldron Cakes to Knickerbocker Glory--More Than 150 Magical Recipes forâ€¦"/>
        <s v="The Very Hungry Caterpillar"/>
        <s v="The Whole30: The 30-Day Guide to Total Health and Food Freedom"/>
        <s v="The Wonderful Things You Will Be"/>
        <s v="The Wonky Donkey"/>
        <s v="The Wright Brothers"/>
        <s v="Things That Matter: Three Decades of Passions, Pastimes and Politics [Deckled Edge]"/>
        <s v="Thinking, Fast and Slow"/>
        <s v="Thirteen Reasons Why"/>
        <s v="Thomas Jefferson: The Art of Power"/>
        <s v="Three Cups of Tea: One Man's Mission to Promote Peace - One School at a Time"/>
        <s v="Thug Kitchen: The Official Cookbook: Eat Like You Give a F*ck (Thug Kitchen Cookbooks)"/>
        <s v="Tina Fey: Bossypants"/>
        <s v="To Kill a Mockingbird"/>
        <s v="Tools of Titans: The Tactics, Routines, and Habits of Billionaires, Icons, and World-Class Performers"/>
        <s v="Towers of Midnight (Wheel of Time, Book Thirteen)"/>
        <s v="True Compass: A Memoir"/>
        <s v="Twilight (The Twilight Saga, Book 1)"/>
        <s v="Ultimate Sticker Book: Frozen: More Than 60 Reusable Full-Color Stickers"/>
        <s v="Unbroken: A World War II Story of Survival, Resilience, and Redemption"/>
        <s v="Under the Dome: A Novel"/>
        <s v="Unfreedom of the Press"/>
        <s v="Unicorn Coloring Book: For Kids Ages 4-8 (US Edition) (Silly Bear Coloring Books)"/>
        <s v="Uninvited: Living Loved When You Feel Less Than, Left Out, and Lonely"/>
        <s v="Watchmen"/>
        <s v="Water for Elephants: A Novel"/>
        <s v="What Happened"/>
        <s v="What If?: Serious Scientific Answers to Absurd Hypothetical Questions"/>
        <s v="What Pet Should I Get? (Classic Seuss)"/>
        <s v="What Should Danny Do? (The Power to Choose Series)"/>
        <s v="What to Expect When You're Expecting"/>
        <s v="Wheat Belly: Lose the Wheat, Lose the Weight, and Find Your Path Back to Health"/>
        <s v="When Breath Becomes Air"/>
        <s v="Where the Crawdads Sing"/>
        <s v="Where the Wild Things Are"/>
        <s v="Whose Boat Is This Boat?: Comments That Don't Help in the Aftermath of a Hurricane"/>
        <s v="Wild: From Lost to Found on the Pacific Crest Trail"/>
        <s v="Winter of the World: Book Two of the Century Trilogy"/>
        <s v="Women Food and God: An Unexpected Path to Almost Everything"/>
        <s v="Wonder"/>
        <s v="Wrecking Ball (Diary of a Wimpy Kid Book 14)"/>
        <s v="You Are a Badass: How to Stop Doubting Your Greatness and Start Living an Awesome Life"/>
      </sharedItems>
    </cacheField>
    <cacheField name="Author" numFmtId="0">
      <sharedItems count="248">
        <s v="JJ Smith"/>
        <s v="Stephen King"/>
        <s v="Jordan B. Peterson"/>
        <s v="George Orwell"/>
        <s v="National Geographic Kids"/>
        <s v="George R. R. Martin"/>
        <s v="Amor Towles"/>
        <s v="James Comey"/>
        <s v="Fredrik Backman"/>
        <s v="Larry Schweikart"/>
        <s v="Jaycee Dugard"/>
        <s v="Madeleine L'Engle"/>
        <s v="Steve Harvey"/>
        <s v="Adult Coloring Book Designs"/>
        <s v="Blue Star Coloring"/>
        <s v="Coloring Books for Adults"/>
        <s v="Ron Chernow"/>
        <s v="Anthony Doerr"/>
        <s v="Veronica Roth"/>
        <s v="Chris Kyle"/>
        <s v="Khaled Hosseini"/>
        <s v="Glenn Beck"/>
        <s v="Neil deGrasse Tyson"/>
        <s v="Mark Twain"/>
        <s v="DK"/>
        <s v="Angie Grace"/>
        <s v="Ina Garten"/>
        <s v="Michelle Obama"/>
        <s v="Atul Gawande"/>
        <s v="Ta-Nehisi Coates"/>
        <s v="Bruce Springsteen"/>
        <s v="Stephenie Meyer"/>
        <s v="Bill Martin Jr."/>
        <s v="Jeff Kinney"/>
        <s v="Sasha O'Hara"/>
        <s v="David Goggins"/>
        <s v="Thomas Piketty"/>
        <s v="Suzanne Collins"/>
        <s v="Chrissy Teigen"/>
        <s v="Francis Chan"/>
        <s v="Kevin Kwan"/>
        <s v="Marjorie Sarnat"/>
        <s v="Abraham Verghese"/>
        <s v="BreneÌ Brown"/>
        <s v="Malcolm Gladwell"/>
        <s v="Charlaine Harris"/>
        <s v="Rod Campbell"/>
        <s v="George W. Bush"/>
        <s v="Tony Hsieh"/>
        <s v="American Psychiatric Association"/>
        <s v="M Prefontaine"/>
        <s v="Zhi Gang Sha"/>
        <s v="Dav Pilkey"/>
        <s v="Marty Noble"/>
        <s v="Daniel H. Pink"/>
        <s v="David Zinczenko"/>
        <s v="Joel Fuhrman MD"/>
        <s v="Tara Westover"/>
        <s v="Johanna Basford"/>
        <s v="Ray Bradbury"/>
        <s v="J.K. Rowling"/>
        <s v="Bob Woodward"/>
        <s v="E L James"/>
        <s v="Michael Wolff"/>
        <s v="Roger Priddy"/>
        <s v="Michael Pollan"/>
        <s v="RH Disney"/>
        <s v="John Heilemann"/>
        <s v="George R.R. Martin"/>
        <s v="Peter A. Lillback"/>
        <s v="Brian Kilmeade"/>
        <s v="Giles Andreae"/>
        <s v="Rachel Hollis"/>
        <s v="Harper Lee"/>
        <s v="Adam Mansbach"/>
        <s v="Sarah Palin"/>
        <s v="Gillian Flynn"/>
        <s v="Pretty Simple Press"/>
        <s v="Jim Collins"/>
        <s v="Margaret Wise Brown"/>
        <s v="Sherri Duskey Rinker"/>
        <s v="David Perlmutter MD"/>
        <s v="Raina Telgemeier"/>
        <s v="Lin-Manuel Miranda"/>
        <s v="Phil Robertson"/>
        <s v="J. K. Rowling"/>
        <s v="Scholastic"/>
        <s v="Mitch Albom"/>
        <s v="Todd Burpo"/>
        <s v="J. D. Vance"/>
        <s v="Joanna Gaines"/>
        <s v="Dale Carnegie"/>
        <s v="Howard Stern"/>
        <s v="Brandon Stanton"/>
        <s v="Allie Brosh"/>
        <s v="Hopscotch Girls"/>
        <s v="James Patterson"/>
        <s v="Ann Whitford Paul"/>
        <s v="Gayle Forman"/>
        <s v="Eric Larson"/>
        <s v="Dan Brown"/>
        <s v="Christopher Paolini"/>
        <s v="Jennifer Smith"/>
        <s v="Lysa TerKeurst"/>
        <s v="Sarah Young"/>
        <s v="David Grann"/>
        <s v="Bill O'Reilly"/>
        <s v="Anthony Bourdain"/>
        <s v="Rob Elliott"/>
        <s v="Jill Twiss"/>
        <s v="Sheryl Sandberg"/>
        <s v="Walter Isaacson"/>
        <s v="Paper Peony Press"/>
        <s v="Mark R. Levin"/>
        <s v="Keith Richards"/>
        <s v="Chris Cleave"/>
        <s v="Alice Schertle"/>
        <s v="Celeste Ng"/>
        <s v="John Green"/>
        <s v="Rob Bell"/>
        <s v="Robert Munsch"/>
        <s v="Admiral William H. McRaven"/>
        <s v="Julia Child"/>
        <s v="Rupi Kaur"/>
        <s v="Adam Gasiewski"/>
        <s v="Carol S. Dweck"/>
        <s v="Crispin Boyer"/>
        <s v="Amy Shields"/>
        <s v="Elie Wiesel"/>
        <s v="Mark Owen"/>
        <s v="Pete Souza"/>
        <s v="Dr. Seuss"/>
        <s v="Elizabeth Strout"/>
        <s v="Ann Voskamp"/>
        <s v="Christina Baker Kline"/>
        <s v="Naomi Kleinberg"/>
        <s v="Rick Riordan"/>
        <s v="Wizards RPG Team"/>
        <s v="Eben Alexander"/>
        <s v="American Psychological Association"/>
        <s v="Golden Books"/>
        <s v="Susan Cain"/>
        <s v="David Platt"/>
        <s v="Ernest Cline"/>
        <s v="Rush Limbaugh"/>
        <s v="Samin Nosrat"/>
        <s v="Tatiana de Rosnay"/>
        <s v="School Zone"/>
        <s v="Justin Halpern"/>
        <s v="Tucker Carlson"/>
        <s v="Ian K. Smith M.D."/>
        <s v="Nathan W. Pyle"/>
        <s v="Gallup"/>
        <s v="Steven D. Levitt"/>
        <s v="Chip Heath"/>
        <s v="John Grisham"/>
        <s v="Doug Lemov"/>
        <s v="Mike Moreno"/>
        <s v="Timothy Ferriss"/>
        <s v="Gary Chapman"/>
        <s v="W. Cleon Skousen"/>
        <s v="Stephen R. Covey"/>
        <s v="Paulo Coelho"/>
        <s v="Edward Klein"/>
        <s v="Garth Stein"/>
        <s v="Michael Lewis"/>
        <s v="Mark Hyman M.D."/>
        <s v="Bessel van der Kolk M.D."/>
        <s v="Bill Simmons"/>
        <s v="Markus Zusak"/>
        <s v="B. J. Novak"/>
        <s v="Daniel James Brown"/>
        <s v="Thomas Campbell"/>
        <s v="Amy Ramos"/>
        <s v="Delegates of the ConstitutionalÂ…"/>
        <s v="Jon Stewart"/>
        <s v="Drew Daywalt"/>
        <s v="Pierre Dukan"/>
        <s v="Muriel Barbery"/>
        <s v="Patrick Lencioni"/>
        <s v="Don Miguel Ruiz"/>
        <s v="Paula Hawkins"/>
        <s v="Stieg Larsson"/>
        <s v="Sandra Boynton"/>
        <s v="Donna Tartt"/>
        <s v="F. Scott Fitzgerald"/>
        <s v="Mary Ann Shaffer"/>
        <s v="Margaret Atwood"/>
        <s v="Jonathan Cahn"/>
        <s v="Angie Thomas"/>
        <s v="Kathryn Stockett"/>
        <s v="Rebecca Skloot"/>
        <s v="Laurel Randolph"/>
        <s v="Randy Pausch"/>
        <s v="Patrick Thorpe"/>
        <s v="Daniel Lipkowitz"/>
        <s v="Marie KondÅ"/>
        <s v="Stephen Kendrick"/>
        <s v="Chip Gaines"/>
        <s v="Andy Weir"/>
        <s v="James Dashner"/>
        <s v="The Washington Post"/>
        <s v="Kristin Hannah"/>
        <s v="The College Board"/>
        <s v="Paula McLain"/>
        <s v="Ree Drummond"/>
        <s v="Dr. Steven R Gundry MD"/>
        <s v="Deborah Diesen"/>
        <s v="Charles Duhigg"/>
        <s v="F. A. Hayek"/>
        <s v="William P. Young"/>
        <s v="Alex Michaelides"/>
        <s v="Mark Manson"/>
        <s v="Audrey Niffenegger"/>
        <s v="Dave Ramsey"/>
        <s v="Dinah Bucholz"/>
        <s v="Eric Carle"/>
        <s v="Melissa Hartwig Urban"/>
        <s v="Emily Winfield Martin"/>
        <s v="Craig Smith"/>
        <s v="David McCullough"/>
        <s v="Charles Krauthammer"/>
        <s v="Daniel Kahneman"/>
        <s v="Jay Asher"/>
        <s v="Jon Meacham"/>
        <s v="Greg Mortenson"/>
        <s v="Thug Kitchen"/>
        <s v="Tina Fey"/>
        <s v="Robert Jordan"/>
        <s v="Edward M. Kennedy"/>
        <s v="Laura Hillenbrand"/>
        <s v="Silly Bear"/>
        <s v="Alan Moore"/>
        <s v="Sara Gruen"/>
        <s v="Hillary Rodham Clinton"/>
        <s v="Randall Munroe"/>
        <s v="Adir Levy"/>
        <s v="Heidi Murkoff"/>
        <s v="William Davis"/>
        <s v="Paul Kalanithi"/>
        <s v="Delia Owens"/>
        <s v="Maurice Sendak"/>
        <s v="The Staff of The Late Show withÂ…"/>
        <s v="Cheryl Strayed"/>
        <s v="Ken Follett"/>
        <s v="Geneen Roth"/>
        <s v="R. J. Palacio"/>
        <s v="Jen Sincero"/>
      </sharedItems>
    </cacheField>
    <cacheField name="User Rating" numFmtId="0">
      <sharedItems containsSemiMixedTypes="0" containsString="0" containsNumber="1" minValue="3.3" maxValue="4.9000000000000004" count="14">
        <n v="4.7"/>
        <n v="4.5999999999999996"/>
        <n v="4.8"/>
        <n v="4.4000000000000004"/>
        <n v="4.5"/>
        <n v="3.9"/>
        <n v="4.3"/>
        <n v="4.2"/>
        <n v="4.9000000000000004"/>
        <n v="3.8"/>
        <n v="3.6"/>
        <n v="4"/>
        <n v="4.0999999999999996"/>
        <n v="3.3"/>
      </sharedItems>
    </cacheField>
    <cacheField name="Reviews" numFmtId="0">
      <sharedItems containsSemiMixedTypes="0" containsString="0" containsNumber="1" containsInteger="1" minValue="37" maxValue="87841"/>
    </cacheField>
    <cacheField name="Price" numFmtId="0">
      <sharedItems containsSemiMixedTypes="0" containsString="0" containsNumber="1" containsInteger="1" minValue="0" maxValue="105" count="40">
        <n v="8"/>
        <n v="22"/>
        <n v="15"/>
        <n v="6"/>
        <n v="12"/>
        <n v="11"/>
        <n v="30"/>
        <n v="3"/>
        <n v="2"/>
        <n v="32"/>
        <n v="5"/>
        <n v="17"/>
        <n v="4"/>
        <n v="13"/>
        <n v="14"/>
        <n v="9"/>
        <n v="24"/>
        <n v="21"/>
        <n v="18"/>
        <n v="0"/>
        <n v="28"/>
        <n v="16"/>
        <n v="10"/>
        <n v="105"/>
        <n v="20"/>
        <n v="1"/>
        <n v="7"/>
        <n v="19"/>
        <n v="54"/>
        <n v="52"/>
        <n v="25"/>
        <n v="27"/>
        <n v="46"/>
        <n v="39"/>
        <n v="53"/>
        <n v="40"/>
        <n v="36"/>
        <n v="82"/>
        <n v="23"/>
        <n v="42"/>
      </sharedItems>
    </cacheField>
    <cacheField name="Year" numFmtId="0">
      <sharedItems containsSemiMixedTypes="0" containsString="0" containsNumber="1" containsInteger="1" minValue="2009" maxValue="2019" count="11">
        <n v="2016"/>
        <n v="2011"/>
        <n v="2018"/>
        <n v="2017"/>
        <n v="2019"/>
        <n v="2014"/>
        <n v="2010"/>
        <n v="2009"/>
        <n v="2015"/>
        <n v="2013"/>
        <n v="2012"/>
      </sharedItems>
    </cacheField>
    <cacheField name="Genre" numFmtId="0">
      <sharedItems count="2">
        <s v="Non Fiction"/>
        <s v="Fiction"/>
      </sharedItems>
    </cacheField>
  </cacheFields>
  <extLst>
    <ext xmlns:x14="http://schemas.microsoft.com/office/spreadsheetml/2009/9/main" uri="{725AE2AE-9491-48be-B2B4-4EB974FC3084}">
      <x14:pivotCacheDefinition pivotCacheId="157513623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0">
  <r>
    <x v="0"/>
    <x v="0"/>
    <x v="0"/>
    <n v="17350"/>
    <x v="0"/>
    <x v="0"/>
    <x v="0"/>
  </r>
  <r>
    <x v="1"/>
    <x v="1"/>
    <x v="1"/>
    <n v="2052"/>
    <x v="1"/>
    <x v="1"/>
    <x v="1"/>
  </r>
  <r>
    <x v="2"/>
    <x v="2"/>
    <x v="0"/>
    <n v="18979"/>
    <x v="2"/>
    <x v="2"/>
    <x v="0"/>
  </r>
  <r>
    <x v="3"/>
    <x v="3"/>
    <x v="0"/>
    <n v="21424"/>
    <x v="3"/>
    <x v="3"/>
    <x v="1"/>
  </r>
  <r>
    <x v="4"/>
    <x v="4"/>
    <x v="2"/>
    <n v="7665"/>
    <x v="4"/>
    <x v="4"/>
    <x v="0"/>
  </r>
  <r>
    <x v="5"/>
    <x v="5"/>
    <x v="3"/>
    <n v="12643"/>
    <x v="5"/>
    <x v="1"/>
    <x v="1"/>
  </r>
  <r>
    <x v="6"/>
    <x v="5"/>
    <x v="0"/>
    <n v="19735"/>
    <x v="6"/>
    <x v="5"/>
    <x v="1"/>
  </r>
  <r>
    <x v="7"/>
    <x v="6"/>
    <x v="0"/>
    <n v="19699"/>
    <x v="2"/>
    <x v="3"/>
    <x v="1"/>
  </r>
  <r>
    <x v="8"/>
    <x v="7"/>
    <x v="0"/>
    <n v="5983"/>
    <x v="7"/>
    <x v="2"/>
    <x v="0"/>
  </r>
  <r>
    <x v="9"/>
    <x v="8"/>
    <x v="1"/>
    <n v="23848"/>
    <x v="0"/>
    <x v="0"/>
    <x v="1"/>
  </r>
  <r>
    <x v="9"/>
    <x v="8"/>
    <x v="1"/>
    <n v="23848"/>
    <x v="0"/>
    <x v="3"/>
    <x v="1"/>
  </r>
  <r>
    <x v="10"/>
    <x v="9"/>
    <x v="1"/>
    <n v="460"/>
    <x v="8"/>
    <x v="6"/>
    <x v="0"/>
  </r>
  <r>
    <x v="11"/>
    <x v="10"/>
    <x v="1"/>
    <n v="4149"/>
    <x v="9"/>
    <x v="1"/>
    <x v="0"/>
  </r>
  <r>
    <x v="12"/>
    <x v="11"/>
    <x v="4"/>
    <n v="5153"/>
    <x v="10"/>
    <x v="2"/>
    <x v="1"/>
  </r>
  <r>
    <x v="13"/>
    <x v="12"/>
    <x v="1"/>
    <n v="5013"/>
    <x v="11"/>
    <x v="7"/>
    <x v="0"/>
  </r>
  <r>
    <x v="14"/>
    <x v="13"/>
    <x v="4"/>
    <n v="2313"/>
    <x v="12"/>
    <x v="0"/>
    <x v="0"/>
  </r>
  <r>
    <x v="15"/>
    <x v="14"/>
    <x v="1"/>
    <n v="2925"/>
    <x v="3"/>
    <x v="8"/>
    <x v="0"/>
  </r>
  <r>
    <x v="16"/>
    <x v="14"/>
    <x v="3"/>
    <n v="2951"/>
    <x v="3"/>
    <x v="8"/>
    <x v="0"/>
  </r>
  <r>
    <x v="17"/>
    <x v="15"/>
    <x v="4"/>
    <n v="2426"/>
    <x v="0"/>
    <x v="8"/>
    <x v="0"/>
  </r>
  <r>
    <x v="18"/>
    <x v="16"/>
    <x v="2"/>
    <n v="9198"/>
    <x v="13"/>
    <x v="0"/>
    <x v="0"/>
  </r>
  <r>
    <x v="19"/>
    <x v="17"/>
    <x v="1"/>
    <n v="36348"/>
    <x v="14"/>
    <x v="5"/>
    <x v="1"/>
  </r>
  <r>
    <x v="19"/>
    <x v="17"/>
    <x v="1"/>
    <n v="36348"/>
    <x v="14"/>
    <x v="8"/>
    <x v="1"/>
  </r>
  <r>
    <x v="20"/>
    <x v="18"/>
    <x v="5"/>
    <n v="6310"/>
    <x v="13"/>
    <x v="9"/>
    <x v="1"/>
  </r>
  <r>
    <x v="21"/>
    <x v="19"/>
    <x v="1"/>
    <n v="15921"/>
    <x v="15"/>
    <x v="8"/>
    <x v="0"/>
  </r>
  <r>
    <x v="22"/>
    <x v="20"/>
    <x v="6"/>
    <n v="12159"/>
    <x v="13"/>
    <x v="9"/>
    <x v="1"/>
  </r>
  <r>
    <x v="23"/>
    <x v="21"/>
    <x v="1"/>
    <n v="798"/>
    <x v="10"/>
    <x v="7"/>
    <x v="0"/>
  </r>
  <r>
    <x v="24"/>
    <x v="22"/>
    <x v="0"/>
    <n v="9374"/>
    <x v="15"/>
    <x v="3"/>
    <x v="0"/>
  </r>
  <r>
    <x v="25"/>
    <x v="23"/>
    <x v="7"/>
    <n v="491"/>
    <x v="14"/>
    <x v="6"/>
    <x v="0"/>
  </r>
  <r>
    <x v="26"/>
    <x v="24"/>
    <x v="1"/>
    <n v="5360"/>
    <x v="10"/>
    <x v="8"/>
    <x v="0"/>
  </r>
  <r>
    <x v="27"/>
    <x v="25"/>
    <x v="1"/>
    <n v="1909"/>
    <x v="5"/>
    <x v="8"/>
    <x v="0"/>
  </r>
  <r>
    <x v="28"/>
    <x v="26"/>
    <x v="2"/>
    <n v="1296"/>
    <x v="16"/>
    <x v="10"/>
    <x v="0"/>
  </r>
  <r>
    <x v="29"/>
    <x v="26"/>
    <x v="0"/>
    <n v="615"/>
    <x v="17"/>
    <x v="6"/>
    <x v="0"/>
  </r>
  <r>
    <x v="30"/>
    <x v="27"/>
    <x v="2"/>
    <n v="61133"/>
    <x v="5"/>
    <x v="2"/>
    <x v="0"/>
  </r>
  <r>
    <x v="30"/>
    <x v="27"/>
    <x v="2"/>
    <n v="61133"/>
    <x v="5"/>
    <x v="4"/>
    <x v="0"/>
  </r>
  <r>
    <x v="31"/>
    <x v="28"/>
    <x v="2"/>
    <n v="11113"/>
    <x v="2"/>
    <x v="8"/>
    <x v="0"/>
  </r>
  <r>
    <x v="32"/>
    <x v="29"/>
    <x v="0"/>
    <n v="10070"/>
    <x v="13"/>
    <x v="8"/>
    <x v="0"/>
  </r>
  <r>
    <x v="32"/>
    <x v="29"/>
    <x v="0"/>
    <n v="10070"/>
    <x v="13"/>
    <x v="0"/>
    <x v="0"/>
  </r>
  <r>
    <x v="33"/>
    <x v="30"/>
    <x v="0"/>
    <n v="3729"/>
    <x v="18"/>
    <x v="0"/>
    <x v="0"/>
  </r>
  <r>
    <x v="34"/>
    <x v="31"/>
    <x v="1"/>
    <n v="9769"/>
    <x v="13"/>
    <x v="7"/>
    <x v="1"/>
  </r>
  <r>
    <x v="35"/>
    <x v="21"/>
    <x v="4"/>
    <n v="471"/>
    <x v="0"/>
    <x v="6"/>
    <x v="0"/>
  </r>
  <r>
    <x v="36"/>
    <x v="32"/>
    <x v="8"/>
    <n v="14344"/>
    <x v="10"/>
    <x v="3"/>
    <x v="1"/>
  </r>
  <r>
    <x v="36"/>
    <x v="32"/>
    <x v="8"/>
    <n v="14344"/>
    <x v="10"/>
    <x v="4"/>
    <x v="1"/>
  </r>
  <r>
    <x v="37"/>
    <x v="33"/>
    <x v="2"/>
    <n v="4505"/>
    <x v="19"/>
    <x v="1"/>
    <x v="1"/>
  </r>
  <r>
    <x v="38"/>
    <x v="34"/>
    <x v="1"/>
    <n v="10369"/>
    <x v="12"/>
    <x v="0"/>
    <x v="0"/>
  </r>
  <r>
    <x v="39"/>
    <x v="35"/>
    <x v="2"/>
    <n v="16244"/>
    <x v="18"/>
    <x v="4"/>
    <x v="0"/>
  </r>
  <r>
    <x v="40"/>
    <x v="36"/>
    <x v="4"/>
    <n v="2884"/>
    <x v="20"/>
    <x v="5"/>
    <x v="0"/>
  </r>
  <r>
    <x v="41"/>
    <x v="37"/>
    <x v="0"/>
    <n v="22614"/>
    <x v="5"/>
    <x v="6"/>
    <x v="1"/>
  </r>
  <r>
    <x v="41"/>
    <x v="37"/>
    <x v="0"/>
    <n v="22614"/>
    <x v="5"/>
    <x v="1"/>
    <x v="1"/>
  </r>
  <r>
    <x v="41"/>
    <x v="37"/>
    <x v="0"/>
    <n v="22614"/>
    <x v="5"/>
    <x v="10"/>
    <x v="1"/>
  </r>
  <r>
    <x v="42"/>
    <x v="38"/>
    <x v="0"/>
    <n v="4761"/>
    <x v="21"/>
    <x v="0"/>
    <x v="0"/>
  </r>
  <r>
    <x v="43"/>
    <x v="39"/>
    <x v="0"/>
    <n v="1542"/>
    <x v="14"/>
    <x v="7"/>
    <x v="0"/>
  </r>
  <r>
    <x v="43"/>
    <x v="39"/>
    <x v="0"/>
    <n v="1542"/>
    <x v="14"/>
    <x v="6"/>
    <x v="0"/>
  </r>
  <r>
    <x v="43"/>
    <x v="39"/>
    <x v="0"/>
    <n v="1542"/>
    <x v="14"/>
    <x v="1"/>
    <x v="0"/>
  </r>
  <r>
    <x v="44"/>
    <x v="40"/>
    <x v="6"/>
    <n v="6143"/>
    <x v="0"/>
    <x v="2"/>
    <x v="1"/>
  </r>
  <r>
    <x v="45"/>
    <x v="41"/>
    <x v="2"/>
    <n v="4022"/>
    <x v="12"/>
    <x v="8"/>
    <x v="0"/>
  </r>
  <r>
    <x v="46"/>
    <x v="41"/>
    <x v="2"/>
    <n v="3871"/>
    <x v="10"/>
    <x v="8"/>
    <x v="0"/>
  </r>
  <r>
    <x v="47"/>
    <x v="42"/>
    <x v="1"/>
    <n v="4866"/>
    <x v="5"/>
    <x v="6"/>
    <x v="1"/>
  </r>
  <r>
    <x v="47"/>
    <x v="42"/>
    <x v="1"/>
    <n v="4866"/>
    <x v="5"/>
    <x v="1"/>
    <x v="1"/>
  </r>
  <r>
    <x v="48"/>
    <x v="43"/>
    <x v="2"/>
    <n v="1329"/>
    <x v="22"/>
    <x v="9"/>
    <x v="0"/>
  </r>
  <r>
    <x v="49"/>
    <x v="44"/>
    <x v="3"/>
    <n v="4642"/>
    <x v="13"/>
    <x v="9"/>
    <x v="0"/>
  </r>
  <r>
    <x v="50"/>
    <x v="45"/>
    <x v="1"/>
    <n v="1541"/>
    <x v="12"/>
    <x v="7"/>
    <x v="1"/>
  </r>
  <r>
    <x v="51"/>
    <x v="45"/>
    <x v="6"/>
    <n v="1924"/>
    <x v="0"/>
    <x v="6"/>
    <x v="1"/>
  </r>
  <r>
    <x v="52"/>
    <x v="45"/>
    <x v="7"/>
    <n v="2094"/>
    <x v="12"/>
    <x v="1"/>
    <x v="1"/>
  </r>
  <r>
    <x v="53"/>
    <x v="46"/>
    <x v="2"/>
    <n v="10922"/>
    <x v="10"/>
    <x v="8"/>
    <x v="1"/>
  </r>
  <r>
    <x v="53"/>
    <x v="46"/>
    <x v="2"/>
    <n v="10922"/>
    <x v="10"/>
    <x v="0"/>
    <x v="1"/>
  </r>
  <r>
    <x v="53"/>
    <x v="46"/>
    <x v="2"/>
    <n v="10922"/>
    <x v="10"/>
    <x v="3"/>
    <x v="1"/>
  </r>
  <r>
    <x v="53"/>
    <x v="46"/>
    <x v="2"/>
    <n v="10922"/>
    <x v="10"/>
    <x v="2"/>
    <x v="1"/>
  </r>
  <r>
    <x v="54"/>
    <x v="47"/>
    <x v="1"/>
    <n v="2137"/>
    <x v="11"/>
    <x v="6"/>
    <x v="0"/>
  </r>
  <r>
    <x v="55"/>
    <x v="48"/>
    <x v="1"/>
    <n v="1651"/>
    <x v="2"/>
    <x v="6"/>
    <x v="0"/>
  </r>
  <r>
    <x v="56"/>
    <x v="49"/>
    <x v="4"/>
    <n v="6679"/>
    <x v="23"/>
    <x v="9"/>
    <x v="0"/>
  </r>
  <r>
    <x v="56"/>
    <x v="49"/>
    <x v="4"/>
    <n v="6679"/>
    <x v="23"/>
    <x v="5"/>
    <x v="0"/>
  </r>
  <r>
    <x v="57"/>
    <x v="33"/>
    <x v="2"/>
    <n v="6812"/>
    <x v="19"/>
    <x v="9"/>
    <x v="1"/>
  </r>
  <r>
    <x v="58"/>
    <x v="33"/>
    <x v="2"/>
    <n v="3837"/>
    <x v="2"/>
    <x v="7"/>
    <x v="1"/>
  </r>
  <r>
    <x v="59"/>
    <x v="33"/>
    <x v="2"/>
    <n v="6540"/>
    <x v="1"/>
    <x v="5"/>
    <x v="1"/>
  </r>
  <r>
    <x v="60"/>
    <x v="50"/>
    <x v="1"/>
    <n v="7955"/>
    <x v="10"/>
    <x v="4"/>
    <x v="0"/>
  </r>
  <r>
    <x v="61"/>
    <x v="18"/>
    <x v="1"/>
    <n v="27098"/>
    <x v="2"/>
    <x v="9"/>
    <x v="1"/>
  </r>
  <r>
    <x v="61"/>
    <x v="18"/>
    <x v="1"/>
    <n v="27098"/>
    <x v="2"/>
    <x v="5"/>
    <x v="1"/>
  </r>
  <r>
    <x v="62"/>
    <x v="18"/>
    <x v="4"/>
    <n v="17684"/>
    <x v="3"/>
    <x v="5"/>
    <x v="1"/>
  </r>
  <r>
    <x v="63"/>
    <x v="51"/>
    <x v="1"/>
    <n v="37"/>
    <x v="3"/>
    <x v="7"/>
    <x v="0"/>
  </r>
  <r>
    <x v="64"/>
    <x v="1"/>
    <x v="0"/>
    <n v="15845"/>
    <x v="13"/>
    <x v="9"/>
    <x v="1"/>
  </r>
  <r>
    <x v="65"/>
    <x v="33"/>
    <x v="2"/>
    <n v="3181"/>
    <x v="4"/>
    <x v="7"/>
    <x v="1"/>
  </r>
  <r>
    <x v="66"/>
    <x v="52"/>
    <x v="8"/>
    <n v="5062"/>
    <x v="3"/>
    <x v="2"/>
    <x v="1"/>
  </r>
  <r>
    <x v="67"/>
    <x v="52"/>
    <x v="8"/>
    <n v="4786"/>
    <x v="0"/>
    <x v="3"/>
    <x v="1"/>
  </r>
  <r>
    <x v="68"/>
    <x v="52"/>
    <x v="8"/>
    <n v="7235"/>
    <x v="12"/>
    <x v="2"/>
    <x v="1"/>
  </r>
  <r>
    <x v="68"/>
    <x v="52"/>
    <x v="8"/>
    <n v="7235"/>
    <x v="12"/>
    <x v="4"/>
    <x v="1"/>
  </r>
  <r>
    <x v="69"/>
    <x v="52"/>
    <x v="8"/>
    <n v="12619"/>
    <x v="0"/>
    <x v="4"/>
    <x v="1"/>
  </r>
  <r>
    <x v="70"/>
    <x v="52"/>
    <x v="8"/>
    <n v="9089"/>
    <x v="0"/>
    <x v="4"/>
    <x v="1"/>
  </r>
  <r>
    <x v="71"/>
    <x v="52"/>
    <x v="8"/>
    <n v="5470"/>
    <x v="3"/>
    <x v="2"/>
    <x v="1"/>
  </r>
  <r>
    <x v="72"/>
    <x v="33"/>
    <x v="2"/>
    <n v="5118"/>
    <x v="24"/>
    <x v="0"/>
    <x v="1"/>
  </r>
  <r>
    <x v="73"/>
    <x v="53"/>
    <x v="1"/>
    <n v="2134"/>
    <x v="10"/>
    <x v="8"/>
    <x v="0"/>
  </r>
  <r>
    <x v="74"/>
    <x v="54"/>
    <x v="4"/>
    <n v="2525"/>
    <x v="21"/>
    <x v="6"/>
    <x v="0"/>
  </r>
  <r>
    <x v="75"/>
    <x v="55"/>
    <x v="4"/>
    <n v="720"/>
    <x v="25"/>
    <x v="7"/>
    <x v="0"/>
  </r>
  <r>
    <x v="76"/>
    <x v="55"/>
    <x v="6"/>
    <n v="956"/>
    <x v="14"/>
    <x v="7"/>
    <x v="0"/>
  </r>
  <r>
    <x v="77"/>
    <x v="56"/>
    <x v="4"/>
    <n v="6346"/>
    <x v="15"/>
    <x v="1"/>
    <x v="0"/>
  </r>
  <r>
    <x v="77"/>
    <x v="56"/>
    <x v="4"/>
    <n v="6346"/>
    <x v="15"/>
    <x v="10"/>
    <x v="0"/>
  </r>
  <r>
    <x v="78"/>
    <x v="31"/>
    <x v="0"/>
    <n v="5505"/>
    <x v="26"/>
    <x v="7"/>
    <x v="1"/>
  </r>
  <r>
    <x v="79"/>
    <x v="31"/>
    <x v="0"/>
    <n v="5505"/>
    <x v="18"/>
    <x v="7"/>
    <x v="1"/>
  </r>
  <r>
    <x v="80"/>
    <x v="57"/>
    <x v="0"/>
    <n v="28729"/>
    <x v="2"/>
    <x v="2"/>
    <x v="0"/>
  </r>
  <r>
    <x v="80"/>
    <x v="57"/>
    <x v="0"/>
    <n v="28729"/>
    <x v="2"/>
    <x v="4"/>
    <x v="0"/>
  </r>
  <r>
    <x v="81"/>
    <x v="58"/>
    <x v="0"/>
    <n v="5413"/>
    <x v="15"/>
    <x v="8"/>
    <x v="0"/>
  </r>
  <r>
    <x v="82"/>
    <x v="59"/>
    <x v="1"/>
    <n v="10721"/>
    <x v="0"/>
    <x v="0"/>
    <x v="1"/>
  </r>
  <r>
    <x v="82"/>
    <x v="59"/>
    <x v="1"/>
    <n v="10721"/>
    <x v="0"/>
    <x v="2"/>
    <x v="1"/>
  </r>
  <r>
    <x v="83"/>
    <x v="60"/>
    <x v="0"/>
    <n v="4370"/>
    <x v="2"/>
    <x v="0"/>
    <x v="1"/>
  </r>
  <r>
    <x v="84"/>
    <x v="61"/>
    <x v="3"/>
    <n v="6042"/>
    <x v="8"/>
    <x v="2"/>
    <x v="0"/>
  </r>
  <r>
    <x v="85"/>
    <x v="62"/>
    <x v="3"/>
    <n v="23631"/>
    <x v="26"/>
    <x v="10"/>
    <x v="1"/>
  </r>
  <r>
    <x v="86"/>
    <x v="62"/>
    <x v="4"/>
    <n v="20262"/>
    <x v="5"/>
    <x v="10"/>
    <x v="1"/>
  </r>
  <r>
    <x v="87"/>
    <x v="62"/>
    <x v="9"/>
    <n v="47265"/>
    <x v="14"/>
    <x v="10"/>
    <x v="1"/>
  </r>
  <r>
    <x v="87"/>
    <x v="62"/>
    <x v="9"/>
    <n v="47265"/>
    <x v="14"/>
    <x v="9"/>
    <x v="1"/>
  </r>
  <r>
    <x v="88"/>
    <x v="62"/>
    <x v="4"/>
    <n v="13964"/>
    <x v="9"/>
    <x v="10"/>
    <x v="1"/>
  </r>
  <r>
    <x v="89"/>
    <x v="63"/>
    <x v="7"/>
    <n v="13677"/>
    <x v="3"/>
    <x v="2"/>
    <x v="0"/>
  </r>
  <r>
    <x v="90"/>
    <x v="64"/>
    <x v="0"/>
    <n v="17323"/>
    <x v="12"/>
    <x v="5"/>
    <x v="0"/>
  </r>
  <r>
    <x v="90"/>
    <x v="64"/>
    <x v="0"/>
    <n v="17323"/>
    <x v="12"/>
    <x v="8"/>
    <x v="0"/>
  </r>
  <r>
    <x v="90"/>
    <x v="64"/>
    <x v="0"/>
    <n v="17323"/>
    <x v="12"/>
    <x v="0"/>
    <x v="0"/>
  </r>
  <r>
    <x v="90"/>
    <x v="64"/>
    <x v="0"/>
    <n v="17323"/>
    <x v="12"/>
    <x v="3"/>
    <x v="0"/>
  </r>
  <r>
    <x v="90"/>
    <x v="64"/>
    <x v="0"/>
    <n v="17323"/>
    <x v="12"/>
    <x v="2"/>
    <x v="0"/>
  </r>
  <r>
    <x v="91"/>
    <x v="65"/>
    <x v="3"/>
    <n v="1555"/>
    <x v="15"/>
    <x v="6"/>
    <x v="0"/>
  </r>
  <r>
    <x v="92"/>
    <x v="66"/>
    <x v="0"/>
    <n v="3642"/>
    <x v="19"/>
    <x v="5"/>
    <x v="1"/>
  </r>
  <r>
    <x v="93"/>
    <x v="67"/>
    <x v="3"/>
    <n v="1215"/>
    <x v="15"/>
    <x v="6"/>
    <x v="0"/>
  </r>
  <r>
    <x v="94"/>
    <x v="68"/>
    <x v="1"/>
    <n v="5594"/>
    <x v="10"/>
    <x v="1"/>
    <x v="1"/>
  </r>
  <r>
    <x v="94"/>
    <x v="68"/>
    <x v="1"/>
    <n v="5594"/>
    <x v="10"/>
    <x v="10"/>
    <x v="1"/>
  </r>
  <r>
    <x v="94"/>
    <x v="68"/>
    <x v="1"/>
    <n v="5594"/>
    <x v="10"/>
    <x v="9"/>
    <x v="1"/>
  </r>
  <r>
    <x v="95"/>
    <x v="69"/>
    <x v="4"/>
    <n v="408"/>
    <x v="24"/>
    <x v="6"/>
    <x v="0"/>
  </r>
  <r>
    <x v="96"/>
    <x v="70"/>
    <x v="1"/>
    <n v="4799"/>
    <x v="21"/>
    <x v="9"/>
    <x v="0"/>
  </r>
  <r>
    <x v="97"/>
    <x v="71"/>
    <x v="2"/>
    <n v="14038"/>
    <x v="12"/>
    <x v="8"/>
    <x v="1"/>
  </r>
  <r>
    <x v="97"/>
    <x v="71"/>
    <x v="2"/>
    <n v="14038"/>
    <x v="12"/>
    <x v="0"/>
    <x v="1"/>
  </r>
  <r>
    <x v="97"/>
    <x v="71"/>
    <x v="2"/>
    <n v="14038"/>
    <x v="12"/>
    <x v="3"/>
    <x v="1"/>
  </r>
  <r>
    <x v="97"/>
    <x v="71"/>
    <x v="2"/>
    <n v="14038"/>
    <x v="12"/>
    <x v="2"/>
    <x v="1"/>
  </r>
  <r>
    <x v="97"/>
    <x v="71"/>
    <x v="2"/>
    <n v="14038"/>
    <x v="12"/>
    <x v="4"/>
    <x v="1"/>
  </r>
  <r>
    <x v="98"/>
    <x v="72"/>
    <x v="1"/>
    <n v="7660"/>
    <x v="4"/>
    <x v="4"/>
    <x v="0"/>
  </r>
  <r>
    <x v="99"/>
    <x v="72"/>
    <x v="1"/>
    <n v="22288"/>
    <x v="4"/>
    <x v="2"/>
    <x v="0"/>
  </r>
  <r>
    <x v="99"/>
    <x v="72"/>
    <x v="1"/>
    <n v="22288"/>
    <x v="4"/>
    <x v="4"/>
    <x v="0"/>
  </r>
  <r>
    <x v="100"/>
    <x v="21"/>
    <x v="1"/>
    <n v="1365"/>
    <x v="5"/>
    <x v="7"/>
    <x v="0"/>
  </r>
  <r>
    <x v="101"/>
    <x v="73"/>
    <x v="10"/>
    <n v="14982"/>
    <x v="27"/>
    <x v="8"/>
    <x v="1"/>
  </r>
  <r>
    <x v="102"/>
    <x v="74"/>
    <x v="2"/>
    <n v="9568"/>
    <x v="15"/>
    <x v="1"/>
    <x v="1"/>
  </r>
  <r>
    <x v="103"/>
    <x v="75"/>
    <x v="1"/>
    <n v="1636"/>
    <x v="3"/>
    <x v="7"/>
    <x v="0"/>
  </r>
  <r>
    <x v="104"/>
    <x v="76"/>
    <x v="11"/>
    <n v="57271"/>
    <x v="22"/>
    <x v="10"/>
    <x v="1"/>
  </r>
  <r>
    <x v="104"/>
    <x v="76"/>
    <x v="11"/>
    <n v="57271"/>
    <x v="22"/>
    <x v="9"/>
    <x v="1"/>
  </r>
  <r>
    <x v="104"/>
    <x v="76"/>
    <x v="11"/>
    <n v="57271"/>
    <x v="15"/>
    <x v="5"/>
    <x v="1"/>
  </r>
  <r>
    <x v="105"/>
    <x v="77"/>
    <x v="1"/>
    <n v="10141"/>
    <x v="3"/>
    <x v="4"/>
    <x v="0"/>
  </r>
  <r>
    <x v="106"/>
    <x v="78"/>
    <x v="4"/>
    <n v="3457"/>
    <x v="14"/>
    <x v="7"/>
    <x v="0"/>
  </r>
  <r>
    <x v="106"/>
    <x v="78"/>
    <x v="4"/>
    <n v="3457"/>
    <x v="14"/>
    <x v="6"/>
    <x v="0"/>
  </r>
  <r>
    <x v="106"/>
    <x v="78"/>
    <x v="4"/>
    <n v="3457"/>
    <x v="14"/>
    <x v="1"/>
    <x v="0"/>
  </r>
  <r>
    <x v="106"/>
    <x v="78"/>
    <x v="4"/>
    <n v="3457"/>
    <x v="14"/>
    <x v="10"/>
    <x v="0"/>
  </r>
  <r>
    <x v="107"/>
    <x v="79"/>
    <x v="2"/>
    <n v="8837"/>
    <x v="10"/>
    <x v="3"/>
    <x v="1"/>
  </r>
  <r>
    <x v="107"/>
    <x v="79"/>
    <x v="2"/>
    <n v="8837"/>
    <x v="10"/>
    <x v="2"/>
    <x v="1"/>
  </r>
  <r>
    <x v="107"/>
    <x v="79"/>
    <x v="2"/>
    <n v="8837"/>
    <x v="10"/>
    <x v="4"/>
    <x v="1"/>
  </r>
  <r>
    <x v="108"/>
    <x v="80"/>
    <x v="8"/>
    <n v="7038"/>
    <x v="26"/>
    <x v="10"/>
    <x v="1"/>
  </r>
  <r>
    <x v="108"/>
    <x v="80"/>
    <x v="8"/>
    <n v="7038"/>
    <x v="26"/>
    <x v="9"/>
    <x v="1"/>
  </r>
  <r>
    <x v="109"/>
    <x v="81"/>
    <x v="1"/>
    <n v="5972"/>
    <x v="22"/>
    <x v="5"/>
    <x v="0"/>
  </r>
  <r>
    <x v="110"/>
    <x v="62"/>
    <x v="3"/>
    <n v="25624"/>
    <x v="14"/>
    <x v="8"/>
    <x v="1"/>
  </r>
  <r>
    <x v="111"/>
    <x v="82"/>
    <x v="2"/>
    <n v="5476"/>
    <x v="26"/>
    <x v="4"/>
    <x v="0"/>
  </r>
  <r>
    <x v="112"/>
    <x v="83"/>
    <x v="8"/>
    <n v="5867"/>
    <x v="28"/>
    <x v="0"/>
    <x v="0"/>
  </r>
  <r>
    <x v="113"/>
    <x v="84"/>
    <x v="2"/>
    <n v="4148"/>
    <x v="5"/>
    <x v="9"/>
    <x v="0"/>
  </r>
  <r>
    <x v="114"/>
    <x v="60"/>
    <x v="8"/>
    <n v="19622"/>
    <x v="6"/>
    <x v="0"/>
    <x v="1"/>
  </r>
  <r>
    <x v="115"/>
    <x v="60"/>
    <x v="11"/>
    <n v="23973"/>
    <x v="4"/>
    <x v="0"/>
    <x v="1"/>
  </r>
  <r>
    <x v="116"/>
    <x v="85"/>
    <x v="8"/>
    <n v="7758"/>
    <x v="18"/>
    <x v="4"/>
    <x v="1"/>
  </r>
  <r>
    <x v="117"/>
    <x v="60"/>
    <x v="8"/>
    <n v="3146"/>
    <x v="6"/>
    <x v="3"/>
    <x v="1"/>
  </r>
  <r>
    <x v="118"/>
    <x v="60"/>
    <x v="8"/>
    <n v="10052"/>
    <x v="1"/>
    <x v="0"/>
    <x v="1"/>
  </r>
  <r>
    <x v="119"/>
    <x v="86"/>
    <x v="0"/>
    <n v="3564"/>
    <x v="15"/>
    <x v="8"/>
    <x v="0"/>
  </r>
  <r>
    <x v="120"/>
    <x v="85"/>
    <x v="2"/>
    <n v="13471"/>
    <x v="29"/>
    <x v="0"/>
    <x v="1"/>
  </r>
  <r>
    <x v="121"/>
    <x v="87"/>
    <x v="2"/>
    <n v="1930"/>
    <x v="12"/>
    <x v="7"/>
    <x v="0"/>
  </r>
  <r>
    <x v="122"/>
    <x v="88"/>
    <x v="0"/>
    <n v="15779"/>
    <x v="22"/>
    <x v="1"/>
    <x v="0"/>
  </r>
  <r>
    <x v="122"/>
    <x v="88"/>
    <x v="0"/>
    <n v="15779"/>
    <x v="22"/>
    <x v="10"/>
    <x v="0"/>
  </r>
  <r>
    <x v="123"/>
    <x v="89"/>
    <x v="3"/>
    <n v="15526"/>
    <x v="14"/>
    <x v="0"/>
    <x v="0"/>
  </r>
  <r>
    <x v="123"/>
    <x v="89"/>
    <x v="3"/>
    <n v="15526"/>
    <x v="14"/>
    <x v="3"/>
    <x v="0"/>
  </r>
  <r>
    <x v="124"/>
    <x v="90"/>
    <x v="2"/>
    <n v="3776"/>
    <x v="1"/>
    <x v="2"/>
    <x v="0"/>
  </r>
  <r>
    <x v="125"/>
    <x v="91"/>
    <x v="0"/>
    <n v="25001"/>
    <x v="5"/>
    <x v="5"/>
    <x v="0"/>
  </r>
  <r>
    <x v="125"/>
    <x v="91"/>
    <x v="0"/>
    <n v="25001"/>
    <x v="5"/>
    <x v="8"/>
    <x v="0"/>
  </r>
  <r>
    <x v="125"/>
    <x v="91"/>
    <x v="0"/>
    <n v="25001"/>
    <x v="5"/>
    <x v="0"/>
    <x v="0"/>
  </r>
  <r>
    <x v="125"/>
    <x v="91"/>
    <x v="0"/>
    <n v="25001"/>
    <x v="5"/>
    <x v="3"/>
    <x v="0"/>
  </r>
  <r>
    <x v="125"/>
    <x v="91"/>
    <x v="0"/>
    <n v="25001"/>
    <x v="5"/>
    <x v="2"/>
    <x v="0"/>
  </r>
  <r>
    <x v="126"/>
    <x v="92"/>
    <x v="6"/>
    <n v="5272"/>
    <x v="21"/>
    <x v="4"/>
    <x v="0"/>
  </r>
  <r>
    <x v="127"/>
    <x v="93"/>
    <x v="2"/>
    <n v="3490"/>
    <x v="2"/>
    <x v="9"/>
    <x v="0"/>
  </r>
  <r>
    <x v="127"/>
    <x v="93"/>
    <x v="2"/>
    <n v="3490"/>
    <x v="2"/>
    <x v="5"/>
    <x v="0"/>
  </r>
  <r>
    <x v="128"/>
    <x v="93"/>
    <x v="8"/>
    <n v="2812"/>
    <x v="11"/>
    <x v="8"/>
    <x v="0"/>
  </r>
  <r>
    <x v="129"/>
    <x v="94"/>
    <x v="0"/>
    <n v="4896"/>
    <x v="11"/>
    <x v="9"/>
    <x v="0"/>
  </r>
  <r>
    <x v="130"/>
    <x v="95"/>
    <x v="2"/>
    <n v="9737"/>
    <x v="26"/>
    <x v="4"/>
    <x v="0"/>
  </r>
  <r>
    <x v="131"/>
    <x v="96"/>
    <x v="1"/>
    <n v="1320"/>
    <x v="26"/>
    <x v="7"/>
    <x v="1"/>
  </r>
  <r>
    <x v="132"/>
    <x v="97"/>
    <x v="2"/>
    <n v="16643"/>
    <x v="12"/>
    <x v="3"/>
    <x v="1"/>
  </r>
  <r>
    <x v="132"/>
    <x v="97"/>
    <x v="2"/>
    <n v="16643"/>
    <x v="12"/>
    <x v="4"/>
    <x v="1"/>
  </r>
  <r>
    <x v="133"/>
    <x v="98"/>
    <x v="6"/>
    <n v="7153"/>
    <x v="15"/>
    <x v="5"/>
    <x v="1"/>
  </r>
  <r>
    <x v="134"/>
    <x v="99"/>
    <x v="3"/>
    <n v="4571"/>
    <x v="17"/>
    <x v="1"/>
    <x v="0"/>
  </r>
  <r>
    <x v="135"/>
    <x v="100"/>
    <x v="12"/>
    <n v="29651"/>
    <x v="14"/>
    <x v="9"/>
    <x v="1"/>
  </r>
  <r>
    <x v="136"/>
    <x v="101"/>
    <x v="1"/>
    <n v="5299"/>
    <x v="24"/>
    <x v="1"/>
    <x v="1"/>
  </r>
  <r>
    <x v="137"/>
    <x v="102"/>
    <x v="3"/>
    <n v="7396"/>
    <x v="13"/>
    <x v="4"/>
    <x v="0"/>
  </r>
  <r>
    <x v="137"/>
    <x v="102"/>
    <x v="3"/>
    <n v="7396"/>
    <x v="13"/>
    <x v="2"/>
    <x v="0"/>
  </r>
  <r>
    <x v="138"/>
    <x v="103"/>
    <x v="2"/>
    <n v="7062"/>
    <x v="4"/>
    <x v="4"/>
    <x v="0"/>
  </r>
  <r>
    <x v="139"/>
    <x v="104"/>
    <x v="8"/>
    <n v="19576"/>
    <x v="0"/>
    <x v="1"/>
    <x v="0"/>
  </r>
  <r>
    <x v="139"/>
    <x v="104"/>
    <x v="8"/>
    <n v="19576"/>
    <x v="0"/>
    <x v="10"/>
    <x v="0"/>
  </r>
  <r>
    <x v="139"/>
    <x v="104"/>
    <x v="8"/>
    <n v="19576"/>
    <x v="0"/>
    <x v="9"/>
    <x v="0"/>
  </r>
  <r>
    <x v="139"/>
    <x v="104"/>
    <x v="8"/>
    <n v="19576"/>
    <x v="0"/>
    <x v="5"/>
    <x v="0"/>
  </r>
  <r>
    <x v="139"/>
    <x v="104"/>
    <x v="8"/>
    <n v="19576"/>
    <x v="0"/>
    <x v="8"/>
    <x v="0"/>
  </r>
  <r>
    <x v="139"/>
    <x v="104"/>
    <x v="8"/>
    <n v="19576"/>
    <x v="0"/>
    <x v="0"/>
    <x v="0"/>
  </r>
  <r>
    <x v="140"/>
    <x v="66"/>
    <x v="1"/>
    <n v="978"/>
    <x v="19"/>
    <x v="5"/>
    <x v="1"/>
  </r>
  <r>
    <x v="141"/>
    <x v="1"/>
    <x v="4"/>
    <n v="4748"/>
    <x v="4"/>
    <x v="9"/>
    <x v="1"/>
  </r>
  <r>
    <x v="142"/>
    <x v="105"/>
    <x v="1"/>
    <n v="8393"/>
    <x v="11"/>
    <x v="3"/>
    <x v="0"/>
  </r>
  <r>
    <x v="143"/>
    <x v="106"/>
    <x v="4"/>
    <n v="11391"/>
    <x v="4"/>
    <x v="9"/>
    <x v="0"/>
  </r>
  <r>
    <x v="144"/>
    <x v="106"/>
    <x v="1"/>
    <n v="8634"/>
    <x v="30"/>
    <x v="10"/>
    <x v="0"/>
  </r>
  <r>
    <x v="145"/>
    <x v="106"/>
    <x v="0"/>
    <n v="9342"/>
    <x v="22"/>
    <x v="1"/>
    <x v="0"/>
  </r>
  <r>
    <x v="145"/>
    <x v="106"/>
    <x v="0"/>
    <n v="9342"/>
    <x v="22"/>
    <x v="10"/>
    <x v="0"/>
  </r>
  <r>
    <x v="146"/>
    <x v="106"/>
    <x v="1"/>
    <n v="10927"/>
    <x v="3"/>
    <x v="5"/>
    <x v="0"/>
  </r>
  <r>
    <x v="147"/>
    <x v="106"/>
    <x v="1"/>
    <n v="5235"/>
    <x v="10"/>
    <x v="8"/>
    <x v="0"/>
  </r>
  <r>
    <x v="148"/>
    <x v="106"/>
    <x v="2"/>
    <n v="8916"/>
    <x v="3"/>
    <x v="0"/>
    <x v="0"/>
  </r>
  <r>
    <x v="149"/>
    <x v="107"/>
    <x v="2"/>
    <n v="2507"/>
    <x v="0"/>
    <x v="2"/>
    <x v="0"/>
  </r>
  <r>
    <x v="150"/>
    <x v="108"/>
    <x v="4"/>
    <n v="3673"/>
    <x v="12"/>
    <x v="9"/>
    <x v="0"/>
  </r>
  <r>
    <x v="150"/>
    <x v="108"/>
    <x v="4"/>
    <n v="3673"/>
    <x v="12"/>
    <x v="5"/>
    <x v="0"/>
  </r>
  <r>
    <x v="150"/>
    <x v="108"/>
    <x v="4"/>
    <n v="3673"/>
    <x v="12"/>
    <x v="8"/>
    <x v="0"/>
  </r>
  <r>
    <x v="151"/>
    <x v="109"/>
    <x v="8"/>
    <n v="11881"/>
    <x v="13"/>
    <x v="2"/>
    <x v="1"/>
  </r>
  <r>
    <x v="152"/>
    <x v="108"/>
    <x v="1"/>
    <n v="6990"/>
    <x v="12"/>
    <x v="9"/>
    <x v="0"/>
  </r>
  <r>
    <x v="152"/>
    <x v="108"/>
    <x v="1"/>
    <n v="6990"/>
    <x v="12"/>
    <x v="5"/>
    <x v="0"/>
  </r>
  <r>
    <x v="152"/>
    <x v="108"/>
    <x v="1"/>
    <n v="6990"/>
    <x v="12"/>
    <x v="8"/>
    <x v="0"/>
  </r>
  <r>
    <x v="152"/>
    <x v="108"/>
    <x v="1"/>
    <n v="6990"/>
    <x v="12"/>
    <x v="0"/>
    <x v="0"/>
  </r>
  <r>
    <x v="152"/>
    <x v="108"/>
    <x v="1"/>
    <n v="6990"/>
    <x v="12"/>
    <x v="3"/>
    <x v="0"/>
  </r>
  <r>
    <x v="153"/>
    <x v="110"/>
    <x v="4"/>
    <n v="6132"/>
    <x v="13"/>
    <x v="9"/>
    <x v="0"/>
  </r>
  <r>
    <x v="154"/>
    <x v="111"/>
    <x v="4"/>
    <n v="3014"/>
    <x v="17"/>
    <x v="3"/>
    <x v="0"/>
  </r>
  <r>
    <x v="155"/>
    <x v="112"/>
    <x v="3"/>
    <n v="7550"/>
    <x v="3"/>
    <x v="2"/>
    <x v="0"/>
  </r>
  <r>
    <x v="156"/>
    <x v="113"/>
    <x v="2"/>
    <n v="3828"/>
    <x v="2"/>
    <x v="7"/>
    <x v="0"/>
  </r>
  <r>
    <x v="157"/>
    <x v="114"/>
    <x v="4"/>
    <n v="2752"/>
    <x v="18"/>
    <x v="6"/>
    <x v="0"/>
  </r>
  <r>
    <x v="158"/>
    <x v="115"/>
    <x v="12"/>
    <n v="1467"/>
    <x v="22"/>
    <x v="6"/>
    <x v="1"/>
  </r>
  <r>
    <x v="159"/>
    <x v="116"/>
    <x v="8"/>
    <n v="1884"/>
    <x v="19"/>
    <x v="5"/>
    <x v="1"/>
  </r>
  <r>
    <x v="160"/>
    <x v="117"/>
    <x v="4"/>
    <n v="25706"/>
    <x v="4"/>
    <x v="2"/>
    <x v="1"/>
  </r>
  <r>
    <x v="161"/>
    <x v="118"/>
    <x v="4"/>
    <n v="8491"/>
    <x v="26"/>
    <x v="5"/>
    <x v="1"/>
  </r>
  <r>
    <x v="162"/>
    <x v="119"/>
    <x v="7"/>
    <n v="1649"/>
    <x v="13"/>
    <x v="1"/>
    <x v="0"/>
  </r>
  <r>
    <x v="163"/>
    <x v="120"/>
    <x v="2"/>
    <n v="18613"/>
    <x v="10"/>
    <x v="5"/>
    <x v="1"/>
  </r>
  <r>
    <x v="163"/>
    <x v="120"/>
    <x v="2"/>
    <n v="18613"/>
    <x v="10"/>
    <x v="8"/>
    <x v="1"/>
  </r>
  <r>
    <x v="164"/>
    <x v="90"/>
    <x v="2"/>
    <n v="9867"/>
    <x v="21"/>
    <x v="2"/>
    <x v="0"/>
  </r>
  <r>
    <x v="165"/>
    <x v="26"/>
    <x v="4"/>
    <n v="1386"/>
    <x v="24"/>
    <x v="5"/>
    <x v="0"/>
  </r>
  <r>
    <x v="166"/>
    <x v="121"/>
    <x v="0"/>
    <n v="10199"/>
    <x v="5"/>
    <x v="3"/>
    <x v="0"/>
  </r>
  <r>
    <x v="167"/>
    <x v="122"/>
    <x v="2"/>
    <n v="2926"/>
    <x v="31"/>
    <x v="7"/>
    <x v="0"/>
  </r>
  <r>
    <x v="168"/>
    <x v="123"/>
    <x v="0"/>
    <n v="17739"/>
    <x v="0"/>
    <x v="0"/>
    <x v="0"/>
  </r>
  <r>
    <x v="168"/>
    <x v="123"/>
    <x v="0"/>
    <n v="17739"/>
    <x v="0"/>
    <x v="3"/>
    <x v="0"/>
  </r>
  <r>
    <x v="168"/>
    <x v="123"/>
    <x v="0"/>
    <n v="17739"/>
    <x v="0"/>
    <x v="2"/>
    <x v="0"/>
  </r>
  <r>
    <x v="169"/>
    <x v="124"/>
    <x v="3"/>
    <n v="3113"/>
    <x v="3"/>
    <x v="3"/>
    <x v="0"/>
  </r>
  <r>
    <x v="170"/>
    <x v="125"/>
    <x v="1"/>
    <n v="5542"/>
    <x v="22"/>
    <x v="5"/>
    <x v="0"/>
  </r>
  <r>
    <x v="170"/>
    <x v="125"/>
    <x v="1"/>
    <n v="5542"/>
    <x v="22"/>
    <x v="8"/>
    <x v="0"/>
  </r>
  <r>
    <x v="170"/>
    <x v="125"/>
    <x v="1"/>
    <n v="5542"/>
    <x v="22"/>
    <x v="0"/>
    <x v="0"/>
  </r>
  <r>
    <x v="171"/>
    <x v="37"/>
    <x v="4"/>
    <n v="26741"/>
    <x v="0"/>
    <x v="6"/>
    <x v="1"/>
  </r>
  <r>
    <x v="171"/>
    <x v="37"/>
    <x v="4"/>
    <n v="26741"/>
    <x v="0"/>
    <x v="1"/>
    <x v="1"/>
  </r>
  <r>
    <x v="171"/>
    <x v="37"/>
    <x v="4"/>
    <n v="26741"/>
    <x v="0"/>
    <x v="10"/>
    <x v="1"/>
  </r>
  <r>
    <x v="172"/>
    <x v="126"/>
    <x v="2"/>
    <n v="5347"/>
    <x v="21"/>
    <x v="4"/>
    <x v="0"/>
  </r>
  <r>
    <x v="173"/>
    <x v="127"/>
    <x v="2"/>
    <n v="7866"/>
    <x v="5"/>
    <x v="4"/>
    <x v="0"/>
  </r>
  <r>
    <x v="174"/>
    <x v="31"/>
    <x v="1"/>
    <n v="5680"/>
    <x v="22"/>
    <x v="7"/>
    <x v="1"/>
  </r>
  <r>
    <x v="175"/>
    <x v="128"/>
    <x v="0"/>
    <n v="5178"/>
    <x v="15"/>
    <x v="0"/>
    <x v="0"/>
  </r>
  <r>
    <x v="176"/>
    <x v="129"/>
    <x v="1"/>
    <n v="8093"/>
    <x v="14"/>
    <x v="10"/>
    <x v="0"/>
  </r>
  <r>
    <x v="177"/>
    <x v="130"/>
    <x v="8"/>
    <n v="3192"/>
    <x v="1"/>
    <x v="3"/>
    <x v="0"/>
  </r>
  <r>
    <x v="178"/>
    <x v="131"/>
    <x v="8"/>
    <n v="21834"/>
    <x v="0"/>
    <x v="10"/>
    <x v="1"/>
  </r>
  <r>
    <x v="178"/>
    <x v="131"/>
    <x v="8"/>
    <n v="21834"/>
    <x v="0"/>
    <x v="9"/>
    <x v="1"/>
  </r>
  <r>
    <x v="178"/>
    <x v="131"/>
    <x v="8"/>
    <n v="21834"/>
    <x v="0"/>
    <x v="5"/>
    <x v="1"/>
  </r>
  <r>
    <x v="178"/>
    <x v="131"/>
    <x v="8"/>
    <n v="21834"/>
    <x v="0"/>
    <x v="8"/>
    <x v="1"/>
  </r>
  <r>
    <x v="178"/>
    <x v="131"/>
    <x v="8"/>
    <n v="21834"/>
    <x v="0"/>
    <x v="0"/>
    <x v="1"/>
  </r>
  <r>
    <x v="178"/>
    <x v="131"/>
    <x v="8"/>
    <n v="21834"/>
    <x v="0"/>
    <x v="3"/>
    <x v="1"/>
  </r>
  <r>
    <x v="178"/>
    <x v="131"/>
    <x v="8"/>
    <n v="21834"/>
    <x v="0"/>
    <x v="2"/>
    <x v="1"/>
  </r>
  <r>
    <x v="178"/>
    <x v="131"/>
    <x v="8"/>
    <n v="21834"/>
    <x v="0"/>
    <x v="4"/>
    <x v="1"/>
  </r>
  <r>
    <x v="179"/>
    <x v="33"/>
    <x v="2"/>
    <n v="6169"/>
    <x v="26"/>
    <x v="8"/>
    <x v="1"/>
  </r>
  <r>
    <x v="180"/>
    <x v="132"/>
    <x v="7"/>
    <n v="4519"/>
    <x v="4"/>
    <x v="7"/>
    <x v="1"/>
  </r>
  <r>
    <x v="181"/>
    <x v="133"/>
    <x v="1"/>
    <n v="3163"/>
    <x v="13"/>
    <x v="1"/>
    <x v="0"/>
  </r>
  <r>
    <x v="181"/>
    <x v="133"/>
    <x v="1"/>
    <n v="3163"/>
    <x v="13"/>
    <x v="10"/>
    <x v="0"/>
  </r>
  <r>
    <x v="182"/>
    <x v="110"/>
    <x v="4"/>
    <n v="1831"/>
    <x v="15"/>
    <x v="3"/>
    <x v="0"/>
  </r>
  <r>
    <x v="183"/>
    <x v="100"/>
    <x v="6"/>
    <n v="18904"/>
    <x v="13"/>
    <x v="3"/>
    <x v="1"/>
  </r>
  <r>
    <x v="184"/>
    <x v="134"/>
    <x v="1"/>
    <n v="21930"/>
    <x v="5"/>
    <x v="5"/>
    <x v="1"/>
  </r>
  <r>
    <x v="185"/>
    <x v="44"/>
    <x v="1"/>
    <n v="10426"/>
    <x v="24"/>
    <x v="7"/>
    <x v="0"/>
  </r>
  <r>
    <x v="185"/>
    <x v="44"/>
    <x v="1"/>
    <n v="10426"/>
    <x v="24"/>
    <x v="6"/>
    <x v="0"/>
  </r>
  <r>
    <x v="186"/>
    <x v="135"/>
    <x v="0"/>
    <n v="10820"/>
    <x v="10"/>
    <x v="2"/>
    <x v="0"/>
  </r>
  <r>
    <x v="186"/>
    <x v="135"/>
    <x v="0"/>
    <n v="10820"/>
    <x v="10"/>
    <x v="4"/>
    <x v="0"/>
  </r>
  <r>
    <x v="187"/>
    <x v="136"/>
    <x v="2"/>
    <n v="548"/>
    <x v="8"/>
    <x v="6"/>
    <x v="1"/>
  </r>
  <r>
    <x v="188"/>
    <x v="137"/>
    <x v="2"/>
    <n v="16990"/>
    <x v="31"/>
    <x v="3"/>
    <x v="1"/>
  </r>
  <r>
    <x v="188"/>
    <x v="137"/>
    <x v="2"/>
    <n v="16990"/>
    <x v="31"/>
    <x v="2"/>
    <x v="1"/>
  </r>
  <r>
    <x v="188"/>
    <x v="137"/>
    <x v="2"/>
    <n v="16990"/>
    <x v="31"/>
    <x v="4"/>
    <x v="1"/>
  </r>
  <r>
    <x v="189"/>
    <x v="86"/>
    <x v="0"/>
    <n v="3503"/>
    <x v="15"/>
    <x v="0"/>
    <x v="1"/>
  </r>
  <r>
    <x v="190"/>
    <x v="138"/>
    <x v="6"/>
    <n v="13616"/>
    <x v="22"/>
    <x v="10"/>
    <x v="0"/>
  </r>
  <r>
    <x v="190"/>
    <x v="138"/>
    <x v="6"/>
    <n v="13616"/>
    <x v="22"/>
    <x v="9"/>
    <x v="0"/>
  </r>
  <r>
    <x v="191"/>
    <x v="139"/>
    <x v="4"/>
    <n v="8580"/>
    <x v="32"/>
    <x v="7"/>
    <x v="0"/>
  </r>
  <r>
    <x v="191"/>
    <x v="139"/>
    <x v="4"/>
    <n v="8580"/>
    <x v="32"/>
    <x v="6"/>
    <x v="0"/>
  </r>
  <r>
    <x v="191"/>
    <x v="139"/>
    <x v="4"/>
    <n v="8580"/>
    <x v="32"/>
    <x v="1"/>
    <x v="0"/>
  </r>
  <r>
    <x v="191"/>
    <x v="139"/>
    <x v="4"/>
    <n v="8580"/>
    <x v="32"/>
    <x v="10"/>
    <x v="0"/>
  </r>
  <r>
    <x v="191"/>
    <x v="139"/>
    <x v="4"/>
    <n v="8580"/>
    <x v="32"/>
    <x v="9"/>
    <x v="0"/>
  </r>
  <r>
    <x v="191"/>
    <x v="139"/>
    <x v="4"/>
    <n v="8580"/>
    <x v="32"/>
    <x v="5"/>
    <x v="0"/>
  </r>
  <r>
    <x v="191"/>
    <x v="139"/>
    <x v="4"/>
    <n v="8580"/>
    <x v="32"/>
    <x v="8"/>
    <x v="0"/>
  </r>
  <r>
    <x v="191"/>
    <x v="139"/>
    <x v="4"/>
    <n v="8580"/>
    <x v="32"/>
    <x v="0"/>
    <x v="0"/>
  </r>
  <r>
    <x v="191"/>
    <x v="139"/>
    <x v="4"/>
    <n v="8580"/>
    <x v="32"/>
    <x v="3"/>
    <x v="0"/>
  </r>
  <r>
    <x v="191"/>
    <x v="139"/>
    <x v="4"/>
    <n v="8580"/>
    <x v="32"/>
    <x v="2"/>
    <x v="0"/>
  </r>
  <r>
    <x v="192"/>
    <x v="140"/>
    <x v="2"/>
    <n v="4757"/>
    <x v="12"/>
    <x v="3"/>
    <x v="1"/>
  </r>
  <r>
    <x v="193"/>
    <x v="141"/>
    <x v="1"/>
    <n v="10009"/>
    <x v="24"/>
    <x v="10"/>
    <x v="0"/>
  </r>
  <r>
    <x v="193"/>
    <x v="141"/>
    <x v="1"/>
    <n v="10009"/>
    <x v="26"/>
    <x v="9"/>
    <x v="0"/>
  </r>
  <r>
    <x v="194"/>
    <x v="142"/>
    <x v="0"/>
    <n v="1985"/>
    <x v="15"/>
    <x v="6"/>
    <x v="0"/>
  </r>
  <r>
    <x v="194"/>
    <x v="142"/>
    <x v="0"/>
    <n v="1985"/>
    <x v="15"/>
    <x v="1"/>
    <x v="0"/>
  </r>
  <r>
    <x v="195"/>
    <x v="143"/>
    <x v="1"/>
    <n v="22536"/>
    <x v="4"/>
    <x v="3"/>
    <x v="1"/>
  </r>
  <r>
    <x v="195"/>
    <x v="143"/>
    <x v="1"/>
    <n v="22536"/>
    <x v="4"/>
    <x v="2"/>
    <x v="1"/>
  </r>
  <r>
    <x v="196"/>
    <x v="144"/>
    <x v="8"/>
    <n v="7150"/>
    <x v="4"/>
    <x v="9"/>
    <x v="1"/>
  </r>
  <r>
    <x v="197"/>
    <x v="144"/>
    <x v="8"/>
    <n v="3836"/>
    <x v="4"/>
    <x v="5"/>
    <x v="1"/>
  </r>
  <r>
    <x v="198"/>
    <x v="145"/>
    <x v="2"/>
    <n v="7802"/>
    <x v="24"/>
    <x v="2"/>
    <x v="0"/>
  </r>
  <r>
    <x v="198"/>
    <x v="145"/>
    <x v="2"/>
    <n v="7802"/>
    <x v="24"/>
    <x v="4"/>
    <x v="0"/>
  </r>
  <r>
    <x v="199"/>
    <x v="146"/>
    <x v="1"/>
    <n v="3619"/>
    <x v="22"/>
    <x v="6"/>
    <x v="1"/>
  </r>
  <r>
    <x v="200"/>
    <x v="147"/>
    <x v="2"/>
    <n v="23047"/>
    <x v="3"/>
    <x v="2"/>
    <x v="0"/>
  </r>
  <r>
    <x v="200"/>
    <x v="147"/>
    <x v="2"/>
    <n v="23047"/>
    <x v="3"/>
    <x v="4"/>
    <x v="0"/>
  </r>
  <r>
    <x v="201"/>
    <x v="58"/>
    <x v="0"/>
    <n v="9366"/>
    <x v="15"/>
    <x v="8"/>
    <x v="0"/>
  </r>
  <r>
    <x v="202"/>
    <x v="148"/>
    <x v="0"/>
    <n v="1265"/>
    <x v="5"/>
    <x v="6"/>
    <x v="0"/>
  </r>
  <r>
    <x v="203"/>
    <x v="149"/>
    <x v="2"/>
    <n v="3923"/>
    <x v="21"/>
    <x v="2"/>
    <x v="0"/>
  </r>
  <r>
    <x v="204"/>
    <x v="150"/>
    <x v="12"/>
    <n v="2272"/>
    <x v="3"/>
    <x v="9"/>
    <x v="0"/>
  </r>
  <r>
    <x v="205"/>
    <x v="45"/>
    <x v="0"/>
    <n v="973"/>
    <x v="30"/>
    <x v="7"/>
    <x v="1"/>
  </r>
  <r>
    <x v="206"/>
    <x v="51"/>
    <x v="1"/>
    <n v="220"/>
    <x v="11"/>
    <x v="9"/>
    <x v="0"/>
  </r>
  <r>
    <x v="207"/>
    <x v="111"/>
    <x v="1"/>
    <n v="7827"/>
    <x v="24"/>
    <x v="1"/>
    <x v="0"/>
  </r>
  <r>
    <x v="207"/>
    <x v="111"/>
    <x v="1"/>
    <n v="7827"/>
    <x v="24"/>
    <x v="10"/>
    <x v="0"/>
  </r>
  <r>
    <x v="208"/>
    <x v="151"/>
    <x v="8"/>
    <n v="9382"/>
    <x v="3"/>
    <x v="4"/>
    <x v="1"/>
  </r>
  <r>
    <x v="209"/>
    <x v="152"/>
    <x v="11"/>
    <n v="5069"/>
    <x v="11"/>
    <x v="7"/>
    <x v="0"/>
  </r>
  <r>
    <x v="209"/>
    <x v="152"/>
    <x v="11"/>
    <n v="5069"/>
    <x v="11"/>
    <x v="6"/>
    <x v="0"/>
  </r>
  <r>
    <x v="209"/>
    <x v="152"/>
    <x v="11"/>
    <n v="5069"/>
    <x v="11"/>
    <x v="1"/>
    <x v="0"/>
  </r>
  <r>
    <x v="209"/>
    <x v="152"/>
    <x v="11"/>
    <n v="5069"/>
    <x v="11"/>
    <x v="10"/>
    <x v="0"/>
  </r>
  <r>
    <x v="209"/>
    <x v="152"/>
    <x v="11"/>
    <n v="5069"/>
    <x v="11"/>
    <x v="9"/>
    <x v="0"/>
  </r>
  <r>
    <x v="209"/>
    <x v="152"/>
    <x v="11"/>
    <n v="5069"/>
    <x v="11"/>
    <x v="5"/>
    <x v="0"/>
  </r>
  <r>
    <x v="209"/>
    <x v="152"/>
    <x v="11"/>
    <n v="5069"/>
    <x v="11"/>
    <x v="8"/>
    <x v="0"/>
  </r>
  <r>
    <x v="209"/>
    <x v="152"/>
    <x v="11"/>
    <n v="5069"/>
    <x v="11"/>
    <x v="0"/>
    <x v="0"/>
  </r>
  <r>
    <x v="209"/>
    <x v="152"/>
    <x v="11"/>
    <n v="5069"/>
    <x v="11"/>
    <x v="3"/>
    <x v="0"/>
  </r>
  <r>
    <x v="210"/>
    <x v="153"/>
    <x v="4"/>
    <n v="1583"/>
    <x v="18"/>
    <x v="7"/>
    <x v="0"/>
  </r>
  <r>
    <x v="211"/>
    <x v="154"/>
    <x v="1"/>
    <n v="1907"/>
    <x v="13"/>
    <x v="6"/>
    <x v="0"/>
  </r>
  <r>
    <x v="212"/>
    <x v="155"/>
    <x v="4"/>
    <n v="23114"/>
    <x v="18"/>
    <x v="9"/>
    <x v="1"/>
  </r>
  <r>
    <x v="213"/>
    <x v="156"/>
    <x v="3"/>
    <n v="637"/>
    <x v="24"/>
    <x v="6"/>
    <x v="0"/>
  </r>
  <r>
    <x v="213"/>
    <x v="156"/>
    <x v="3"/>
    <n v="637"/>
    <x v="24"/>
    <x v="1"/>
    <x v="0"/>
  </r>
  <r>
    <x v="214"/>
    <x v="157"/>
    <x v="6"/>
    <n v="2314"/>
    <x v="1"/>
    <x v="1"/>
    <x v="0"/>
  </r>
  <r>
    <x v="215"/>
    <x v="158"/>
    <x v="6"/>
    <n v="4587"/>
    <x v="17"/>
    <x v="1"/>
    <x v="0"/>
  </r>
  <r>
    <x v="216"/>
    <x v="159"/>
    <x v="0"/>
    <n v="3477"/>
    <x v="20"/>
    <x v="6"/>
    <x v="0"/>
  </r>
  <r>
    <x v="216"/>
    <x v="159"/>
    <x v="0"/>
    <n v="3477"/>
    <x v="20"/>
    <x v="1"/>
    <x v="0"/>
  </r>
  <r>
    <x v="216"/>
    <x v="159"/>
    <x v="0"/>
    <n v="3477"/>
    <x v="20"/>
    <x v="10"/>
    <x v="0"/>
  </r>
  <r>
    <x v="216"/>
    <x v="159"/>
    <x v="0"/>
    <n v="3477"/>
    <x v="20"/>
    <x v="9"/>
    <x v="0"/>
  </r>
  <r>
    <x v="216"/>
    <x v="159"/>
    <x v="0"/>
    <n v="3477"/>
    <x v="20"/>
    <x v="5"/>
    <x v="0"/>
  </r>
  <r>
    <x v="216"/>
    <x v="159"/>
    <x v="2"/>
    <n v="25554"/>
    <x v="0"/>
    <x v="8"/>
    <x v="0"/>
  </r>
  <r>
    <x v="216"/>
    <x v="159"/>
    <x v="2"/>
    <n v="25554"/>
    <x v="0"/>
    <x v="0"/>
    <x v="0"/>
  </r>
  <r>
    <x v="216"/>
    <x v="159"/>
    <x v="2"/>
    <n v="25554"/>
    <x v="0"/>
    <x v="3"/>
    <x v="0"/>
  </r>
  <r>
    <x v="216"/>
    <x v="159"/>
    <x v="2"/>
    <n v="25554"/>
    <x v="0"/>
    <x v="2"/>
    <x v="0"/>
  </r>
  <r>
    <x v="216"/>
    <x v="159"/>
    <x v="2"/>
    <n v="25554"/>
    <x v="0"/>
    <x v="4"/>
    <x v="0"/>
  </r>
  <r>
    <x v="217"/>
    <x v="160"/>
    <x v="2"/>
    <n v="1680"/>
    <x v="4"/>
    <x v="7"/>
    <x v="0"/>
  </r>
  <r>
    <x v="218"/>
    <x v="161"/>
    <x v="1"/>
    <n v="9325"/>
    <x v="16"/>
    <x v="7"/>
    <x v="0"/>
  </r>
  <r>
    <x v="218"/>
    <x v="161"/>
    <x v="1"/>
    <n v="9325"/>
    <x v="16"/>
    <x v="1"/>
    <x v="0"/>
  </r>
  <r>
    <x v="218"/>
    <x v="161"/>
    <x v="1"/>
    <n v="9325"/>
    <x v="16"/>
    <x v="10"/>
    <x v="0"/>
  </r>
  <r>
    <x v="218"/>
    <x v="161"/>
    <x v="1"/>
    <n v="9325"/>
    <x v="16"/>
    <x v="9"/>
    <x v="0"/>
  </r>
  <r>
    <x v="218"/>
    <x v="161"/>
    <x v="0"/>
    <n v="4725"/>
    <x v="21"/>
    <x v="8"/>
    <x v="0"/>
  </r>
  <r>
    <x v="218"/>
    <x v="161"/>
    <x v="0"/>
    <n v="4725"/>
    <x v="21"/>
    <x v="0"/>
    <x v="0"/>
  </r>
  <r>
    <x v="218"/>
    <x v="161"/>
    <x v="0"/>
    <n v="4725"/>
    <x v="21"/>
    <x v="3"/>
    <x v="0"/>
  </r>
  <r>
    <x v="219"/>
    <x v="162"/>
    <x v="0"/>
    <n v="35799"/>
    <x v="33"/>
    <x v="5"/>
    <x v="1"/>
  </r>
  <r>
    <x v="220"/>
    <x v="163"/>
    <x v="1"/>
    <n v="2580"/>
    <x v="15"/>
    <x v="10"/>
    <x v="0"/>
  </r>
  <r>
    <x v="221"/>
    <x v="164"/>
    <x v="0"/>
    <n v="11813"/>
    <x v="22"/>
    <x v="6"/>
    <x v="1"/>
  </r>
  <r>
    <x v="221"/>
    <x v="164"/>
    <x v="0"/>
    <n v="11813"/>
    <x v="22"/>
    <x v="1"/>
    <x v="1"/>
  </r>
  <r>
    <x v="222"/>
    <x v="165"/>
    <x v="0"/>
    <n v="3536"/>
    <x v="11"/>
    <x v="6"/>
    <x v="0"/>
  </r>
  <r>
    <x v="223"/>
    <x v="136"/>
    <x v="2"/>
    <n v="6600"/>
    <x v="5"/>
    <x v="5"/>
    <x v="1"/>
  </r>
  <r>
    <x v="224"/>
    <x v="166"/>
    <x v="7"/>
    <n v="1789"/>
    <x v="14"/>
    <x v="10"/>
    <x v="0"/>
  </r>
  <r>
    <x v="225"/>
    <x v="167"/>
    <x v="2"/>
    <n v="12361"/>
    <x v="4"/>
    <x v="4"/>
    <x v="0"/>
  </r>
  <r>
    <x v="226"/>
    <x v="168"/>
    <x v="0"/>
    <n v="858"/>
    <x v="34"/>
    <x v="7"/>
    <x v="0"/>
  </r>
  <r>
    <x v="227"/>
    <x v="169"/>
    <x v="1"/>
    <n v="23148"/>
    <x v="3"/>
    <x v="9"/>
    <x v="1"/>
  </r>
  <r>
    <x v="227"/>
    <x v="169"/>
    <x v="1"/>
    <n v="23148"/>
    <x v="3"/>
    <x v="5"/>
    <x v="1"/>
  </r>
  <r>
    <x v="228"/>
    <x v="170"/>
    <x v="2"/>
    <n v="8081"/>
    <x v="0"/>
    <x v="5"/>
    <x v="1"/>
  </r>
  <r>
    <x v="228"/>
    <x v="170"/>
    <x v="2"/>
    <n v="8081"/>
    <x v="0"/>
    <x v="8"/>
    <x v="1"/>
  </r>
  <r>
    <x v="229"/>
    <x v="171"/>
    <x v="2"/>
    <n v="23358"/>
    <x v="4"/>
    <x v="5"/>
    <x v="0"/>
  </r>
  <r>
    <x v="229"/>
    <x v="171"/>
    <x v="2"/>
    <n v="23358"/>
    <x v="4"/>
    <x v="8"/>
    <x v="0"/>
  </r>
  <r>
    <x v="230"/>
    <x v="60"/>
    <x v="13"/>
    <n v="9372"/>
    <x v="4"/>
    <x v="10"/>
    <x v="1"/>
  </r>
  <r>
    <x v="231"/>
    <x v="172"/>
    <x v="0"/>
    <n v="4633"/>
    <x v="17"/>
    <x v="1"/>
    <x v="0"/>
  </r>
  <r>
    <x v="232"/>
    <x v="173"/>
    <x v="6"/>
    <n v="13061"/>
    <x v="3"/>
    <x v="2"/>
    <x v="0"/>
  </r>
  <r>
    <x v="232"/>
    <x v="173"/>
    <x v="6"/>
    <n v="13061"/>
    <x v="3"/>
    <x v="4"/>
    <x v="0"/>
  </r>
  <r>
    <x v="233"/>
    <x v="155"/>
    <x v="6"/>
    <n v="3523"/>
    <x v="13"/>
    <x v="6"/>
    <x v="1"/>
  </r>
  <r>
    <x v="234"/>
    <x v="174"/>
    <x v="2"/>
    <n v="2774"/>
    <x v="19"/>
    <x v="0"/>
    <x v="0"/>
  </r>
  <r>
    <x v="235"/>
    <x v="175"/>
    <x v="3"/>
    <n v="440"/>
    <x v="5"/>
    <x v="6"/>
    <x v="0"/>
  </r>
  <r>
    <x v="236"/>
    <x v="176"/>
    <x v="2"/>
    <n v="8922"/>
    <x v="15"/>
    <x v="9"/>
    <x v="1"/>
  </r>
  <r>
    <x v="236"/>
    <x v="176"/>
    <x v="2"/>
    <n v="8922"/>
    <x v="15"/>
    <x v="5"/>
    <x v="1"/>
  </r>
  <r>
    <x v="236"/>
    <x v="176"/>
    <x v="2"/>
    <n v="8922"/>
    <x v="15"/>
    <x v="8"/>
    <x v="1"/>
  </r>
  <r>
    <x v="237"/>
    <x v="177"/>
    <x v="12"/>
    <n v="2023"/>
    <x v="2"/>
    <x v="1"/>
    <x v="0"/>
  </r>
  <r>
    <x v="238"/>
    <x v="178"/>
    <x v="11"/>
    <n v="1859"/>
    <x v="5"/>
    <x v="7"/>
    <x v="1"/>
  </r>
  <r>
    <x v="239"/>
    <x v="118"/>
    <x v="0"/>
    <n v="50482"/>
    <x v="13"/>
    <x v="10"/>
    <x v="1"/>
  </r>
  <r>
    <x v="239"/>
    <x v="118"/>
    <x v="0"/>
    <n v="50482"/>
    <x v="13"/>
    <x v="9"/>
    <x v="1"/>
  </r>
  <r>
    <x v="239"/>
    <x v="118"/>
    <x v="0"/>
    <n v="50482"/>
    <x v="26"/>
    <x v="5"/>
    <x v="1"/>
  </r>
  <r>
    <x v="239"/>
    <x v="118"/>
    <x v="0"/>
    <n v="50482"/>
    <x v="13"/>
    <x v="5"/>
    <x v="1"/>
  </r>
  <r>
    <x v="240"/>
    <x v="179"/>
    <x v="1"/>
    <n v="3207"/>
    <x v="3"/>
    <x v="7"/>
    <x v="0"/>
  </r>
  <r>
    <x v="240"/>
    <x v="179"/>
    <x v="1"/>
    <n v="3207"/>
    <x v="3"/>
    <x v="6"/>
    <x v="0"/>
  </r>
  <r>
    <x v="240"/>
    <x v="179"/>
    <x v="1"/>
    <n v="3207"/>
    <x v="3"/>
    <x v="1"/>
    <x v="0"/>
  </r>
  <r>
    <x v="240"/>
    <x v="179"/>
    <x v="1"/>
    <n v="3207"/>
    <x v="3"/>
    <x v="10"/>
    <x v="0"/>
  </r>
  <r>
    <x v="240"/>
    <x v="179"/>
    <x v="1"/>
    <n v="3207"/>
    <x v="3"/>
    <x v="9"/>
    <x v="0"/>
  </r>
  <r>
    <x v="241"/>
    <x v="159"/>
    <x v="1"/>
    <n v="803"/>
    <x v="15"/>
    <x v="7"/>
    <x v="0"/>
  </r>
  <r>
    <x v="242"/>
    <x v="180"/>
    <x v="0"/>
    <n v="23308"/>
    <x v="3"/>
    <x v="9"/>
    <x v="0"/>
  </r>
  <r>
    <x v="242"/>
    <x v="180"/>
    <x v="0"/>
    <n v="23308"/>
    <x v="3"/>
    <x v="8"/>
    <x v="0"/>
  </r>
  <r>
    <x v="242"/>
    <x v="180"/>
    <x v="0"/>
    <n v="23308"/>
    <x v="3"/>
    <x v="0"/>
    <x v="0"/>
  </r>
  <r>
    <x v="242"/>
    <x v="180"/>
    <x v="0"/>
    <n v="23308"/>
    <x v="3"/>
    <x v="3"/>
    <x v="0"/>
  </r>
  <r>
    <x v="242"/>
    <x v="180"/>
    <x v="0"/>
    <n v="23308"/>
    <x v="3"/>
    <x v="2"/>
    <x v="0"/>
  </r>
  <r>
    <x v="242"/>
    <x v="180"/>
    <x v="0"/>
    <n v="23308"/>
    <x v="3"/>
    <x v="4"/>
    <x v="0"/>
  </r>
  <r>
    <x v="243"/>
    <x v="33"/>
    <x v="2"/>
    <n v="5836"/>
    <x v="19"/>
    <x v="3"/>
    <x v="1"/>
  </r>
  <r>
    <x v="244"/>
    <x v="181"/>
    <x v="12"/>
    <n v="79446"/>
    <x v="18"/>
    <x v="8"/>
    <x v="1"/>
  </r>
  <r>
    <x v="244"/>
    <x v="181"/>
    <x v="12"/>
    <n v="79446"/>
    <x v="26"/>
    <x v="0"/>
    <x v="1"/>
  </r>
  <r>
    <x v="245"/>
    <x v="182"/>
    <x v="0"/>
    <n v="7747"/>
    <x v="14"/>
    <x v="6"/>
    <x v="1"/>
  </r>
  <r>
    <x v="245"/>
    <x v="182"/>
    <x v="0"/>
    <n v="7747"/>
    <x v="14"/>
    <x v="1"/>
    <x v="1"/>
  </r>
  <r>
    <x v="246"/>
    <x v="182"/>
    <x v="0"/>
    <n v="7251"/>
    <x v="15"/>
    <x v="6"/>
    <x v="1"/>
  </r>
  <r>
    <x v="247"/>
    <x v="182"/>
    <x v="0"/>
    <n v="7251"/>
    <x v="21"/>
    <x v="7"/>
    <x v="1"/>
  </r>
  <r>
    <x v="248"/>
    <x v="182"/>
    <x v="3"/>
    <n v="10559"/>
    <x v="8"/>
    <x v="7"/>
    <x v="1"/>
  </r>
  <r>
    <x v="248"/>
    <x v="182"/>
    <x v="3"/>
    <n v="10559"/>
    <x v="8"/>
    <x v="6"/>
    <x v="1"/>
  </r>
  <r>
    <x v="249"/>
    <x v="183"/>
    <x v="2"/>
    <n v="5249"/>
    <x v="10"/>
    <x v="0"/>
    <x v="1"/>
  </r>
  <r>
    <x v="249"/>
    <x v="183"/>
    <x v="2"/>
    <n v="5249"/>
    <x v="10"/>
    <x v="3"/>
    <x v="1"/>
  </r>
  <r>
    <x v="250"/>
    <x v="184"/>
    <x v="5"/>
    <n v="33844"/>
    <x v="24"/>
    <x v="9"/>
    <x v="1"/>
  </r>
  <r>
    <x v="250"/>
    <x v="184"/>
    <x v="5"/>
    <n v="33844"/>
    <x v="24"/>
    <x v="5"/>
    <x v="1"/>
  </r>
  <r>
    <x v="251"/>
    <x v="185"/>
    <x v="3"/>
    <n v="11616"/>
    <x v="26"/>
    <x v="10"/>
    <x v="1"/>
  </r>
  <r>
    <x v="251"/>
    <x v="185"/>
    <x v="3"/>
    <n v="11616"/>
    <x v="26"/>
    <x v="9"/>
    <x v="1"/>
  </r>
  <r>
    <x v="251"/>
    <x v="185"/>
    <x v="3"/>
    <n v="11616"/>
    <x v="26"/>
    <x v="5"/>
    <x v="1"/>
  </r>
  <r>
    <x v="252"/>
    <x v="155"/>
    <x v="4"/>
    <n v="13609"/>
    <x v="14"/>
    <x v="4"/>
    <x v="1"/>
  </r>
  <r>
    <x v="253"/>
    <x v="186"/>
    <x v="0"/>
    <n v="8587"/>
    <x v="22"/>
    <x v="7"/>
    <x v="1"/>
  </r>
  <r>
    <x v="254"/>
    <x v="187"/>
    <x v="6"/>
    <n v="29442"/>
    <x v="26"/>
    <x v="3"/>
    <x v="1"/>
  </r>
  <r>
    <x v="255"/>
    <x v="188"/>
    <x v="1"/>
    <n v="11098"/>
    <x v="13"/>
    <x v="10"/>
    <x v="1"/>
  </r>
  <r>
    <x v="256"/>
    <x v="189"/>
    <x v="2"/>
    <n v="9947"/>
    <x v="5"/>
    <x v="2"/>
    <x v="1"/>
  </r>
  <r>
    <x v="257"/>
    <x v="190"/>
    <x v="2"/>
    <n v="13871"/>
    <x v="3"/>
    <x v="7"/>
    <x v="1"/>
  </r>
  <r>
    <x v="257"/>
    <x v="190"/>
    <x v="2"/>
    <n v="13871"/>
    <x v="3"/>
    <x v="6"/>
    <x v="1"/>
  </r>
  <r>
    <x v="257"/>
    <x v="190"/>
    <x v="2"/>
    <n v="13871"/>
    <x v="0"/>
    <x v="1"/>
    <x v="1"/>
  </r>
  <r>
    <x v="257"/>
    <x v="190"/>
    <x v="2"/>
    <n v="13871"/>
    <x v="26"/>
    <x v="1"/>
    <x v="1"/>
  </r>
  <r>
    <x v="258"/>
    <x v="136"/>
    <x v="2"/>
    <n v="6982"/>
    <x v="14"/>
    <x v="9"/>
    <x v="1"/>
  </r>
  <r>
    <x v="259"/>
    <x v="37"/>
    <x v="0"/>
    <n v="32122"/>
    <x v="14"/>
    <x v="6"/>
    <x v="1"/>
  </r>
  <r>
    <x v="260"/>
    <x v="37"/>
    <x v="0"/>
    <n v="32122"/>
    <x v="0"/>
    <x v="1"/>
    <x v="1"/>
  </r>
  <r>
    <x v="260"/>
    <x v="37"/>
    <x v="0"/>
    <n v="32122"/>
    <x v="0"/>
    <x v="10"/>
    <x v="1"/>
  </r>
  <r>
    <x v="261"/>
    <x v="37"/>
    <x v="2"/>
    <n v="16949"/>
    <x v="6"/>
    <x v="1"/>
    <x v="1"/>
  </r>
  <r>
    <x v="261"/>
    <x v="37"/>
    <x v="2"/>
    <n v="16949"/>
    <x v="6"/>
    <x v="10"/>
    <x v="1"/>
  </r>
  <r>
    <x v="262"/>
    <x v="191"/>
    <x v="0"/>
    <n v="9289"/>
    <x v="13"/>
    <x v="6"/>
    <x v="0"/>
  </r>
  <r>
    <x v="262"/>
    <x v="191"/>
    <x v="0"/>
    <n v="9289"/>
    <x v="15"/>
    <x v="1"/>
    <x v="0"/>
  </r>
  <r>
    <x v="262"/>
    <x v="191"/>
    <x v="0"/>
    <n v="9289"/>
    <x v="15"/>
    <x v="10"/>
    <x v="0"/>
  </r>
  <r>
    <x v="263"/>
    <x v="192"/>
    <x v="6"/>
    <n v="7368"/>
    <x v="26"/>
    <x v="3"/>
    <x v="0"/>
  </r>
  <r>
    <x v="263"/>
    <x v="192"/>
    <x v="6"/>
    <n v="7368"/>
    <x v="26"/>
    <x v="2"/>
    <x v="0"/>
  </r>
  <r>
    <x v="264"/>
    <x v="193"/>
    <x v="0"/>
    <n v="4028"/>
    <x v="15"/>
    <x v="7"/>
    <x v="0"/>
  </r>
  <r>
    <x v="265"/>
    <x v="136"/>
    <x v="2"/>
    <n v="4628"/>
    <x v="26"/>
    <x v="7"/>
    <x v="1"/>
  </r>
  <r>
    <x v="265"/>
    <x v="136"/>
    <x v="2"/>
    <n v="4628"/>
    <x v="26"/>
    <x v="6"/>
    <x v="1"/>
  </r>
  <r>
    <x v="266"/>
    <x v="194"/>
    <x v="8"/>
    <n v="5396"/>
    <x v="24"/>
    <x v="9"/>
    <x v="1"/>
  </r>
  <r>
    <x v="267"/>
    <x v="195"/>
    <x v="3"/>
    <n v="4247"/>
    <x v="13"/>
    <x v="1"/>
    <x v="0"/>
  </r>
  <r>
    <x v="267"/>
    <x v="195"/>
    <x v="3"/>
    <n v="4247"/>
    <x v="13"/>
    <x v="10"/>
    <x v="0"/>
  </r>
  <r>
    <x v="268"/>
    <x v="196"/>
    <x v="4"/>
    <n v="22641"/>
    <x v="5"/>
    <x v="8"/>
    <x v="0"/>
  </r>
  <r>
    <x v="268"/>
    <x v="196"/>
    <x v="4"/>
    <n v="22641"/>
    <x v="5"/>
    <x v="0"/>
    <x v="0"/>
  </r>
  <r>
    <x v="268"/>
    <x v="196"/>
    <x v="4"/>
    <n v="22641"/>
    <x v="5"/>
    <x v="3"/>
    <x v="0"/>
  </r>
  <r>
    <x v="268"/>
    <x v="196"/>
    <x v="4"/>
    <n v="22641"/>
    <x v="5"/>
    <x v="4"/>
    <x v="0"/>
  </r>
  <r>
    <x v="269"/>
    <x v="155"/>
    <x v="3"/>
    <n v="6222"/>
    <x v="18"/>
    <x v="1"/>
    <x v="1"/>
  </r>
  <r>
    <x v="270"/>
    <x v="136"/>
    <x v="2"/>
    <n v="4506"/>
    <x v="14"/>
    <x v="6"/>
    <x v="1"/>
  </r>
  <r>
    <x v="271"/>
    <x v="100"/>
    <x v="7"/>
    <n v="8747"/>
    <x v="27"/>
    <x v="7"/>
    <x v="1"/>
  </r>
  <r>
    <x v="272"/>
    <x v="197"/>
    <x v="2"/>
    <n v="1655"/>
    <x v="13"/>
    <x v="7"/>
    <x v="0"/>
  </r>
  <r>
    <x v="273"/>
    <x v="198"/>
    <x v="8"/>
    <n v="7861"/>
    <x v="10"/>
    <x v="0"/>
    <x v="0"/>
  </r>
  <r>
    <x v="274"/>
    <x v="136"/>
    <x v="2"/>
    <n v="6247"/>
    <x v="22"/>
    <x v="10"/>
    <x v="1"/>
  </r>
  <r>
    <x v="275"/>
    <x v="199"/>
    <x v="0"/>
    <n v="39459"/>
    <x v="15"/>
    <x v="8"/>
    <x v="1"/>
  </r>
  <r>
    <x v="276"/>
    <x v="200"/>
    <x v="4"/>
    <n v="10101"/>
    <x v="0"/>
    <x v="5"/>
    <x v="1"/>
  </r>
  <r>
    <x v="277"/>
    <x v="33"/>
    <x v="2"/>
    <n v="5898"/>
    <x v="0"/>
    <x v="2"/>
    <x v="1"/>
  </r>
  <r>
    <x v="278"/>
    <x v="201"/>
    <x v="1"/>
    <n v="2744"/>
    <x v="4"/>
    <x v="4"/>
    <x v="0"/>
  </r>
  <r>
    <x v="279"/>
    <x v="202"/>
    <x v="2"/>
    <n v="49288"/>
    <x v="5"/>
    <x v="8"/>
    <x v="1"/>
  </r>
  <r>
    <x v="279"/>
    <x v="202"/>
    <x v="2"/>
    <n v="49288"/>
    <x v="5"/>
    <x v="0"/>
    <x v="1"/>
  </r>
  <r>
    <x v="280"/>
    <x v="203"/>
    <x v="3"/>
    <n v="1201"/>
    <x v="35"/>
    <x v="6"/>
    <x v="0"/>
  </r>
  <r>
    <x v="280"/>
    <x v="203"/>
    <x v="3"/>
    <n v="1201"/>
    <x v="35"/>
    <x v="1"/>
    <x v="0"/>
  </r>
  <r>
    <x v="280"/>
    <x v="203"/>
    <x v="3"/>
    <n v="1201"/>
    <x v="35"/>
    <x v="10"/>
    <x v="0"/>
  </r>
  <r>
    <x v="280"/>
    <x v="203"/>
    <x v="3"/>
    <n v="1201"/>
    <x v="35"/>
    <x v="9"/>
    <x v="0"/>
  </r>
  <r>
    <x v="280"/>
    <x v="203"/>
    <x v="3"/>
    <n v="1201"/>
    <x v="35"/>
    <x v="5"/>
    <x v="0"/>
  </r>
  <r>
    <x v="281"/>
    <x v="203"/>
    <x v="6"/>
    <n v="807"/>
    <x v="36"/>
    <x v="0"/>
    <x v="0"/>
  </r>
  <r>
    <x v="282"/>
    <x v="204"/>
    <x v="6"/>
    <n v="3759"/>
    <x v="21"/>
    <x v="1"/>
    <x v="1"/>
  </r>
  <r>
    <x v="283"/>
    <x v="205"/>
    <x v="2"/>
    <n v="2663"/>
    <x v="11"/>
    <x v="9"/>
    <x v="0"/>
  </r>
  <r>
    <x v="284"/>
    <x v="205"/>
    <x v="2"/>
    <n v="3428"/>
    <x v="14"/>
    <x v="8"/>
    <x v="0"/>
  </r>
  <r>
    <x v="285"/>
    <x v="205"/>
    <x v="2"/>
    <n v="2876"/>
    <x v="17"/>
    <x v="10"/>
    <x v="0"/>
  </r>
  <r>
    <x v="286"/>
    <x v="206"/>
    <x v="4"/>
    <n v="3601"/>
    <x v="18"/>
    <x v="2"/>
    <x v="0"/>
  </r>
  <r>
    <x v="287"/>
    <x v="206"/>
    <x v="3"/>
    <n v="7058"/>
    <x v="11"/>
    <x v="2"/>
    <x v="0"/>
  </r>
  <r>
    <x v="288"/>
    <x v="207"/>
    <x v="2"/>
    <n v="9784"/>
    <x v="10"/>
    <x v="3"/>
    <x v="1"/>
  </r>
  <r>
    <x v="288"/>
    <x v="207"/>
    <x v="2"/>
    <n v="9784"/>
    <x v="10"/>
    <x v="2"/>
    <x v="1"/>
  </r>
  <r>
    <x v="289"/>
    <x v="208"/>
    <x v="1"/>
    <n v="10795"/>
    <x v="17"/>
    <x v="10"/>
    <x v="0"/>
  </r>
  <r>
    <x v="290"/>
    <x v="96"/>
    <x v="6"/>
    <n v="10191"/>
    <x v="18"/>
    <x v="2"/>
    <x v="1"/>
  </r>
  <r>
    <x v="291"/>
    <x v="155"/>
    <x v="6"/>
    <n v="14493"/>
    <x v="18"/>
    <x v="10"/>
    <x v="1"/>
  </r>
  <r>
    <x v="292"/>
    <x v="136"/>
    <x v="1"/>
    <n v="2186"/>
    <x v="4"/>
    <x v="6"/>
    <x v="1"/>
  </r>
  <r>
    <x v="293"/>
    <x v="209"/>
    <x v="1"/>
    <n v="1204"/>
    <x v="14"/>
    <x v="6"/>
    <x v="0"/>
  </r>
  <r>
    <x v="294"/>
    <x v="136"/>
    <x v="2"/>
    <n v="2091"/>
    <x v="4"/>
    <x v="10"/>
    <x v="1"/>
  </r>
  <r>
    <x v="295"/>
    <x v="210"/>
    <x v="1"/>
    <n v="19720"/>
    <x v="0"/>
    <x v="7"/>
    <x v="1"/>
  </r>
  <r>
    <x v="295"/>
    <x v="210"/>
    <x v="1"/>
    <n v="19720"/>
    <x v="0"/>
    <x v="3"/>
    <x v="1"/>
  </r>
  <r>
    <x v="296"/>
    <x v="31"/>
    <x v="1"/>
    <n v="2122"/>
    <x v="19"/>
    <x v="6"/>
    <x v="1"/>
  </r>
  <r>
    <x v="297"/>
    <x v="211"/>
    <x v="4"/>
    <n v="27536"/>
    <x v="14"/>
    <x v="4"/>
    <x v="1"/>
  </r>
  <r>
    <x v="298"/>
    <x v="136"/>
    <x v="2"/>
    <n v="4290"/>
    <x v="22"/>
    <x v="1"/>
    <x v="1"/>
  </r>
  <r>
    <x v="299"/>
    <x v="212"/>
    <x v="1"/>
    <n v="26490"/>
    <x v="2"/>
    <x v="3"/>
    <x v="0"/>
  </r>
  <r>
    <x v="299"/>
    <x v="212"/>
    <x v="1"/>
    <n v="26490"/>
    <x v="2"/>
    <x v="2"/>
    <x v="0"/>
  </r>
  <r>
    <x v="299"/>
    <x v="212"/>
    <x v="1"/>
    <n v="26490"/>
    <x v="2"/>
    <x v="4"/>
    <x v="0"/>
  </r>
  <r>
    <x v="300"/>
    <x v="123"/>
    <x v="0"/>
    <n v="5487"/>
    <x v="15"/>
    <x v="3"/>
    <x v="0"/>
  </r>
  <r>
    <x v="301"/>
    <x v="33"/>
    <x v="0"/>
    <n v="6377"/>
    <x v="26"/>
    <x v="10"/>
    <x v="1"/>
  </r>
  <r>
    <x v="302"/>
    <x v="136"/>
    <x v="0"/>
    <n v="1463"/>
    <x v="22"/>
    <x v="1"/>
    <x v="1"/>
  </r>
  <r>
    <x v="303"/>
    <x v="213"/>
    <x v="3"/>
    <n v="3759"/>
    <x v="3"/>
    <x v="7"/>
    <x v="1"/>
  </r>
  <r>
    <x v="304"/>
    <x v="44"/>
    <x v="3"/>
    <n v="3503"/>
    <x v="15"/>
    <x v="7"/>
    <x v="0"/>
  </r>
  <r>
    <x v="305"/>
    <x v="214"/>
    <x v="0"/>
    <n v="11550"/>
    <x v="22"/>
    <x v="4"/>
    <x v="0"/>
  </r>
  <r>
    <x v="306"/>
    <x v="31"/>
    <x v="0"/>
    <n v="3801"/>
    <x v="37"/>
    <x v="7"/>
    <x v="1"/>
  </r>
  <r>
    <x v="307"/>
    <x v="33"/>
    <x v="2"/>
    <n v="3796"/>
    <x v="4"/>
    <x v="6"/>
    <x v="1"/>
  </r>
  <r>
    <x v="308"/>
    <x v="215"/>
    <x v="0"/>
    <n v="9030"/>
    <x v="22"/>
    <x v="4"/>
    <x v="0"/>
  </r>
  <r>
    <x v="309"/>
    <x v="216"/>
    <x v="8"/>
    <n v="19546"/>
    <x v="10"/>
    <x v="9"/>
    <x v="1"/>
  </r>
  <r>
    <x v="309"/>
    <x v="216"/>
    <x v="8"/>
    <n v="19546"/>
    <x v="10"/>
    <x v="5"/>
    <x v="1"/>
  </r>
  <r>
    <x v="309"/>
    <x v="216"/>
    <x v="8"/>
    <n v="19546"/>
    <x v="10"/>
    <x v="8"/>
    <x v="1"/>
  </r>
  <r>
    <x v="309"/>
    <x v="216"/>
    <x v="8"/>
    <n v="19546"/>
    <x v="10"/>
    <x v="0"/>
    <x v="1"/>
  </r>
  <r>
    <x v="309"/>
    <x v="216"/>
    <x v="8"/>
    <n v="19546"/>
    <x v="10"/>
    <x v="3"/>
    <x v="1"/>
  </r>
  <r>
    <x v="309"/>
    <x v="216"/>
    <x v="8"/>
    <n v="19546"/>
    <x v="10"/>
    <x v="2"/>
    <x v="1"/>
  </r>
  <r>
    <x v="309"/>
    <x v="216"/>
    <x v="8"/>
    <n v="19546"/>
    <x v="10"/>
    <x v="4"/>
    <x v="1"/>
  </r>
  <r>
    <x v="310"/>
    <x v="217"/>
    <x v="1"/>
    <n v="7508"/>
    <x v="21"/>
    <x v="8"/>
    <x v="0"/>
  </r>
  <r>
    <x v="310"/>
    <x v="217"/>
    <x v="1"/>
    <n v="7508"/>
    <x v="21"/>
    <x v="0"/>
    <x v="0"/>
  </r>
  <r>
    <x v="310"/>
    <x v="217"/>
    <x v="1"/>
    <n v="7508"/>
    <x v="21"/>
    <x v="3"/>
    <x v="0"/>
  </r>
  <r>
    <x v="311"/>
    <x v="218"/>
    <x v="8"/>
    <n v="8842"/>
    <x v="22"/>
    <x v="0"/>
    <x v="1"/>
  </r>
  <r>
    <x v="311"/>
    <x v="218"/>
    <x v="8"/>
    <n v="8842"/>
    <x v="22"/>
    <x v="3"/>
    <x v="1"/>
  </r>
  <r>
    <x v="311"/>
    <x v="218"/>
    <x v="8"/>
    <n v="8842"/>
    <x v="22"/>
    <x v="2"/>
    <x v="1"/>
  </r>
  <r>
    <x v="311"/>
    <x v="218"/>
    <x v="8"/>
    <n v="8842"/>
    <x v="22"/>
    <x v="4"/>
    <x v="1"/>
  </r>
  <r>
    <x v="312"/>
    <x v="219"/>
    <x v="2"/>
    <n v="30183"/>
    <x v="12"/>
    <x v="2"/>
    <x v="1"/>
  </r>
  <r>
    <x v="312"/>
    <x v="219"/>
    <x v="2"/>
    <n v="30183"/>
    <x v="12"/>
    <x v="4"/>
    <x v="1"/>
  </r>
  <r>
    <x v="313"/>
    <x v="220"/>
    <x v="0"/>
    <n v="6169"/>
    <x v="21"/>
    <x v="8"/>
    <x v="0"/>
  </r>
  <r>
    <x v="314"/>
    <x v="221"/>
    <x v="0"/>
    <n v="7034"/>
    <x v="2"/>
    <x v="9"/>
    <x v="0"/>
  </r>
  <r>
    <x v="315"/>
    <x v="222"/>
    <x v="1"/>
    <n v="11034"/>
    <x v="27"/>
    <x v="1"/>
    <x v="0"/>
  </r>
  <r>
    <x v="315"/>
    <x v="222"/>
    <x v="1"/>
    <n v="11034"/>
    <x v="27"/>
    <x v="10"/>
    <x v="0"/>
  </r>
  <r>
    <x v="316"/>
    <x v="223"/>
    <x v="4"/>
    <n v="7932"/>
    <x v="15"/>
    <x v="3"/>
    <x v="1"/>
  </r>
  <r>
    <x v="317"/>
    <x v="224"/>
    <x v="4"/>
    <n v="1904"/>
    <x v="38"/>
    <x v="10"/>
    <x v="0"/>
  </r>
  <r>
    <x v="318"/>
    <x v="225"/>
    <x v="6"/>
    <n v="3319"/>
    <x v="5"/>
    <x v="7"/>
    <x v="0"/>
  </r>
  <r>
    <x v="318"/>
    <x v="225"/>
    <x v="6"/>
    <n v="3319"/>
    <x v="5"/>
    <x v="6"/>
    <x v="0"/>
  </r>
  <r>
    <x v="319"/>
    <x v="226"/>
    <x v="1"/>
    <n v="11128"/>
    <x v="38"/>
    <x v="5"/>
    <x v="0"/>
  </r>
  <r>
    <x v="319"/>
    <x v="226"/>
    <x v="1"/>
    <n v="11128"/>
    <x v="38"/>
    <x v="8"/>
    <x v="0"/>
  </r>
  <r>
    <x v="319"/>
    <x v="226"/>
    <x v="1"/>
    <n v="11128"/>
    <x v="38"/>
    <x v="0"/>
    <x v="0"/>
  </r>
  <r>
    <x v="319"/>
    <x v="226"/>
    <x v="1"/>
    <n v="11128"/>
    <x v="38"/>
    <x v="3"/>
    <x v="0"/>
  </r>
  <r>
    <x v="320"/>
    <x v="227"/>
    <x v="6"/>
    <n v="5977"/>
    <x v="4"/>
    <x v="1"/>
    <x v="0"/>
  </r>
  <r>
    <x v="321"/>
    <x v="73"/>
    <x v="2"/>
    <n v="26234"/>
    <x v="19"/>
    <x v="9"/>
    <x v="1"/>
  </r>
  <r>
    <x v="321"/>
    <x v="73"/>
    <x v="2"/>
    <n v="26234"/>
    <x v="19"/>
    <x v="5"/>
    <x v="1"/>
  </r>
  <r>
    <x v="321"/>
    <x v="73"/>
    <x v="2"/>
    <n v="26234"/>
    <x v="19"/>
    <x v="8"/>
    <x v="1"/>
  </r>
  <r>
    <x v="321"/>
    <x v="73"/>
    <x v="2"/>
    <n v="26234"/>
    <x v="19"/>
    <x v="0"/>
    <x v="1"/>
  </r>
  <r>
    <x v="321"/>
    <x v="73"/>
    <x v="2"/>
    <n v="26234"/>
    <x v="26"/>
    <x v="4"/>
    <x v="1"/>
  </r>
  <r>
    <x v="322"/>
    <x v="158"/>
    <x v="1"/>
    <n v="4360"/>
    <x v="17"/>
    <x v="3"/>
    <x v="0"/>
  </r>
  <r>
    <x v="323"/>
    <x v="228"/>
    <x v="2"/>
    <n v="2282"/>
    <x v="17"/>
    <x v="6"/>
    <x v="1"/>
  </r>
  <r>
    <x v="324"/>
    <x v="229"/>
    <x v="4"/>
    <n v="438"/>
    <x v="2"/>
    <x v="7"/>
    <x v="0"/>
  </r>
  <r>
    <x v="325"/>
    <x v="31"/>
    <x v="0"/>
    <n v="11676"/>
    <x v="15"/>
    <x v="7"/>
    <x v="1"/>
  </r>
  <r>
    <x v="326"/>
    <x v="24"/>
    <x v="4"/>
    <n v="2586"/>
    <x v="10"/>
    <x v="5"/>
    <x v="1"/>
  </r>
  <r>
    <x v="327"/>
    <x v="230"/>
    <x v="2"/>
    <n v="29673"/>
    <x v="21"/>
    <x v="6"/>
    <x v="0"/>
  </r>
  <r>
    <x v="327"/>
    <x v="230"/>
    <x v="2"/>
    <n v="29673"/>
    <x v="21"/>
    <x v="1"/>
    <x v="0"/>
  </r>
  <r>
    <x v="327"/>
    <x v="230"/>
    <x v="2"/>
    <n v="29673"/>
    <x v="21"/>
    <x v="10"/>
    <x v="0"/>
  </r>
  <r>
    <x v="327"/>
    <x v="230"/>
    <x v="2"/>
    <n v="29673"/>
    <x v="13"/>
    <x v="5"/>
    <x v="0"/>
  </r>
  <r>
    <x v="327"/>
    <x v="230"/>
    <x v="2"/>
    <n v="29673"/>
    <x v="21"/>
    <x v="5"/>
    <x v="0"/>
  </r>
  <r>
    <x v="328"/>
    <x v="1"/>
    <x v="6"/>
    <n v="6740"/>
    <x v="24"/>
    <x v="7"/>
    <x v="1"/>
  </r>
  <r>
    <x v="329"/>
    <x v="113"/>
    <x v="8"/>
    <n v="5956"/>
    <x v="5"/>
    <x v="4"/>
    <x v="0"/>
  </r>
  <r>
    <x v="330"/>
    <x v="231"/>
    <x v="2"/>
    <n v="6108"/>
    <x v="12"/>
    <x v="4"/>
    <x v="0"/>
  </r>
  <r>
    <x v="331"/>
    <x v="103"/>
    <x v="0"/>
    <n v="4585"/>
    <x v="15"/>
    <x v="0"/>
    <x v="0"/>
  </r>
  <r>
    <x v="332"/>
    <x v="232"/>
    <x v="2"/>
    <n v="3829"/>
    <x v="39"/>
    <x v="7"/>
    <x v="1"/>
  </r>
  <r>
    <x v="333"/>
    <x v="233"/>
    <x v="4"/>
    <n v="8958"/>
    <x v="4"/>
    <x v="1"/>
    <x v="1"/>
  </r>
  <r>
    <x v="334"/>
    <x v="234"/>
    <x v="1"/>
    <n v="5492"/>
    <x v="18"/>
    <x v="3"/>
    <x v="0"/>
  </r>
  <r>
    <x v="335"/>
    <x v="235"/>
    <x v="0"/>
    <n v="9292"/>
    <x v="11"/>
    <x v="5"/>
    <x v="0"/>
  </r>
  <r>
    <x v="336"/>
    <x v="131"/>
    <x v="0"/>
    <n v="1873"/>
    <x v="14"/>
    <x v="8"/>
    <x v="1"/>
  </r>
  <r>
    <x v="337"/>
    <x v="236"/>
    <x v="2"/>
    <n v="8170"/>
    <x v="13"/>
    <x v="4"/>
    <x v="1"/>
  </r>
  <r>
    <x v="338"/>
    <x v="237"/>
    <x v="3"/>
    <n v="3341"/>
    <x v="15"/>
    <x v="1"/>
    <x v="0"/>
  </r>
  <r>
    <x v="339"/>
    <x v="238"/>
    <x v="3"/>
    <n v="7497"/>
    <x v="3"/>
    <x v="10"/>
    <x v="0"/>
  </r>
  <r>
    <x v="339"/>
    <x v="238"/>
    <x v="3"/>
    <n v="7497"/>
    <x v="3"/>
    <x v="9"/>
    <x v="0"/>
  </r>
  <r>
    <x v="340"/>
    <x v="239"/>
    <x v="2"/>
    <n v="13779"/>
    <x v="14"/>
    <x v="0"/>
    <x v="0"/>
  </r>
  <r>
    <x v="341"/>
    <x v="240"/>
    <x v="2"/>
    <n v="87841"/>
    <x v="2"/>
    <x v="4"/>
    <x v="1"/>
  </r>
  <r>
    <x v="342"/>
    <x v="241"/>
    <x v="2"/>
    <n v="9967"/>
    <x v="13"/>
    <x v="7"/>
    <x v="1"/>
  </r>
  <r>
    <x v="343"/>
    <x v="242"/>
    <x v="1"/>
    <n v="6669"/>
    <x v="4"/>
    <x v="2"/>
    <x v="0"/>
  </r>
  <r>
    <x v="344"/>
    <x v="243"/>
    <x v="3"/>
    <n v="17044"/>
    <x v="18"/>
    <x v="10"/>
    <x v="0"/>
  </r>
  <r>
    <x v="345"/>
    <x v="244"/>
    <x v="4"/>
    <n v="10760"/>
    <x v="2"/>
    <x v="10"/>
    <x v="1"/>
  </r>
  <r>
    <x v="346"/>
    <x v="245"/>
    <x v="7"/>
    <n v="1302"/>
    <x v="5"/>
    <x v="6"/>
    <x v="0"/>
  </r>
  <r>
    <x v="347"/>
    <x v="246"/>
    <x v="2"/>
    <n v="21625"/>
    <x v="15"/>
    <x v="9"/>
    <x v="1"/>
  </r>
  <r>
    <x v="347"/>
    <x v="246"/>
    <x v="2"/>
    <n v="21625"/>
    <x v="15"/>
    <x v="5"/>
    <x v="1"/>
  </r>
  <r>
    <x v="347"/>
    <x v="246"/>
    <x v="2"/>
    <n v="21625"/>
    <x v="15"/>
    <x v="8"/>
    <x v="1"/>
  </r>
  <r>
    <x v="347"/>
    <x v="246"/>
    <x v="2"/>
    <n v="21625"/>
    <x v="15"/>
    <x v="0"/>
    <x v="1"/>
  </r>
  <r>
    <x v="347"/>
    <x v="246"/>
    <x v="2"/>
    <n v="21625"/>
    <x v="15"/>
    <x v="3"/>
    <x v="1"/>
  </r>
  <r>
    <x v="348"/>
    <x v="33"/>
    <x v="8"/>
    <n v="9413"/>
    <x v="0"/>
    <x v="4"/>
    <x v="1"/>
  </r>
  <r>
    <x v="349"/>
    <x v="247"/>
    <x v="0"/>
    <n v="14331"/>
    <x v="0"/>
    <x v="0"/>
    <x v="0"/>
  </r>
  <r>
    <x v="349"/>
    <x v="247"/>
    <x v="0"/>
    <n v="14331"/>
    <x v="0"/>
    <x v="3"/>
    <x v="0"/>
  </r>
  <r>
    <x v="349"/>
    <x v="247"/>
    <x v="0"/>
    <n v="14331"/>
    <x v="0"/>
    <x v="2"/>
    <x v="0"/>
  </r>
  <r>
    <x v="349"/>
    <x v="247"/>
    <x v="0"/>
    <n v="14331"/>
    <x v="0"/>
    <x v="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515F51-2C56-4B60-989D-970231CCADD5}" name="PivotTable23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838:B849" firstHeaderRow="1" firstDataRow="1" firstDataCol="1"/>
  <pivotFields count="7">
    <pivotField axis="axisRow" showAll="0" measureFilter="1" sortType="descending">
      <items count="3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249">
        <item x="42"/>
        <item x="124"/>
        <item x="74"/>
        <item x="236"/>
        <item x="121"/>
        <item x="13"/>
        <item x="232"/>
        <item x="211"/>
        <item x="116"/>
        <item x="94"/>
        <item x="49"/>
        <item x="139"/>
        <item x="6"/>
        <item x="173"/>
        <item x="127"/>
        <item x="199"/>
        <item x="25"/>
        <item x="189"/>
        <item x="133"/>
        <item x="97"/>
        <item x="107"/>
        <item x="17"/>
        <item x="28"/>
        <item x="213"/>
        <item x="170"/>
        <item x="167"/>
        <item x="32"/>
        <item x="106"/>
        <item x="168"/>
        <item x="14"/>
        <item x="61"/>
        <item x="93"/>
        <item x="43"/>
        <item x="70"/>
        <item x="30"/>
        <item x="125"/>
        <item x="117"/>
        <item x="45"/>
        <item x="208"/>
        <item x="221"/>
        <item x="243"/>
        <item x="198"/>
        <item x="154"/>
        <item x="115"/>
        <item x="19"/>
        <item x="38"/>
        <item x="134"/>
        <item x="101"/>
        <item x="15"/>
        <item x="219"/>
        <item x="126"/>
        <item x="91"/>
        <item x="100"/>
        <item x="54"/>
        <item x="171"/>
        <item x="222"/>
        <item x="195"/>
        <item x="52"/>
        <item x="214"/>
        <item x="35"/>
        <item x="105"/>
        <item x="220"/>
        <item x="81"/>
        <item x="142"/>
        <item x="55"/>
        <item x="207"/>
        <item x="174"/>
        <item x="240"/>
        <item x="215"/>
        <item x="24"/>
        <item x="180"/>
        <item x="184"/>
        <item x="156"/>
        <item x="131"/>
        <item x="206"/>
        <item x="176"/>
        <item x="62"/>
        <item x="138"/>
        <item x="163"/>
        <item x="229"/>
        <item x="128"/>
        <item x="132"/>
        <item x="218"/>
        <item x="216"/>
        <item x="99"/>
        <item x="143"/>
        <item x="209"/>
        <item x="185"/>
        <item x="39"/>
        <item x="8"/>
        <item x="152"/>
        <item x="164"/>
        <item x="159"/>
        <item x="98"/>
        <item x="245"/>
        <item x="3"/>
        <item x="5"/>
        <item x="68"/>
        <item x="47"/>
        <item x="71"/>
        <item x="76"/>
        <item x="21"/>
        <item x="140"/>
        <item x="225"/>
        <item x="73"/>
        <item x="237"/>
        <item x="234"/>
        <item x="95"/>
        <item x="92"/>
        <item x="150"/>
        <item x="26"/>
        <item x="89"/>
        <item x="85"/>
        <item x="60"/>
        <item x="7"/>
        <item x="200"/>
        <item x="96"/>
        <item x="223"/>
        <item x="10"/>
        <item x="33"/>
        <item x="247"/>
        <item x="102"/>
        <item x="109"/>
        <item x="78"/>
        <item x="0"/>
        <item x="90"/>
        <item x="56"/>
        <item x="58"/>
        <item x="118"/>
        <item x="155"/>
        <item x="67"/>
        <item x="224"/>
        <item x="175"/>
        <item x="188"/>
        <item x="2"/>
        <item x="122"/>
        <item x="148"/>
        <item x="190"/>
        <item x="114"/>
        <item x="244"/>
        <item x="40"/>
        <item x="20"/>
        <item x="202"/>
        <item x="9"/>
        <item x="230"/>
        <item x="192"/>
        <item x="83"/>
        <item x="103"/>
        <item x="50"/>
        <item x="11"/>
        <item x="44"/>
        <item x="187"/>
        <item x="79"/>
        <item x="196"/>
        <item x="41"/>
        <item x="166"/>
        <item x="212"/>
        <item x="129"/>
        <item x="113"/>
        <item x="23"/>
        <item x="169"/>
        <item x="53"/>
        <item x="186"/>
        <item x="241"/>
        <item x="217"/>
        <item x="165"/>
        <item x="65"/>
        <item x="63"/>
        <item x="27"/>
        <item x="157"/>
        <item x="87"/>
        <item x="178"/>
        <item x="135"/>
        <item x="151"/>
        <item x="4"/>
        <item x="22"/>
        <item x="112"/>
        <item x="179"/>
        <item x="194"/>
        <item x="239"/>
        <item x="181"/>
        <item x="204"/>
        <item x="162"/>
        <item x="130"/>
        <item x="69"/>
        <item x="84"/>
        <item x="177"/>
        <item x="77"/>
        <item x="246"/>
        <item x="72"/>
        <item x="82"/>
        <item x="235"/>
        <item x="193"/>
        <item x="59"/>
        <item x="191"/>
        <item x="205"/>
        <item x="66"/>
        <item x="136"/>
        <item x="119"/>
        <item x="108"/>
        <item x="228"/>
        <item x="120"/>
        <item x="46"/>
        <item x="64"/>
        <item x="16"/>
        <item x="123"/>
        <item x="144"/>
        <item x="145"/>
        <item x="183"/>
        <item x="233"/>
        <item x="75"/>
        <item x="104"/>
        <item x="34"/>
        <item x="86"/>
        <item x="147"/>
        <item x="80"/>
        <item x="110"/>
        <item x="231"/>
        <item x="197"/>
        <item x="1"/>
        <item x="161"/>
        <item x="31"/>
        <item x="12"/>
        <item x="153"/>
        <item x="182"/>
        <item x="141"/>
        <item x="37"/>
        <item x="29"/>
        <item x="57"/>
        <item x="146"/>
        <item x="203"/>
        <item x="242"/>
        <item x="201"/>
        <item x="172"/>
        <item x="36"/>
        <item x="226"/>
        <item x="158"/>
        <item x="227"/>
        <item x="88"/>
        <item x="48"/>
        <item x="149"/>
        <item x="18"/>
        <item x="160"/>
        <item x="111"/>
        <item x="238"/>
        <item x="210"/>
        <item x="137"/>
        <item x="51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0"/>
  </rowFields>
  <rowItems count="11">
    <i>
      <x v="341"/>
    </i>
    <i>
      <x v="244"/>
    </i>
    <i>
      <x v="30"/>
    </i>
    <i>
      <x v="104"/>
    </i>
    <i>
      <x v="239"/>
    </i>
    <i>
      <x v="279"/>
    </i>
    <i>
      <x v="87"/>
    </i>
    <i>
      <x v="275"/>
    </i>
    <i>
      <x v="19"/>
    </i>
    <i>
      <x v="219"/>
    </i>
    <i t="grand">
      <x/>
    </i>
  </rowItems>
  <colItems count="1">
    <i/>
  </colItems>
  <dataFields count="1">
    <dataField name="Max of Reviews" fld="3" subtotal="max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F60BBE-DA90-4D37-B621-310679FC9C8B}" name="PivotTable16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763:B766" firstHeaderRow="1" firstDataRow="1" firstDataCol="1"/>
  <pivotFields count="7">
    <pivotField showAll="0"/>
    <pivotField showAll="0"/>
    <pivotField showAll="0"/>
    <pivotField dataField="1" showAll="0"/>
    <pivotField showAll="0"/>
    <pivotField showAll="0"/>
    <pivotField axis="axisRow" showAll="0">
      <items count="3">
        <item x="1"/>
        <item x="0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Max of Reviews" fld="3" subtotal="max" baseField="0" baseItem="0"/>
  </dataFields>
  <chartFormats count="1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2258B0-8207-4FF9-800C-EBDA430C8AB4}" name="PivotTable15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726:B738" firstHeaderRow="1" firstDataRow="1" firstDataCol="1"/>
  <pivotFields count="7">
    <pivotField dataField="1" showAll="0"/>
    <pivotField showAll="0"/>
    <pivotField showAll="0"/>
    <pivotField showAll="0"/>
    <pivotField showAll="0"/>
    <pivotField axis="axisRow" showAll="0" sortType="descending">
      <items count="12">
        <item x="7"/>
        <item x="6"/>
        <item x="1"/>
        <item x="10"/>
        <item x="9"/>
        <item x="5"/>
        <item x="8"/>
        <item x="0"/>
        <item x="3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5"/>
  </rowFields>
  <rowItems count="12">
    <i>
      <x v="7"/>
    </i>
    <i>
      <x/>
    </i>
    <i>
      <x v="9"/>
    </i>
    <i>
      <x v="1"/>
    </i>
    <i>
      <x v="6"/>
    </i>
    <i>
      <x v="2"/>
    </i>
    <i>
      <x v="8"/>
    </i>
    <i>
      <x v="3"/>
    </i>
    <i>
      <x v="10"/>
    </i>
    <i>
      <x v="4"/>
    </i>
    <i>
      <x v="5"/>
    </i>
    <i t="grand">
      <x/>
    </i>
  </rowItems>
  <colItems count="1">
    <i/>
  </colItems>
  <dataFields count="1">
    <dataField name="Count of Nam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0DBB2D-1B0A-4E15-91E7-5E865F4707EA}" name="PivotTable14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709:B712" firstHeaderRow="1" firstDataRow="1" firstDataCol="1"/>
  <pivotFields count="7">
    <pivotField showAll="0"/>
    <pivotField showAll="0"/>
    <pivotField showAll="0"/>
    <pivotField showAll="0"/>
    <pivotField dataField="1" showAll="0"/>
    <pivotField showAll="0"/>
    <pivotField axis="axisRow" showAll="0">
      <items count="3">
        <item x="1"/>
        <item x="0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Average of Price" fld="4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2C41A9-2EEB-43E4-8B0A-3ADBC3A08B9A}" name="PivotTable13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90:B705" firstHeaderRow="1" firstDataRow="1" firstDataCol="1"/>
  <pivotFields count="7">
    <pivotField showAll="0"/>
    <pivotField axis="axisRow" showAll="0" measureFilter="1" sortType="descending">
      <items count="249">
        <item x="42"/>
        <item x="124"/>
        <item x="74"/>
        <item x="236"/>
        <item x="121"/>
        <item x="13"/>
        <item x="232"/>
        <item x="211"/>
        <item x="116"/>
        <item x="94"/>
        <item x="49"/>
        <item x="139"/>
        <item x="6"/>
        <item x="173"/>
        <item x="127"/>
        <item x="199"/>
        <item x="25"/>
        <item x="189"/>
        <item x="133"/>
        <item x="97"/>
        <item x="107"/>
        <item x="17"/>
        <item x="28"/>
        <item x="213"/>
        <item x="170"/>
        <item x="167"/>
        <item x="32"/>
        <item x="106"/>
        <item x="168"/>
        <item x="14"/>
        <item x="61"/>
        <item x="93"/>
        <item x="43"/>
        <item x="70"/>
        <item x="30"/>
        <item x="125"/>
        <item x="117"/>
        <item x="45"/>
        <item x="208"/>
        <item x="221"/>
        <item x="243"/>
        <item x="198"/>
        <item x="154"/>
        <item x="115"/>
        <item x="19"/>
        <item x="38"/>
        <item x="134"/>
        <item x="101"/>
        <item x="15"/>
        <item x="219"/>
        <item x="126"/>
        <item x="91"/>
        <item x="100"/>
        <item x="54"/>
        <item x="171"/>
        <item x="222"/>
        <item x="195"/>
        <item x="52"/>
        <item x="214"/>
        <item x="35"/>
        <item x="105"/>
        <item x="220"/>
        <item x="81"/>
        <item x="142"/>
        <item x="55"/>
        <item x="207"/>
        <item x="174"/>
        <item x="240"/>
        <item x="215"/>
        <item x="24"/>
        <item x="180"/>
        <item x="184"/>
        <item x="156"/>
        <item x="131"/>
        <item x="206"/>
        <item x="176"/>
        <item x="62"/>
        <item x="138"/>
        <item x="163"/>
        <item x="229"/>
        <item x="128"/>
        <item x="132"/>
        <item x="218"/>
        <item x="216"/>
        <item x="99"/>
        <item x="143"/>
        <item x="209"/>
        <item x="185"/>
        <item x="39"/>
        <item x="8"/>
        <item x="152"/>
        <item x="164"/>
        <item x="159"/>
        <item x="98"/>
        <item x="245"/>
        <item x="3"/>
        <item x="5"/>
        <item x="68"/>
        <item x="47"/>
        <item x="71"/>
        <item x="76"/>
        <item x="21"/>
        <item x="140"/>
        <item x="225"/>
        <item x="73"/>
        <item x="237"/>
        <item x="234"/>
        <item x="95"/>
        <item x="92"/>
        <item x="150"/>
        <item x="26"/>
        <item x="89"/>
        <item x="85"/>
        <item x="60"/>
        <item x="7"/>
        <item x="200"/>
        <item x="96"/>
        <item x="223"/>
        <item x="10"/>
        <item x="33"/>
        <item x="247"/>
        <item x="102"/>
        <item x="109"/>
        <item x="78"/>
        <item x="0"/>
        <item x="90"/>
        <item x="56"/>
        <item x="58"/>
        <item x="118"/>
        <item x="155"/>
        <item x="67"/>
        <item x="224"/>
        <item x="175"/>
        <item x="188"/>
        <item x="2"/>
        <item x="122"/>
        <item x="148"/>
        <item x="190"/>
        <item x="114"/>
        <item x="244"/>
        <item x="40"/>
        <item x="20"/>
        <item x="202"/>
        <item x="9"/>
        <item x="230"/>
        <item x="192"/>
        <item x="83"/>
        <item x="103"/>
        <item x="50"/>
        <item x="11"/>
        <item x="44"/>
        <item x="187"/>
        <item x="79"/>
        <item x="196"/>
        <item x="41"/>
        <item x="166"/>
        <item x="212"/>
        <item x="129"/>
        <item x="113"/>
        <item x="23"/>
        <item x="169"/>
        <item x="53"/>
        <item x="186"/>
        <item x="241"/>
        <item x="217"/>
        <item x="165"/>
        <item x="65"/>
        <item x="63"/>
        <item x="27"/>
        <item x="157"/>
        <item x="87"/>
        <item x="178"/>
        <item x="135"/>
        <item x="151"/>
        <item x="4"/>
        <item x="22"/>
        <item x="112"/>
        <item x="179"/>
        <item x="194"/>
        <item x="239"/>
        <item x="181"/>
        <item x="204"/>
        <item x="162"/>
        <item x="130"/>
        <item x="69"/>
        <item x="84"/>
        <item x="177"/>
        <item x="77"/>
        <item x="246"/>
        <item x="72"/>
        <item x="82"/>
        <item x="235"/>
        <item x="193"/>
        <item x="59"/>
        <item x="191"/>
        <item x="205"/>
        <item x="66"/>
        <item x="136"/>
        <item x="119"/>
        <item x="108"/>
        <item x="228"/>
        <item x="120"/>
        <item x="46"/>
        <item x="64"/>
        <item x="16"/>
        <item x="123"/>
        <item x="144"/>
        <item x="145"/>
        <item x="183"/>
        <item x="233"/>
        <item x="75"/>
        <item x="104"/>
        <item x="34"/>
        <item x="86"/>
        <item x="147"/>
        <item x="80"/>
        <item x="110"/>
        <item x="231"/>
        <item x="197"/>
        <item x="1"/>
        <item x="161"/>
        <item x="31"/>
        <item x="12"/>
        <item x="153"/>
        <item x="182"/>
        <item x="141"/>
        <item x="37"/>
        <item x="29"/>
        <item x="57"/>
        <item x="146"/>
        <item x="203"/>
        <item x="242"/>
        <item x="201"/>
        <item x="172"/>
        <item x="36"/>
        <item x="226"/>
        <item x="158"/>
        <item x="227"/>
        <item x="88"/>
        <item x="48"/>
        <item x="149"/>
        <item x="18"/>
        <item x="160"/>
        <item x="111"/>
        <item x="238"/>
        <item x="210"/>
        <item x="137"/>
        <item x="5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</pivotFields>
  <rowFields count="1">
    <field x="1"/>
  </rowFields>
  <rowItems count="15">
    <i>
      <x v="178"/>
    </i>
    <i>
      <x v="146"/>
    </i>
    <i>
      <x v="206"/>
    </i>
    <i>
      <x v="26"/>
    </i>
    <i>
      <x v="173"/>
    </i>
    <i>
      <x v="41"/>
    </i>
    <i>
      <x v="183"/>
    </i>
    <i>
      <x v="82"/>
    </i>
    <i>
      <x v="215"/>
    </i>
    <i>
      <x v="8"/>
    </i>
    <i>
      <x v="122"/>
    </i>
    <i>
      <x v="83"/>
    </i>
    <i>
      <x v="57"/>
    </i>
    <i>
      <x v="211"/>
    </i>
    <i t="grand">
      <x/>
    </i>
  </rowItems>
  <colItems count="1">
    <i/>
  </colItems>
  <dataFields count="1">
    <dataField name="Average of User Rating" fld="2" subtotal="average" baseField="0" baseItem="0"/>
  </dataField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4" filterVal="14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A635E2-9B80-4E83-B2CB-0A89149DE567}" name="PivotTable10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656:B659" firstHeaderRow="1" firstDataRow="1" firstDataCol="1"/>
  <pivotFields count="7">
    <pivotField dataField="1"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ount of Nam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2EFF79-3D17-4518-8D79-A4928BDC2D1F}" name="PivotTable9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94:B653" firstHeaderRow="1" firstDataRow="1" firstDataCol="1"/>
  <pivotFields count="7">
    <pivotField showAll="0"/>
    <pivotField showAll="0"/>
    <pivotField axis="axisRow" showAll="0">
      <items count="15">
        <item h="1" x="13"/>
        <item h="1" x="10"/>
        <item h="1" x="9"/>
        <item h="1" x="5"/>
        <item h="1" x="11"/>
        <item h="1" x="12"/>
        <item h="1" x="7"/>
        <item h="1" x="6"/>
        <item h="1" x="3"/>
        <item x="4"/>
        <item x="1"/>
        <item x="0"/>
        <item x="2"/>
        <item x="8"/>
        <item t="default"/>
      </items>
    </pivotField>
    <pivotField showAll="0"/>
    <pivotField dataField="1" showAll="0"/>
    <pivotField axis="axisRow" showAll="0">
      <items count="12">
        <item x="7"/>
        <item x="6"/>
        <item x="1"/>
        <item x="10"/>
        <item x="9"/>
        <item x="5"/>
        <item x="8"/>
        <item x="0"/>
        <item x="3"/>
        <item x="2"/>
        <item x="4"/>
        <item t="default"/>
      </items>
    </pivotField>
    <pivotField axis="axisRow" showAll="0">
      <items count="3">
        <item x="1"/>
        <item h="1" x="0"/>
        <item t="default"/>
      </items>
    </pivotField>
  </pivotFields>
  <rowFields count="3">
    <field x="6"/>
    <field x="5"/>
    <field x="2"/>
  </rowFields>
  <rowItems count="59">
    <i>
      <x/>
    </i>
    <i r="1">
      <x/>
    </i>
    <i r="2">
      <x v="10"/>
    </i>
    <i r="2">
      <x v="11"/>
    </i>
    <i r="2">
      <x v="12"/>
    </i>
    <i r="1">
      <x v="1"/>
    </i>
    <i r="2">
      <x v="9"/>
    </i>
    <i r="2">
      <x v="10"/>
    </i>
    <i r="2">
      <x v="11"/>
    </i>
    <i r="2">
      <x v="12"/>
    </i>
    <i r="1">
      <x v="2"/>
    </i>
    <i r="2">
      <x v="9"/>
    </i>
    <i r="2">
      <x v="10"/>
    </i>
    <i r="2">
      <x v="11"/>
    </i>
    <i r="2">
      <x v="12"/>
    </i>
    <i r="1">
      <x v="3"/>
    </i>
    <i r="2">
      <x v="9"/>
    </i>
    <i r="2">
      <x v="10"/>
    </i>
    <i r="2">
      <x v="11"/>
    </i>
    <i r="2">
      <x v="12"/>
    </i>
    <i r="2">
      <x v="13"/>
    </i>
    <i r="1">
      <x v="4"/>
    </i>
    <i r="2">
      <x v="9"/>
    </i>
    <i r="2">
      <x v="10"/>
    </i>
    <i r="2">
      <x v="11"/>
    </i>
    <i r="2">
      <x v="12"/>
    </i>
    <i r="2">
      <x v="13"/>
    </i>
    <i r="1">
      <x v="5"/>
    </i>
    <i r="2">
      <x v="9"/>
    </i>
    <i r="2">
      <x v="10"/>
    </i>
    <i r="2">
      <x v="11"/>
    </i>
    <i r="2">
      <x v="12"/>
    </i>
    <i r="2">
      <x v="13"/>
    </i>
    <i r="1">
      <x v="6"/>
    </i>
    <i r="2">
      <x v="10"/>
    </i>
    <i r="2">
      <x v="11"/>
    </i>
    <i r="2">
      <x v="12"/>
    </i>
    <i r="2">
      <x v="13"/>
    </i>
    <i r="1">
      <x v="7"/>
    </i>
    <i r="2">
      <x v="10"/>
    </i>
    <i r="2">
      <x v="11"/>
    </i>
    <i r="2">
      <x v="12"/>
    </i>
    <i r="2">
      <x v="13"/>
    </i>
    <i r="1">
      <x v="8"/>
    </i>
    <i r="2">
      <x v="9"/>
    </i>
    <i r="2">
      <x v="10"/>
    </i>
    <i r="2">
      <x v="11"/>
    </i>
    <i r="2">
      <x v="12"/>
    </i>
    <i r="2">
      <x v="13"/>
    </i>
    <i r="1">
      <x v="9"/>
    </i>
    <i r="2">
      <x v="9"/>
    </i>
    <i r="2">
      <x v="10"/>
    </i>
    <i r="2">
      <x v="12"/>
    </i>
    <i r="2">
      <x v="13"/>
    </i>
    <i r="1">
      <x v="10"/>
    </i>
    <i r="2">
      <x v="9"/>
    </i>
    <i r="2">
      <x v="12"/>
    </i>
    <i r="2">
      <x v="13"/>
    </i>
    <i t="grand">
      <x/>
    </i>
  </rowItems>
  <colItems count="1">
    <i/>
  </colItems>
  <dataFields count="1">
    <dataField name="Sum of Price" fld="4" baseField="0" baseItem="0"/>
  </dataFields>
  <formats count="1">
    <format dxfId="2">
      <pivotArea collapsedLevelsAreSubtotals="1" fieldPosition="0">
        <references count="3">
          <reference field="2" count="1">
            <x v="11"/>
          </reference>
          <reference field="5" count="1" selected="0">
            <x v="0"/>
          </reference>
          <reference field="6" count="0" selected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1"/>
          </reference>
          <reference field="5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8312A1-0737-4D0C-B64A-F51A9D3FCBF1}" name="PivotTable1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7:B33" firstHeaderRow="1" firstDataRow="1" firstDataCol="1"/>
  <pivotFields count="7">
    <pivotField axis="axisRow" showAll="0" measureFilter="1" sortType="descending">
      <items count="3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6">
    <i>
      <x v="56"/>
    </i>
    <i>
      <x v="306"/>
    </i>
    <i>
      <x v="112"/>
    </i>
    <i>
      <x v="226"/>
    </i>
    <i>
      <x v="120"/>
    </i>
    <i t="grand">
      <x/>
    </i>
  </rowItems>
  <colItems count="1">
    <i/>
  </colItems>
  <dataFields count="1">
    <dataField name="Max of Price" fld="4" subtotal="max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551" totalsRowShown="0">
  <autoFilter ref="A1:I551" xr:uid="{00000000-000C-0000-FFFF-FFFF00000000}"/>
  <tableColumns count="9">
    <tableColumn id="1" xr3:uid="{00000000-0010-0000-0000-000001000000}" name="Name"/>
    <tableColumn id="2" xr3:uid="{00000000-0010-0000-0000-000002000000}" name="Author"/>
    <tableColumn id="3" xr3:uid="{00000000-0010-0000-0000-000003000000}" name="User Rating"/>
    <tableColumn id="4" xr3:uid="{00000000-0010-0000-0000-000004000000}" name="Reviews"/>
    <tableColumn id="5" xr3:uid="{00000000-0010-0000-0000-000005000000}" name="Price"/>
    <tableColumn id="6" xr3:uid="{00000000-0010-0000-0000-000006000000}" name="Year"/>
    <tableColumn id="7" xr3:uid="{00000000-0010-0000-0000-000007000000}" name="Genre"/>
    <tableColumn id="8" xr3:uid="{6CDFB22E-77D1-4338-A691-B50258B67600}" name="Average User Rating for Each Author" dataDxfId="1">
      <calculatedColumnFormula>IFERROR(AVERAGEIF(Table1[Author],Table1[[#This Row],[Author]],Table1[User Rating]),"")</calculatedColumnFormula>
    </tableColumn>
    <tableColumn id="9" xr3:uid="{E92E41FD-334F-4B8D-9443-9A65A144645A}" name="length of the name" dataDxfId="0">
      <calculatedColumnFormula>LEN(Table1[[#This Row],[Name]])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51"/>
  <sheetViews>
    <sheetView zoomScale="112" workbookViewId="0">
      <selection activeCell="B5" sqref="B5"/>
    </sheetView>
  </sheetViews>
  <sheetFormatPr defaultRowHeight="14.4" x14ac:dyDescent="0.3"/>
  <cols>
    <col min="1" max="1" width="32.77734375" customWidth="1"/>
    <col min="2" max="2" width="29.44140625" customWidth="1"/>
    <col min="3" max="3" width="16.6640625" customWidth="1"/>
    <col min="4" max="4" width="15.109375" customWidth="1"/>
    <col min="7" max="7" width="15.6640625" customWidth="1"/>
    <col min="8" max="8" width="23.5546875" customWidth="1"/>
    <col min="9" max="9" width="8.88671875" style="36"/>
    <col min="10" max="10" width="12.5546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632</v>
      </c>
      <c r="I1" s="36" t="s">
        <v>661</v>
      </c>
    </row>
    <row r="2" spans="1:10" x14ac:dyDescent="0.3">
      <c r="A2" t="s">
        <v>7</v>
      </c>
      <c r="B2" t="s">
        <v>8</v>
      </c>
      <c r="C2">
        <v>4.7</v>
      </c>
      <c r="D2">
        <v>17350</v>
      </c>
      <c r="E2">
        <v>8</v>
      </c>
      <c r="F2">
        <v>2016</v>
      </c>
      <c r="G2" t="s">
        <v>9</v>
      </c>
      <c r="H2">
        <f>IFERROR(AVERAGEIF(Table1[Author],Table1[[#This Row],[Author]],Table1[User Rating]),"")</f>
        <v>4.7</v>
      </c>
      <c r="I2" s="36">
        <f>LEN(Table1[[#This Row],[Name]])</f>
        <v>29</v>
      </c>
    </row>
    <row r="3" spans="1:10" x14ac:dyDescent="0.3">
      <c r="A3" t="s">
        <v>10</v>
      </c>
      <c r="B3" t="s">
        <v>11</v>
      </c>
      <c r="C3">
        <v>4.5999999999999996</v>
      </c>
      <c r="D3">
        <v>2052</v>
      </c>
      <c r="E3">
        <v>22</v>
      </c>
      <c r="F3">
        <v>2011</v>
      </c>
      <c r="G3" t="s">
        <v>12</v>
      </c>
      <c r="H3">
        <f>IFERROR(AVERAGEIF(Table1[Author],Table1[[#This Row],[Author]],Table1[User Rating]),"")</f>
        <v>4.5250000000000004</v>
      </c>
      <c r="I3" s="36">
        <f>LEN(Table1[[#This Row],[Name]])</f>
        <v>17</v>
      </c>
    </row>
    <row r="4" spans="1:10" x14ac:dyDescent="0.3">
      <c r="A4" t="s">
        <v>13</v>
      </c>
      <c r="B4" t="s">
        <v>14</v>
      </c>
      <c r="C4">
        <v>4.7</v>
      </c>
      <c r="D4">
        <v>18979</v>
      </c>
      <c r="E4">
        <v>15</v>
      </c>
      <c r="F4">
        <v>2018</v>
      </c>
      <c r="G4" t="s">
        <v>9</v>
      </c>
      <c r="H4">
        <f>IFERROR(AVERAGEIF(Table1[Author],Table1[[#This Row],[Author]],Table1[User Rating]),"")</f>
        <v>4.7</v>
      </c>
      <c r="I4" s="36">
        <f>LEN(Table1[[#This Row],[Name]])</f>
        <v>39</v>
      </c>
    </row>
    <row r="5" spans="1:10" x14ac:dyDescent="0.3">
      <c r="A5" t="s">
        <v>15</v>
      </c>
      <c r="B5" t="s">
        <v>16</v>
      </c>
      <c r="C5">
        <v>4.7</v>
      </c>
      <c r="D5">
        <v>21424</v>
      </c>
      <c r="E5">
        <v>6</v>
      </c>
      <c r="F5">
        <v>2017</v>
      </c>
      <c r="G5" t="s">
        <v>12</v>
      </c>
      <c r="H5">
        <f>IFERROR(AVERAGEIF(Table1[Author],Table1[[#This Row],[Author]],Table1[User Rating]),"")</f>
        <v>4.7</v>
      </c>
      <c r="I5" s="36">
        <f>LEN(Table1[[#This Row],[Name]])</f>
        <v>22</v>
      </c>
      <c r="J5" s="34"/>
    </row>
    <row r="6" spans="1:10" x14ac:dyDescent="0.3">
      <c r="A6" t="s">
        <v>17</v>
      </c>
      <c r="B6" t="s">
        <v>18</v>
      </c>
      <c r="C6">
        <v>4.8</v>
      </c>
      <c r="D6">
        <v>7665</v>
      </c>
      <c r="E6">
        <v>12</v>
      </c>
      <c r="F6">
        <v>2019</v>
      </c>
      <c r="G6" t="s">
        <v>9</v>
      </c>
      <c r="H6">
        <f>IFERROR(AVERAGEIF(Table1[Author],Table1[[#This Row],[Author]],Table1[User Rating]),"")</f>
        <v>4.8</v>
      </c>
      <c r="I6" s="36">
        <f>LEN(Table1[[#This Row],[Name]])</f>
        <v>66</v>
      </c>
    </row>
    <row r="7" spans="1:10" x14ac:dyDescent="0.3">
      <c r="A7" t="s">
        <v>19</v>
      </c>
      <c r="B7" t="s">
        <v>20</v>
      </c>
      <c r="C7">
        <v>4.4000000000000004</v>
      </c>
      <c r="D7">
        <v>12643</v>
      </c>
      <c r="E7">
        <v>11</v>
      </c>
      <c r="F7">
        <v>2011</v>
      </c>
      <c r="G7" t="s">
        <v>12</v>
      </c>
      <c r="H7">
        <f>IFERROR(AVERAGEIF(Table1[Author],Table1[[#This Row],[Author]],Table1[User Rating]),"")</f>
        <v>4.5500000000000007</v>
      </c>
      <c r="I7" s="36">
        <f>LEN(Table1[[#This Row],[Name]])</f>
        <v>45</v>
      </c>
    </row>
    <row r="8" spans="1:10" x14ac:dyDescent="0.3">
      <c r="A8" t="s">
        <v>21</v>
      </c>
      <c r="B8" t="s">
        <v>20</v>
      </c>
      <c r="C8">
        <v>4.7</v>
      </c>
      <c r="D8">
        <v>19735</v>
      </c>
      <c r="E8">
        <v>30</v>
      </c>
      <c r="F8">
        <v>2014</v>
      </c>
      <c r="G8" t="s">
        <v>12</v>
      </c>
      <c r="H8">
        <f>IFERROR(AVERAGEIF(Table1[Author],Table1[[#This Row],[Author]],Table1[User Rating]),"")</f>
        <v>4.5500000000000007</v>
      </c>
      <c r="I8" s="36">
        <f>LEN(Table1[[#This Row],[Name]])</f>
        <v>98</v>
      </c>
    </row>
    <row r="9" spans="1:10" x14ac:dyDescent="0.3">
      <c r="A9" t="s">
        <v>22</v>
      </c>
      <c r="B9" t="s">
        <v>23</v>
      </c>
      <c r="C9">
        <v>4.7</v>
      </c>
      <c r="D9">
        <v>19699</v>
      </c>
      <c r="E9">
        <v>15</v>
      </c>
      <c r="F9">
        <v>2017</v>
      </c>
      <c r="G9" t="s">
        <v>12</v>
      </c>
      <c r="H9">
        <f>IFERROR(AVERAGEIF(Table1[Author],Table1[[#This Row],[Author]],Table1[User Rating]),"")</f>
        <v>4.7</v>
      </c>
      <c r="I9" s="36">
        <f>LEN(Table1[[#This Row],[Name]])</f>
        <v>30</v>
      </c>
    </row>
    <row r="10" spans="1:10" x14ac:dyDescent="0.3">
      <c r="A10" t="s">
        <v>24</v>
      </c>
      <c r="B10" t="s">
        <v>25</v>
      </c>
      <c r="C10">
        <v>4.7</v>
      </c>
      <c r="D10">
        <v>5983</v>
      </c>
      <c r="E10">
        <v>3</v>
      </c>
      <c r="F10">
        <v>2018</v>
      </c>
      <c r="G10" t="s">
        <v>9</v>
      </c>
      <c r="H10">
        <f>IFERROR(AVERAGEIF(Table1[Author],Table1[[#This Row],[Author]],Table1[User Rating]),"")</f>
        <v>4.7</v>
      </c>
      <c r="I10" s="36">
        <f>LEN(Table1[[#This Row],[Name]])</f>
        <v>45</v>
      </c>
    </row>
    <row r="11" spans="1:10" x14ac:dyDescent="0.3">
      <c r="A11" t="s">
        <v>26</v>
      </c>
      <c r="B11" t="s">
        <v>27</v>
      </c>
      <c r="C11">
        <v>4.5999999999999996</v>
      </c>
      <c r="D11">
        <v>23848</v>
      </c>
      <c r="E11">
        <v>8</v>
      </c>
      <c r="F11">
        <v>2016</v>
      </c>
      <c r="G11" t="s">
        <v>12</v>
      </c>
      <c r="H11">
        <f>IFERROR(AVERAGEIF(Table1[Author],Table1[[#This Row],[Author]],Table1[User Rating]),"")</f>
        <v>4.5999999999999996</v>
      </c>
      <c r="I11" s="36">
        <f>LEN(Table1[[#This Row],[Name]])</f>
        <v>25</v>
      </c>
    </row>
    <row r="12" spans="1:10" x14ac:dyDescent="0.3">
      <c r="A12" t="s">
        <v>26</v>
      </c>
      <c r="B12" t="s">
        <v>27</v>
      </c>
      <c r="C12">
        <v>4.5999999999999996</v>
      </c>
      <c r="D12">
        <v>23848</v>
      </c>
      <c r="E12">
        <v>8</v>
      </c>
      <c r="F12">
        <v>2017</v>
      </c>
      <c r="G12" t="s">
        <v>12</v>
      </c>
      <c r="H12">
        <f>IFERROR(AVERAGEIF(Table1[Author],Table1[[#This Row],[Author]],Table1[User Rating]),"")</f>
        <v>4.5999999999999996</v>
      </c>
      <c r="I12" s="36">
        <f>LEN(Table1[[#This Row],[Name]])</f>
        <v>25</v>
      </c>
    </row>
    <row r="13" spans="1:10" x14ac:dyDescent="0.3">
      <c r="A13" t="s">
        <v>28</v>
      </c>
      <c r="B13" t="s">
        <v>29</v>
      </c>
      <c r="C13">
        <v>4.5999999999999996</v>
      </c>
      <c r="D13">
        <v>460</v>
      </c>
      <c r="E13">
        <v>2</v>
      </c>
      <c r="F13">
        <v>2010</v>
      </c>
      <c r="G13" t="s">
        <v>9</v>
      </c>
      <c r="H13">
        <f>IFERROR(AVERAGEIF(Table1[Author],Table1[[#This Row],[Author]],Table1[User Rating]),"")</f>
        <v>4.5999999999999996</v>
      </c>
      <c r="I13" s="36">
        <f>LEN(Table1[[#This Row],[Name]])</f>
        <v>94</v>
      </c>
    </row>
    <row r="14" spans="1:10" x14ac:dyDescent="0.3">
      <c r="A14" t="s">
        <v>30</v>
      </c>
      <c r="B14" t="s">
        <v>31</v>
      </c>
      <c r="C14">
        <v>4.5999999999999996</v>
      </c>
      <c r="D14">
        <v>4149</v>
      </c>
      <c r="E14">
        <v>32</v>
      </c>
      <c r="F14">
        <v>2011</v>
      </c>
      <c r="G14" t="s">
        <v>9</v>
      </c>
      <c r="H14">
        <f>IFERROR(AVERAGEIF(Table1[Author],Table1[[#This Row],[Author]],Table1[User Rating]),"")</f>
        <v>4.5999999999999996</v>
      </c>
      <c r="I14" s="36">
        <f>LEN(Table1[[#This Row],[Name]])</f>
        <v>23</v>
      </c>
    </row>
    <row r="15" spans="1:10" x14ac:dyDescent="0.3">
      <c r="A15" t="s">
        <v>32</v>
      </c>
      <c r="B15" t="s">
        <v>33</v>
      </c>
      <c r="C15">
        <v>4.5</v>
      </c>
      <c r="D15">
        <v>5153</v>
      </c>
      <c r="E15">
        <v>5</v>
      </c>
      <c r="F15">
        <v>2018</v>
      </c>
      <c r="G15" t="s">
        <v>12</v>
      </c>
      <c r="H15">
        <f>IFERROR(AVERAGEIF(Table1[Author],Table1[[#This Row],[Author]],Table1[User Rating]),"")</f>
        <v>4.5</v>
      </c>
      <c r="I15" s="36">
        <f>LEN(Table1[[#This Row],[Name]])</f>
        <v>32</v>
      </c>
    </row>
    <row r="16" spans="1:10" x14ac:dyDescent="0.3">
      <c r="A16" t="s">
        <v>34</v>
      </c>
      <c r="B16" t="s">
        <v>35</v>
      </c>
      <c r="C16">
        <v>4.5999999999999996</v>
      </c>
      <c r="D16">
        <v>5013</v>
      </c>
      <c r="E16">
        <v>17</v>
      </c>
      <c r="F16">
        <v>2009</v>
      </c>
      <c r="G16" t="s">
        <v>9</v>
      </c>
      <c r="H16">
        <f>IFERROR(AVERAGEIF(Table1[Author],Table1[[#This Row],[Author]],Table1[User Rating]),"")</f>
        <v>4.5999999999999996</v>
      </c>
      <c r="I16" s="36">
        <f>LEN(Table1[[#This Row],[Name]])</f>
        <v>108</v>
      </c>
    </row>
    <row r="17" spans="1:11" x14ac:dyDescent="0.3">
      <c r="A17" t="s">
        <v>36</v>
      </c>
      <c r="B17" t="s">
        <v>37</v>
      </c>
      <c r="C17">
        <v>4.5</v>
      </c>
      <c r="D17">
        <v>2313</v>
      </c>
      <c r="E17">
        <v>4</v>
      </c>
      <c r="F17">
        <v>2016</v>
      </c>
      <c r="G17" t="s">
        <v>9</v>
      </c>
      <c r="H17">
        <f>IFERROR(AVERAGEIF(Table1[Author],Table1[[#This Row],[Author]],Table1[User Rating]),"")</f>
        <v>4.5</v>
      </c>
      <c r="I17" s="37">
        <f>LEN(Table1[[#This Row],[Name]])</f>
        <v>113</v>
      </c>
      <c r="J17" s="12"/>
      <c r="K17" s="12"/>
    </row>
    <row r="18" spans="1:11" x14ac:dyDescent="0.3">
      <c r="A18" t="s">
        <v>38</v>
      </c>
      <c r="B18" t="s">
        <v>39</v>
      </c>
      <c r="C18">
        <v>4.5999999999999996</v>
      </c>
      <c r="D18">
        <v>2925</v>
      </c>
      <c r="E18">
        <v>6</v>
      </c>
      <c r="F18">
        <v>2015</v>
      </c>
      <c r="G18" t="s">
        <v>9</v>
      </c>
      <c r="H18">
        <f>IFERROR(AVERAGEIF(Table1[Author],Table1[[#This Row],[Author]],Table1[User Rating]),"")</f>
        <v>4.5</v>
      </c>
      <c r="I18" s="36">
        <f>LEN(Table1[[#This Row],[Name]])</f>
        <v>52</v>
      </c>
    </row>
    <row r="19" spans="1:11" x14ac:dyDescent="0.3">
      <c r="A19" t="s">
        <v>40</v>
      </c>
      <c r="B19" t="s">
        <v>39</v>
      </c>
      <c r="C19">
        <v>4.4000000000000004</v>
      </c>
      <c r="D19">
        <v>2951</v>
      </c>
      <c r="E19">
        <v>6</v>
      </c>
      <c r="F19">
        <v>2015</v>
      </c>
      <c r="G19" t="s">
        <v>9</v>
      </c>
      <c r="H19">
        <f>IFERROR(AVERAGEIF(Table1[Author],Table1[[#This Row],[Author]],Table1[User Rating]),"")</f>
        <v>4.5</v>
      </c>
      <c r="I19" s="36">
        <f>LEN(Table1[[#This Row],[Name]])</f>
        <v>46</v>
      </c>
    </row>
    <row r="20" spans="1:11" x14ac:dyDescent="0.3">
      <c r="A20" t="s">
        <v>41</v>
      </c>
      <c r="B20" t="s">
        <v>42</v>
      </c>
      <c r="C20">
        <v>4.5</v>
      </c>
      <c r="D20">
        <v>2426</v>
      </c>
      <c r="E20">
        <v>8</v>
      </c>
      <c r="F20">
        <v>2015</v>
      </c>
      <c r="G20" t="s">
        <v>9</v>
      </c>
      <c r="H20">
        <f>IFERROR(AVERAGEIF(Table1[Author],Table1[[#This Row],[Author]],Table1[User Rating]),"")</f>
        <v>4.5</v>
      </c>
      <c r="I20" s="36">
        <f>LEN(Table1[[#This Row],[Name]])</f>
        <v>119</v>
      </c>
    </row>
    <row r="21" spans="1:11" x14ac:dyDescent="0.3">
      <c r="A21" t="s">
        <v>43</v>
      </c>
      <c r="B21" t="s">
        <v>44</v>
      </c>
      <c r="C21">
        <v>4.8</v>
      </c>
      <c r="D21">
        <v>9198</v>
      </c>
      <c r="E21">
        <v>13</v>
      </c>
      <c r="F21">
        <v>2016</v>
      </c>
      <c r="G21" t="s">
        <v>9</v>
      </c>
      <c r="H21">
        <f>IFERROR(AVERAGEIF(Table1[Author],Table1[[#This Row],[Author]],Table1[User Rating]),"")</f>
        <v>4.8</v>
      </c>
      <c r="I21" s="36">
        <f>LEN(Table1[[#This Row],[Name]])</f>
        <v>18</v>
      </c>
    </row>
    <row r="22" spans="1:11" x14ac:dyDescent="0.3">
      <c r="A22" t="s">
        <v>45</v>
      </c>
      <c r="B22" t="s">
        <v>46</v>
      </c>
      <c r="C22">
        <v>4.5999999999999996</v>
      </c>
      <c r="D22">
        <v>36348</v>
      </c>
      <c r="E22">
        <v>14</v>
      </c>
      <c r="F22">
        <v>2014</v>
      </c>
      <c r="G22" t="s">
        <v>12</v>
      </c>
      <c r="H22">
        <f>IFERROR(AVERAGEIF(Table1[Author],Table1[[#This Row],[Author]],Table1[User Rating]),"")</f>
        <v>4.5999999999999996</v>
      </c>
      <c r="I22" s="36">
        <f>LEN(Table1[[#This Row],[Name]])</f>
        <v>27</v>
      </c>
    </row>
    <row r="23" spans="1:11" x14ac:dyDescent="0.3">
      <c r="A23" t="s">
        <v>45</v>
      </c>
      <c r="B23" t="s">
        <v>46</v>
      </c>
      <c r="C23">
        <v>4.5999999999999996</v>
      </c>
      <c r="D23">
        <v>36348</v>
      </c>
      <c r="E23">
        <v>14</v>
      </c>
      <c r="F23">
        <v>2015</v>
      </c>
      <c r="G23" t="s">
        <v>12</v>
      </c>
      <c r="H23">
        <f>IFERROR(AVERAGEIF(Table1[Author],Table1[[#This Row],[Author]],Table1[User Rating]),"")</f>
        <v>4.5999999999999996</v>
      </c>
      <c r="I23" s="36">
        <f>LEN(Table1[[#This Row],[Name]])</f>
        <v>27</v>
      </c>
    </row>
    <row r="24" spans="1:11" x14ac:dyDescent="0.3">
      <c r="A24" t="s">
        <v>47</v>
      </c>
      <c r="B24" t="s">
        <v>48</v>
      </c>
      <c r="C24">
        <v>3.9</v>
      </c>
      <c r="D24">
        <v>6310</v>
      </c>
      <c r="E24">
        <v>13</v>
      </c>
      <c r="F24">
        <v>2013</v>
      </c>
      <c r="G24" t="s">
        <v>12</v>
      </c>
      <c r="H24">
        <f>IFERROR(AVERAGEIF(Table1[Author],Table1[[#This Row],[Author]],Table1[User Rating]),"")</f>
        <v>4.4000000000000004</v>
      </c>
      <c r="I24" s="36">
        <f>LEN(Table1[[#This Row],[Name]])</f>
        <v>9</v>
      </c>
    </row>
    <row r="25" spans="1:11" x14ac:dyDescent="0.3">
      <c r="A25" t="s">
        <v>49</v>
      </c>
      <c r="B25" t="s">
        <v>50</v>
      </c>
      <c r="C25">
        <v>4.5999999999999996</v>
      </c>
      <c r="D25">
        <v>15921</v>
      </c>
      <c r="E25">
        <v>9</v>
      </c>
      <c r="F25">
        <v>2015</v>
      </c>
      <c r="G25" t="s">
        <v>9</v>
      </c>
      <c r="H25">
        <f>IFERROR(AVERAGEIF(Table1[Author],Table1[[#This Row],[Author]],Table1[User Rating]),"")</f>
        <v>4.5999999999999996</v>
      </c>
      <c r="I25" s="36">
        <f>LEN(Table1[[#This Row],[Name]])</f>
        <v>85</v>
      </c>
    </row>
    <row r="26" spans="1:11" x14ac:dyDescent="0.3">
      <c r="A26" t="s">
        <v>51</v>
      </c>
      <c r="B26" t="s">
        <v>52</v>
      </c>
      <c r="C26">
        <v>4.3</v>
      </c>
      <c r="D26">
        <v>12159</v>
      </c>
      <c r="E26">
        <v>13</v>
      </c>
      <c r="F26">
        <v>2013</v>
      </c>
      <c r="G26" t="s">
        <v>12</v>
      </c>
      <c r="H26">
        <f>IFERROR(AVERAGEIF(Table1[Author],Table1[[#This Row],[Author]],Table1[User Rating]),"")</f>
        <v>4.3</v>
      </c>
      <c r="I26" s="36">
        <f>LEN(Table1[[#This Row],[Name]])</f>
        <v>24</v>
      </c>
    </row>
    <row r="27" spans="1:11" x14ac:dyDescent="0.3">
      <c r="A27" t="s">
        <v>53</v>
      </c>
      <c r="B27" t="s">
        <v>54</v>
      </c>
      <c r="C27">
        <v>4.5999999999999996</v>
      </c>
      <c r="D27">
        <v>798</v>
      </c>
      <c r="E27">
        <v>5</v>
      </c>
      <c r="F27">
        <v>2009</v>
      </c>
      <c r="G27" t="s">
        <v>9</v>
      </c>
      <c r="H27">
        <f>IFERROR(AVERAGEIF(Table1[Author],Table1[[#This Row],[Author]],Table1[User Rating]),"")</f>
        <v>4.5666666666666664</v>
      </c>
      <c r="I27" s="36">
        <f>LEN(Table1[[#This Row],[Name]])</f>
        <v>63</v>
      </c>
    </row>
    <row r="28" spans="1:11" x14ac:dyDescent="0.3">
      <c r="A28" t="s">
        <v>55</v>
      </c>
      <c r="B28" t="s">
        <v>56</v>
      </c>
      <c r="C28">
        <v>4.7</v>
      </c>
      <c r="D28">
        <v>9374</v>
      </c>
      <c r="E28">
        <v>9</v>
      </c>
      <c r="F28">
        <v>2017</v>
      </c>
      <c r="G28" t="s">
        <v>9</v>
      </c>
      <c r="H28">
        <f>IFERROR(AVERAGEIF(Table1[Author],Table1[[#This Row],[Author]],Table1[User Rating]),"")</f>
        <v>4.7</v>
      </c>
      <c r="I28" s="36">
        <f>LEN(Table1[[#This Row],[Name]])</f>
        <v>34</v>
      </c>
    </row>
    <row r="29" spans="1:11" x14ac:dyDescent="0.3">
      <c r="A29" t="s">
        <v>57</v>
      </c>
      <c r="B29" t="s">
        <v>58</v>
      </c>
      <c r="C29">
        <v>4.2</v>
      </c>
      <c r="D29">
        <v>491</v>
      </c>
      <c r="E29">
        <v>14</v>
      </c>
      <c r="F29">
        <v>2010</v>
      </c>
      <c r="G29" t="s">
        <v>9</v>
      </c>
      <c r="H29">
        <f>IFERROR(AVERAGEIF(Table1[Author],Table1[[#This Row],[Author]],Table1[User Rating]),"")</f>
        <v>4.2</v>
      </c>
      <c r="I29" s="36">
        <f>LEN(Table1[[#This Row],[Name]])</f>
        <v>35</v>
      </c>
    </row>
    <row r="30" spans="1:11" x14ac:dyDescent="0.3">
      <c r="A30" t="s">
        <v>59</v>
      </c>
      <c r="B30" t="s">
        <v>60</v>
      </c>
      <c r="C30">
        <v>4.5999999999999996</v>
      </c>
      <c r="D30">
        <v>5360</v>
      </c>
      <c r="E30">
        <v>5</v>
      </c>
      <c r="F30">
        <v>2015</v>
      </c>
      <c r="G30" t="s">
        <v>9</v>
      </c>
      <c r="H30">
        <f>IFERROR(AVERAGEIF(Table1[Author],Table1[[#This Row],[Author]],Table1[User Rating]),"")</f>
        <v>4.55</v>
      </c>
      <c r="I30" s="36">
        <f>LEN(Table1[[#This Row],[Name]])</f>
        <v>28</v>
      </c>
    </row>
    <row r="31" spans="1:11" x14ac:dyDescent="0.3">
      <c r="A31" t="s">
        <v>61</v>
      </c>
      <c r="B31" t="s">
        <v>62</v>
      </c>
      <c r="C31">
        <v>4.5999999999999996</v>
      </c>
      <c r="D31">
        <v>1909</v>
      </c>
      <c r="E31">
        <v>11</v>
      </c>
      <c r="F31">
        <v>2015</v>
      </c>
      <c r="G31" t="s">
        <v>9</v>
      </c>
      <c r="H31">
        <f>IFERROR(AVERAGEIF(Table1[Author],Table1[[#This Row],[Author]],Table1[User Rating]),"")</f>
        <v>4.5999999999999996</v>
      </c>
      <c r="I31" s="36">
        <f>LEN(Table1[[#This Row],[Name]])</f>
        <v>40</v>
      </c>
    </row>
    <row r="32" spans="1:11" x14ac:dyDescent="0.3">
      <c r="A32" t="s">
        <v>63</v>
      </c>
      <c r="B32" t="s">
        <v>64</v>
      </c>
      <c r="C32">
        <v>4.8</v>
      </c>
      <c r="D32">
        <v>1296</v>
      </c>
      <c r="E32">
        <v>24</v>
      </c>
      <c r="F32">
        <v>2012</v>
      </c>
      <c r="G32" t="s">
        <v>9</v>
      </c>
      <c r="H32">
        <f>IFERROR(AVERAGEIF(Table1[Author],Table1[[#This Row],[Author]],Table1[User Rating]),"")</f>
        <v>4.666666666666667</v>
      </c>
      <c r="I32" s="36">
        <f>LEN(Table1[[#This Row],[Name]])</f>
        <v>62</v>
      </c>
    </row>
    <row r="33" spans="1:9" x14ac:dyDescent="0.3">
      <c r="A33" t="s">
        <v>65</v>
      </c>
      <c r="B33" t="s">
        <v>64</v>
      </c>
      <c r="C33">
        <v>4.7</v>
      </c>
      <c r="D33">
        <v>615</v>
      </c>
      <c r="E33">
        <v>21</v>
      </c>
      <c r="F33">
        <v>2010</v>
      </c>
      <c r="G33" t="s">
        <v>9</v>
      </c>
      <c r="H33">
        <f>IFERROR(AVERAGEIF(Table1[Author],Table1[[#This Row],[Author]],Table1[User Rating]),"")</f>
        <v>4.666666666666667</v>
      </c>
      <c r="I33" s="36">
        <f>LEN(Table1[[#This Row],[Name]])</f>
        <v>66</v>
      </c>
    </row>
    <row r="34" spans="1:9" x14ac:dyDescent="0.3">
      <c r="A34" t="s">
        <v>66</v>
      </c>
      <c r="B34" t="s">
        <v>67</v>
      </c>
      <c r="C34">
        <v>4.8</v>
      </c>
      <c r="D34">
        <v>61133</v>
      </c>
      <c r="E34">
        <v>11</v>
      </c>
      <c r="F34">
        <v>2018</v>
      </c>
      <c r="G34" t="s">
        <v>9</v>
      </c>
      <c r="H34">
        <f>IFERROR(AVERAGEIF(Table1[Author],Table1[[#This Row],[Author]],Table1[User Rating]),"")</f>
        <v>4.8</v>
      </c>
      <c r="I34" s="36">
        <f>LEN(Table1[[#This Row],[Name]])</f>
        <v>8</v>
      </c>
    </row>
    <row r="35" spans="1:9" x14ac:dyDescent="0.3">
      <c r="A35" t="s">
        <v>66</v>
      </c>
      <c r="B35" t="s">
        <v>67</v>
      </c>
      <c r="C35">
        <v>4.8</v>
      </c>
      <c r="D35">
        <v>61133</v>
      </c>
      <c r="E35">
        <v>11</v>
      </c>
      <c r="F35">
        <v>2019</v>
      </c>
      <c r="G35" t="s">
        <v>9</v>
      </c>
      <c r="H35">
        <f>IFERROR(AVERAGEIF(Table1[Author],Table1[[#This Row],[Author]],Table1[User Rating]),"")</f>
        <v>4.8</v>
      </c>
      <c r="I35" s="36">
        <f>LEN(Table1[[#This Row],[Name]])</f>
        <v>8</v>
      </c>
    </row>
    <row r="36" spans="1:9" x14ac:dyDescent="0.3">
      <c r="A36" t="s">
        <v>68</v>
      </c>
      <c r="B36" t="s">
        <v>69</v>
      </c>
      <c r="C36">
        <v>4.8</v>
      </c>
      <c r="D36">
        <v>11113</v>
      </c>
      <c r="E36">
        <v>15</v>
      </c>
      <c r="F36">
        <v>2015</v>
      </c>
      <c r="G36" t="s">
        <v>9</v>
      </c>
      <c r="H36">
        <f>IFERROR(AVERAGEIF(Table1[Author],Table1[[#This Row],[Author]],Table1[User Rating]),"")</f>
        <v>4.8</v>
      </c>
      <c r="I36" s="36">
        <f>LEN(Table1[[#This Row],[Name]])</f>
        <v>50</v>
      </c>
    </row>
    <row r="37" spans="1:9" x14ac:dyDescent="0.3">
      <c r="A37" t="s">
        <v>70</v>
      </c>
      <c r="B37" t="s">
        <v>71</v>
      </c>
      <c r="C37">
        <v>4.7</v>
      </c>
      <c r="D37">
        <v>10070</v>
      </c>
      <c r="E37">
        <v>13</v>
      </c>
      <c r="F37">
        <v>2015</v>
      </c>
      <c r="G37" t="s">
        <v>9</v>
      </c>
      <c r="H37">
        <f>IFERROR(AVERAGEIF(Table1[Author],Table1[[#This Row],[Author]],Table1[User Rating]),"")</f>
        <v>4.7</v>
      </c>
      <c r="I37" s="36">
        <f>LEN(Table1[[#This Row],[Name]])</f>
        <v>24</v>
      </c>
    </row>
    <row r="38" spans="1:9" x14ac:dyDescent="0.3">
      <c r="A38" t="s">
        <v>70</v>
      </c>
      <c r="B38" t="s">
        <v>71</v>
      </c>
      <c r="C38">
        <v>4.7</v>
      </c>
      <c r="D38">
        <v>10070</v>
      </c>
      <c r="E38">
        <v>13</v>
      </c>
      <c r="F38">
        <v>2016</v>
      </c>
      <c r="G38" t="s">
        <v>9</v>
      </c>
      <c r="H38">
        <f>IFERROR(AVERAGEIF(Table1[Author],Table1[[#This Row],[Author]],Table1[User Rating]),"")</f>
        <v>4.7</v>
      </c>
      <c r="I38" s="36">
        <f>LEN(Table1[[#This Row],[Name]])</f>
        <v>24</v>
      </c>
    </row>
    <row r="39" spans="1:9" x14ac:dyDescent="0.3">
      <c r="A39" t="s">
        <v>72</v>
      </c>
      <c r="B39" t="s">
        <v>73</v>
      </c>
      <c r="C39">
        <v>4.7</v>
      </c>
      <c r="D39">
        <v>3729</v>
      </c>
      <c r="E39">
        <v>18</v>
      </c>
      <c r="F39">
        <v>2016</v>
      </c>
      <c r="G39" t="s">
        <v>9</v>
      </c>
      <c r="H39">
        <f>IFERROR(AVERAGEIF(Table1[Author],Table1[[#This Row],[Author]],Table1[User Rating]),"")</f>
        <v>4.7</v>
      </c>
      <c r="I39" s="36">
        <f>LEN(Table1[[#This Row],[Name]])</f>
        <v>11</v>
      </c>
    </row>
    <row r="40" spans="1:9" x14ac:dyDescent="0.3">
      <c r="A40" t="s">
        <v>74</v>
      </c>
      <c r="B40" t="s">
        <v>75</v>
      </c>
      <c r="C40">
        <v>4.5999999999999996</v>
      </c>
      <c r="D40">
        <v>9769</v>
      </c>
      <c r="E40">
        <v>13</v>
      </c>
      <c r="F40">
        <v>2009</v>
      </c>
      <c r="G40" t="s">
        <v>12</v>
      </c>
      <c r="H40">
        <f>IFERROR(AVERAGEIF(Table1[Author],Table1[[#This Row],[Author]],Table1[User Rating]),"")</f>
        <v>4.6571428571428575</v>
      </c>
      <c r="I40" s="36">
        <f>LEN(Table1[[#This Row],[Name]])</f>
        <v>41</v>
      </c>
    </row>
    <row r="41" spans="1:9" x14ac:dyDescent="0.3">
      <c r="A41" t="s">
        <v>76</v>
      </c>
      <c r="B41" t="s">
        <v>54</v>
      </c>
      <c r="C41">
        <v>4.5</v>
      </c>
      <c r="D41">
        <v>471</v>
      </c>
      <c r="E41">
        <v>8</v>
      </c>
      <c r="F41">
        <v>2010</v>
      </c>
      <c r="G41" t="s">
        <v>9</v>
      </c>
      <c r="H41">
        <f>IFERROR(AVERAGEIF(Table1[Author],Table1[[#This Row],[Author]],Table1[User Rating]),"")</f>
        <v>4.5666666666666664</v>
      </c>
      <c r="I41" s="36">
        <f>LEN(Table1[[#This Row],[Name]])</f>
        <v>56</v>
      </c>
    </row>
    <row r="42" spans="1:9" x14ac:dyDescent="0.3">
      <c r="A42" t="s">
        <v>77</v>
      </c>
      <c r="B42" t="s">
        <v>78</v>
      </c>
      <c r="C42">
        <v>4.9000000000000004</v>
      </c>
      <c r="D42">
        <v>14344</v>
      </c>
      <c r="E42">
        <v>5</v>
      </c>
      <c r="F42">
        <v>2017</v>
      </c>
      <c r="G42" t="s">
        <v>12</v>
      </c>
      <c r="H42">
        <f>IFERROR(AVERAGEIF(Table1[Author],Table1[[#This Row],[Author]],Table1[User Rating]),"")</f>
        <v>4.9000000000000004</v>
      </c>
      <c r="I42" s="36">
        <f>LEN(Table1[[#This Row],[Name]])</f>
        <v>40</v>
      </c>
    </row>
    <row r="43" spans="1:9" x14ac:dyDescent="0.3">
      <c r="A43" t="s">
        <v>77</v>
      </c>
      <c r="B43" t="s">
        <v>78</v>
      </c>
      <c r="C43">
        <v>4.9000000000000004</v>
      </c>
      <c r="D43">
        <v>14344</v>
      </c>
      <c r="E43">
        <v>5</v>
      </c>
      <c r="F43">
        <v>2019</v>
      </c>
      <c r="G43" t="s">
        <v>12</v>
      </c>
      <c r="H43">
        <f>IFERROR(AVERAGEIF(Table1[Author],Table1[[#This Row],[Author]],Table1[User Rating]),"")</f>
        <v>4.9000000000000004</v>
      </c>
      <c r="I43" s="36">
        <f>LEN(Table1[[#This Row],[Name]])</f>
        <v>40</v>
      </c>
    </row>
    <row r="44" spans="1:9" x14ac:dyDescent="0.3">
      <c r="A44" t="s">
        <v>79</v>
      </c>
      <c r="B44" t="s">
        <v>80</v>
      </c>
      <c r="C44">
        <v>4.8</v>
      </c>
      <c r="D44">
        <v>4505</v>
      </c>
      <c r="E44">
        <v>0</v>
      </c>
      <c r="F44">
        <v>2011</v>
      </c>
      <c r="G44" t="s">
        <v>12</v>
      </c>
      <c r="H44">
        <f>IFERROR(AVERAGEIF(Table1[Author],Table1[[#This Row],[Author]],Table1[User Rating]),"")</f>
        <v>4.8</v>
      </c>
      <c r="I44" s="36">
        <f>LEN(Table1[[#This Row],[Name]])</f>
        <v>42</v>
      </c>
    </row>
    <row r="45" spans="1:9" x14ac:dyDescent="0.3">
      <c r="A45" t="s">
        <v>81</v>
      </c>
      <c r="B45" t="s">
        <v>82</v>
      </c>
      <c r="C45">
        <v>4.5999999999999996</v>
      </c>
      <c r="D45">
        <v>10369</v>
      </c>
      <c r="E45">
        <v>4</v>
      </c>
      <c r="F45">
        <v>2016</v>
      </c>
      <c r="G45" t="s">
        <v>9</v>
      </c>
      <c r="H45">
        <f>IFERROR(AVERAGEIF(Table1[Author],Table1[[#This Row],[Author]],Table1[User Rating]),"")</f>
        <v>4.5999999999999996</v>
      </c>
      <c r="I45" s="36">
        <f>LEN(Table1[[#This Row],[Name]])</f>
        <v>78</v>
      </c>
    </row>
    <row r="46" spans="1:9" x14ac:dyDescent="0.3">
      <c r="A46" t="s">
        <v>83</v>
      </c>
      <c r="B46" t="s">
        <v>84</v>
      </c>
      <c r="C46">
        <v>4.8</v>
      </c>
      <c r="D46">
        <v>16244</v>
      </c>
      <c r="E46">
        <v>18</v>
      </c>
      <c r="F46">
        <v>2019</v>
      </c>
      <c r="G46" t="s">
        <v>9</v>
      </c>
      <c r="H46">
        <f>IFERROR(AVERAGEIF(Table1[Author],Table1[[#This Row],[Author]],Table1[User Rating]),"")</f>
        <v>4.8</v>
      </c>
      <c r="I46" s="36">
        <f>LEN(Table1[[#This Row],[Name]])</f>
        <v>49</v>
      </c>
    </row>
    <row r="47" spans="1:9" x14ac:dyDescent="0.3">
      <c r="A47" t="s">
        <v>85</v>
      </c>
      <c r="B47" t="s">
        <v>86</v>
      </c>
      <c r="C47">
        <v>4.5</v>
      </c>
      <c r="D47">
        <v>2884</v>
      </c>
      <c r="E47">
        <v>28</v>
      </c>
      <c r="F47">
        <v>2014</v>
      </c>
      <c r="G47" t="s">
        <v>9</v>
      </c>
      <c r="H47">
        <f>IFERROR(AVERAGEIF(Table1[Author],Table1[[#This Row],[Author]],Table1[User Rating]),"")</f>
        <v>4.5</v>
      </c>
      <c r="I47" s="36">
        <f>LEN(Table1[[#This Row],[Name]])</f>
        <v>35</v>
      </c>
    </row>
    <row r="48" spans="1:9" x14ac:dyDescent="0.3">
      <c r="A48" t="s">
        <v>87</v>
      </c>
      <c r="B48" t="s">
        <v>88</v>
      </c>
      <c r="C48">
        <v>4.7</v>
      </c>
      <c r="D48">
        <v>22614</v>
      </c>
      <c r="E48">
        <v>11</v>
      </c>
      <c r="F48">
        <v>2010</v>
      </c>
      <c r="G48" t="s">
        <v>12</v>
      </c>
      <c r="H48">
        <f>IFERROR(AVERAGEIF(Table1[Author],Table1[[#This Row],[Author]],Table1[User Rating]),"")</f>
        <v>4.663636363636364</v>
      </c>
      <c r="I48" s="36">
        <f>LEN(Table1[[#This Row],[Name]])</f>
        <v>32</v>
      </c>
    </row>
    <row r="49" spans="1:9" x14ac:dyDescent="0.3">
      <c r="A49" t="s">
        <v>87</v>
      </c>
      <c r="B49" t="s">
        <v>88</v>
      </c>
      <c r="C49">
        <v>4.7</v>
      </c>
      <c r="D49">
        <v>22614</v>
      </c>
      <c r="E49">
        <v>11</v>
      </c>
      <c r="F49">
        <v>2011</v>
      </c>
      <c r="G49" t="s">
        <v>12</v>
      </c>
      <c r="H49">
        <f>IFERROR(AVERAGEIF(Table1[Author],Table1[[#This Row],[Author]],Table1[User Rating]),"")</f>
        <v>4.663636363636364</v>
      </c>
      <c r="I49" s="36">
        <f>LEN(Table1[[#This Row],[Name]])</f>
        <v>32</v>
      </c>
    </row>
    <row r="50" spans="1:9" x14ac:dyDescent="0.3">
      <c r="A50" t="s">
        <v>87</v>
      </c>
      <c r="B50" t="s">
        <v>88</v>
      </c>
      <c r="C50">
        <v>4.7</v>
      </c>
      <c r="D50">
        <v>22614</v>
      </c>
      <c r="E50">
        <v>11</v>
      </c>
      <c r="F50">
        <v>2012</v>
      </c>
      <c r="G50" t="s">
        <v>12</v>
      </c>
      <c r="H50">
        <f>IFERROR(AVERAGEIF(Table1[Author],Table1[[#This Row],[Author]],Table1[User Rating]),"")</f>
        <v>4.663636363636364</v>
      </c>
      <c r="I50" s="36">
        <f>LEN(Table1[[#This Row],[Name]])</f>
        <v>32</v>
      </c>
    </row>
    <row r="51" spans="1:9" x14ac:dyDescent="0.3">
      <c r="A51" t="s">
        <v>89</v>
      </c>
      <c r="B51" t="s">
        <v>90</v>
      </c>
      <c r="C51">
        <v>4.7</v>
      </c>
      <c r="D51">
        <v>4761</v>
      </c>
      <c r="E51">
        <v>16</v>
      </c>
      <c r="F51">
        <v>2016</v>
      </c>
      <c r="G51" t="s">
        <v>9</v>
      </c>
      <c r="H51">
        <f>IFERROR(AVERAGEIF(Table1[Author],Table1[[#This Row],[Author]],Table1[User Rating]),"")</f>
        <v>4.7</v>
      </c>
      <c r="I51" s="36">
        <f>LEN(Table1[[#This Row],[Name]])</f>
        <v>62</v>
      </c>
    </row>
    <row r="52" spans="1:9" x14ac:dyDescent="0.3">
      <c r="A52" t="s">
        <v>91</v>
      </c>
      <c r="B52" t="s">
        <v>92</v>
      </c>
      <c r="C52">
        <v>4.7</v>
      </c>
      <c r="D52">
        <v>1542</v>
      </c>
      <c r="E52">
        <v>14</v>
      </c>
      <c r="F52">
        <v>2009</v>
      </c>
      <c r="G52" t="s">
        <v>9</v>
      </c>
      <c r="H52">
        <f>IFERROR(AVERAGEIF(Table1[Author],Table1[[#This Row],[Author]],Table1[User Rating]),"")</f>
        <v>4.7</v>
      </c>
      <c r="I52" s="36">
        <f>LEN(Table1[[#This Row],[Name]])</f>
        <v>43</v>
      </c>
    </row>
    <row r="53" spans="1:9" x14ac:dyDescent="0.3">
      <c r="A53" t="s">
        <v>91</v>
      </c>
      <c r="B53" t="s">
        <v>92</v>
      </c>
      <c r="C53">
        <v>4.7</v>
      </c>
      <c r="D53">
        <v>1542</v>
      </c>
      <c r="E53">
        <v>14</v>
      </c>
      <c r="F53">
        <v>2010</v>
      </c>
      <c r="G53" t="s">
        <v>9</v>
      </c>
      <c r="H53">
        <f>IFERROR(AVERAGEIF(Table1[Author],Table1[[#This Row],[Author]],Table1[User Rating]),"")</f>
        <v>4.7</v>
      </c>
      <c r="I53" s="36">
        <f>LEN(Table1[[#This Row],[Name]])</f>
        <v>43</v>
      </c>
    </row>
    <row r="54" spans="1:9" x14ac:dyDescent="0.3">
      <c r="A54" t="s">
        <v>91</v>
      </c>
      <c r="B54" t="s">
        <v>92</v>
      </c>
      <c r="C54">
        <v>4.7</v>
      </c>
      <c r="D54">
        <v>1542</v>
      </c>
      <c r="E54">
        <v>14</v>
      </c>
      <c r="F54">
        <v>2011</v>
      </c>
      <c r="G54" t="s">
        <v>9</v>
      </c>
      <c r="H54">
        <f>IFERROR(AVERAGEIF(Table1[Author],Table1[[#This Row],[Author]],Table1[User Rating]),"")</f>
        <v>4.7</v>
      </c>
      <c r="I54" s="36">
        <f>LEN(Table1[[#This Row],[Name]])</f>
        <v>43</v>
      </c>
    </row>
    <row r="55" spans="1:9" x14ac:dyDescent="0.3">
      <c r="A55" t="s">
        <v>93</v>
      </c>
      <c r="B55" t="s">
        <v>94</v>
      </c>
      <c r="C55">
        <v>4.3</v>
      </c>
      <c r="D55">
        <v>6143</v>
      </c>
      <c r="E55">
        <v>8</v>
      </c>
      <c r="F55">
        <v>2018</v>
      </c>
      <c r="G55" t="s">
        <v>12</v>
      </c>
      <c r="H55">
        <f>IFERROR(AVERAGEIF(Table1[Author],Table1[[#This Row],[Author]],Table1[User Rating]),"")</f>
        <v>4.3</v>
      </c>
      <c r="I55" s="36">
        <f>LEN(Table1[[#This Row],[Name]])</f>
        <v>45</v>
      </c>
    </row>
    <row r="56" spans="1:9" x14ac:dyDescent="0.3">
      <c r="A56" t="s">
        <v>95</v>
      </c>
      <c r="B56" t="s">
        <v>96</v>
      </c>
      <c r="C56">
        <v>4.8</v>
      </c>
      <c r="D56">
        <v>4022</v>
      </c>
      <c r="E56">
        <v>4</v>
      </c>
      <c r="F56">
        <v>2015</v>
      </c>
      <c r="G56" t="s">
        <v>9</v>
      </c>
      <c r="H56">
        <f>IFERROR(AVERAGEIF(Table1[Author],Table1[[#This Row],[Author]],Table1[User Rating]),"")</f>
        <v>4.8</v>
      </c>
      <c r="I56" s="36">
        <f>LEN(Table1[[#This Row],[Name]])</f>
        <v>59</v>
      </c>
    </row>
    <row r="57" spans="1:9" x14ac:dyDescent="0.3">
      <c r="A57" t="s">
        <v>97</v>
      </c>
      <c r="B57" t="s">
        <v>96</v>
      </c>
      <c r="C57">
        <v>4.8</v>
      </c>
      <c r="D57">
        <v>3871</v>
      </c>
      <c r="E57">
        <v>5</v>
      </c>
      <c r="F57">
        <v>2015</v>
      </c>
      <c r="G57" t="s">
        <v>9</v>
      </c>
      <c r="H57">
        <f>IFERROR(AVERAGEIF(Table1[Author],Table1[[#This Row],[Author]],Table1[User Rating]),"")</f>
        <v>4.8</v>
      </c>
      <c r="I57" s="36">
        <f>LEN(Table1[[#This Row],[Name]])</f>
        <v>50</v>
      </c>
    </row>
    <row r="58" spans="1:9" x14ac:dyDescent="0.3">
      <c r="A58" t="s">
        <v>98</v>
      </c>
      <c r="B58" t="s">
        <v>99</v>
      </c>
      <c r="C58">
        <v>4.5999999999999996</v>
      </c>
      <c r="D58">
        <v>4866</v>
      </c>
      <c r="E58">
        <v>11</v>
      </c>
      <c r="F58">
        <v>2010</v>
      </c>
      <c r="G58" t="s">
        <v>12</v>
      </c>
      <c r="H58">
        <f>IFERROR(AVERAGEIF(Table1[Author],Table1[[#This Row],[Author]],Table1[User Rating]),"")</f>
        <v>4.5999999999999996</v>
      </c>
      <c r="I58" s="36">
        <f>LEN(Table1[[#This Row],[Name]])</f>
        <v>17</v>
      </c>
    </row>
    <row r="59" spans="1:9" x14ac:dyDescent="0.3">
      <c r="A59" t="s">
        <v>98</v>
      </c>
      <c r="B59" t="s">
        <v>99</v>
      </c>
      <c r="C59">
        <v>4.5999999999999996</v>
      </c>
      <c r="D59">
        <v>4866</v>
      </c>
      <c r="E59">
        <v>11</v>
      </c>
      <c r="F59">
        <v>2011</v>
      </c>
      <c r="G59" t="s">
        <v>12</v>
      </c>
      <c r="H59">
        <f>IFERROR(AVERAGEIF(Table1[Author],Table1[[#This Row],[Author]],Table1[User Rating]),"")</f>
        <v>4.5999999999999996</v>
      </c>
      <c r="I59" s="36">
        <f>LEN(Table1[[#This Row],[Name]])</f>
        <v>17</v>
      </c>
    </row>
    <row r="60" spans="1:9" x14ac:dyDescent="0.3">
      <c r="A60" t="s">
        <v>100</v>
      </c>
      <c r="B60" t="s">
        <v>101</v>
      </c>
      <c r="C60">
        <v>4.8</v>
      </c>
      <c r="D60">
        <v>1329</v>
      </c>
      <c r="E60">
        <v>10</v>
      </c>
      <c r="F60">
        <v>2013</v>
      </c>
      <c r="G60" t="s">
        <v>9</v>
      </c>
      <c r="H60">
        <f>IFERROR(AVERAGEIF(Table1[Author],Table1[[#This Row],[Author]],Table1[User Rating]),"")</f>
        <v>4.8</v>
      </c>
      <c r="I60" s="36">
        <f>LEN(Table1[[#This Row],[Name]])</f>
        <v>99</v>
      </c>
    </row>
    <row r="61" spans="1:9" x14ac:dyDescent="0.3">
      <c r="A61" t="s">
        <v>102</v>
      </c>
      <c r="B61" t="s">
        <v>103</v>
      </c>
      <c r="C61">
        <v>4.4000000000000004</v>
      </c>
      <c r="D61">
        <v>4642</v>
      </c>
      <c r="E61">
        <v>13</v>
      </c>
      <c r="F61">
        <v>2013</v>
      </c>
      <c r="G61" t="s">
        <v>9</v>
      </c>
      <c r="H61">
        <f>IFERROR(AVERAGEIF(Table1[Author],Table1[[#This Row],[Author]],Table1[User Rating]),"")</f>
        <v>4.5</v>
      </c>
      <c r="I61" s="36">
        <f>LEN(Table1[[#This Row],[Name]])</f>
        <v>69</v>
      </c>
    </row>
    <row r="62" spans="1:9" x14ac:dyDescent="0.3">
      <c r="A62" t="s">
        <v>104</v>
      </c>
      <c r="B62" t="s">
        <v>105</v>
      </c>
      <c r="C62">
        <v>4.5999999999999996</v>
      </c>
      <c r="D62">
        <v>1541</v>
      </c>
      <c r="E62">
        <v>4</v>
      </c>
      <c r="F62">
        <v>2009</v>
      </c>
      <c r="G62" t="s">
        <v>12</v>
      </c>
      <c r="H62">
        <f>IFERROR(AVERAGEIF(Table1[Author],Table1[[#This Row],[Author]],Table1[User Rating]),"")</f>
        <v>4.4499999999999993</v>
      </c>
      <c r="I62" s="36">
        <f>LEN(Table1[[#This Row],[Name]])</f>
        <v>71</v>
      </c>
    </row>
    <row r="63" spans="1:9" x14ac:dyDescent="0.3">
      <c r="A63" t="s">
        <v>106</v>
      </c>
      <c r="B63" t="s">
        <v>105</v>
      </c>
      <c r="C63">
        <v>4.3</v>
      </c>
      <c r="D63">
        <v>1924</v>
      </c>
      <c r="E63">
        <v>8</v>
      </c>
      <c r="F63">
        <v>2010</v>
      </c>
      <c r="G63" t="s">
        <v>12</v>
      </c>
      <c r="H63">
        <f>IFERROR(AVERAGEIF(Table1[Author],Table1[[#This Row],[Author]],Table1[User Rating]),"")</f>
        <v>4.4499999999999993</v>
      </c>
      <c r="I63" s="36">
        <f>LEN(Table1[[#This Row],[Name]])</f>
        <v>58</v>
      </c>
    </row>
    <row r="64" spans="1:9" x14ac:dyDescent="0.3">
      <c r="A64" t="s">
        <v>107</v>
      </c>
      <c r="B64" t="s">
        <v>105</v>
      </c>
      <c r="C64">
        <v>4.2</v>
      </c>
      <c r="D64">
        <v>2094</v>
      </c>
      <c r="E64">
        <v>4</v>
      </c>
      <c r="F64">
        <v>2011</v>
      </c>
      <c r="G64" t="s">
        <v>12</v>
      </c>
      <c r="H64">
        <f>IFERROR(AVERAGEIF(Table1[Author],Table1[[#This Row],[Author]],Table1[User Rating]),"")</f>
        <v>4.4499999999999993</v>
      </c>
      <c r="I64" s="36">
        <f>LEN(Table1[[#This Row],[Name]])</f>
        <v>54</v>
      </c>
    </row>
    <row r="65" spans="1:9" x14ac:dyDescent="0.3">
      <c r="A65" t="s">
        <v>108</v>
      </c>
      <c r="B65" t="s">
        <v>109</v>
      </c>
      <c r="C65">
        <v>4.8</v>
      </c>
      <c r="D65">
        <v>10922</v>
      </c>
      <c r="E65">
        <v>5</v>
      </c>
      <c r="F65">
        <v>2015</v>
      </c>
      <c r="G65" t="s">
        <v>12</v>
      </c>
      <c r="H65">
        <f>IFERROR(AVERAGEIF(Table1[Author],Table1[[#This Row],[Author]],Table1[User Rating]),"")</f>
        <v>4.8</v>
      </c>
      <c r="I65" s="36">
        <f>LEN(Table1[[#This Row],[Name]])</f>
        <v>30</v>
      </c>
    </row>
    <row r="66" spans="1:9" x14ac:dyDescent="0.3">
      <c r="A66" t="s">
        <v>108</v>
      </c>
      <c r="B66" t="s">
        <v>109</v>
      </c>
      <c r="C66">
        <v>4.8</v>
      </c>
      <c r="D66">
        <v>10922</v>
      </c>
      <c r="E66">
        <v>5</v>
      </c>
      <c r="F66">
        <v>2016</v>
      </c>
      <c r="G66" t="s">
        <v>12</v>
      </c>
      <c r="H66">
        <f>IFERROR(AVERAGEIF(Table1[Author],Table1[[#This Row],[Author]],Table1[User Rating]),"")</f>
        <v>4.8</v>
      </c>
      <c r="I66" s="36">
        <f>LEN(Table1[[#This Row],[Name]])</f>
        <v>30</v>
      </c>
    </row>
    <row r="67" spans="1:9" x14ac:dyDescent="0.3">
      <c r="A67" t="s">
        <v>108</v>
      </c>
      <c r="B67" t="s">
        <v>109</v>
      </c>
      <c r="C67">
        <v>4.8</v>
      </c>
      <c r="D67">
        <v>10922</v>
      </c>
      <c r="E67">
        <v>5</v>
      </c>
      <c r="F67">
        <v>2017</v>
      </c>
      <c r="G67" t="s">
        <v>12</v>
      </c>
      <c r="H67">
        <f>IFERROR(AVERAGEIF(Table1[Author],Table1[[#This Row],[Author]],Table1[User Rating]),"")</f>
        <v>4.8</v>
      </c>
      <c r="I67" s="36">
        <f>LEN(Table1[[#This Row],[Name]])</f>
        <v>30</v>
      </c>
    </row>
    <row r="68" spans="1:9" x14ac:dyDescent="0.3">
      <c r="A68" t="s">
        <v>108</v>
      </c>
      <c r="B68" t="s">
        <v>109</v>
      </c>
      <c r="C68">
        <v>4.8</v>
      </c>
      <c r="D68">
        <v>10922</v>
      </c>
      <c r="E68">
        <v>5</v>
      </c>
      <c r="F68">
        <v>2018</v>
      </c>
      <c r="G68" t="s">
        <v>12</v>
      </c>
      <c r="H68">
        <f>IFERROR(AVERAGEIF(Table1[Author],Table1[[#This Row],[Author]],Table1[User Rating]),"")</f>
        <v>4.8</v>
      </c>
      <c r="I68" s="36">
        <f>LEN(Table1[[#This Row],[Name]])</f>
        <v>30</v>
      </c>
    </row>
    <row r="69" spans="1:9" x14ac:dyDescent="0.3">
      <c r="A69" t="s">
        <v>110</v>
      </c>
      <c r="B69" t="s">
        <v>111</v>
      </c>
      <c r="C69">
        <v>4.5999999999999996</v>
      </c>
      <c r="D69">
        <v>2137</v>
      </c>
      <c r="E69">
        <v>17</v>
      </c>
      <c r="F69">
        <v>2010</v>
      </c>
      <c r="G69" t="s">
        <v>9</v>
      </c>
      <c r="H69">
        <f>IFERROR(AVERAGEIF(Table1[Author],Table1[[#This Row],[Author]],Table1[User Rating]),"")</f>
        <v>4.5999999999999996</v>
      </c>
      <c r="I69" s="36">
        <f>LEN(Table1[[#This Row],[Name]])</f>
        <v>15</v>
      </c>
    </row>
    <row r="70" spans="1:9" x14ac:dyDescent="0.3">
      <c r="A70" t="s">
        <v>112</v>
      </c>
      <c r="B70" t="s">
        <v>113</v>
      </c>
      <c r="C70">
        <v>4.5999999999999996</v>
      </c>
      <c r="D70">
        <v>1651</v>
      </c>
      <c r="E70">
        <v>15</v>
      </c>
      <c r="F70">
        <v>2010</v>
      </c>
      <c r="G70" t="s">
        <v>9</v>
      </c>
      <c r="H70">
        <f>IFERROR(AVERAGEIF(Table1[Author],Table1[[#This Row],[Author]],Table1[User Rating]),"")</f>
        <v>4.5999999999999996</v>
      </c>
      <c r="I70" s="36">
        <f>LEN(Table1[[#This Row],[Name]])</f>
        <v>61</v>
      </c>
    </row>
    <row r="71" spans="1:9" x14ac:dyDescent="0.3">
      <c r="A71" t="s">
        <v>114</v>
      </c>
      <c r="B71" t="s">
        <v>115</v>
      </c>
      <c r="C71">
        <v>4.5</v>
      </c>
      <c r="D71">
        <v>6679</v>
      </c>
      <c r="E71">
        <v>105</v>
      </c>
      <c r="F71">
        <v>2013</v>
      </c>
      <c r="G71" t="s">
        <v>9</v>
      </c>
      <c r="H71">
        <f>IFERROR(AVERAGEIF(Table1[Author],Table1[[#This Row],[Author]],Table1[User Rating]),"")</f>
        <v>4.5</v>
      </c>
      <c r="I71" s="36">
        <f>LEN(Table1[[#This Row],[Name]])</f>
        <v>73</v>
      </c>
    </row>
    <row r="72" spans="1:9" x14ac:dyDescent="0.3">
      <c r="A72" t="s">
        <v>114</v>
      </c>
      <c r="B72" t="s">
        <v>115</v>
      </c>
      <c r="C72">
        <v>4.5</v>
      </c>
      <c r="D72">
        <v>6679</v>
      </c>
      <c r="E72">
        <v>105</v>
      </c>
      <c r="F72">
        <v>2014</v>
      </c>
      <c r="G72" t="s">
        <v>9</v>
      </c>
      <c r="H72">
        <f>IFERROR(AVERAGEIF(Table1[Author],Table1[[#This Row],[Author]],Table1[User Rating]),"")</f>
        <v>4.5</v>
      </c>
      <c r="I72" s="36">
        <f>LEN(Table1[[#This Row],[Name]])</f>
        <v>73</v>
      </c>
    </row>
    <row r="73" spans="1:9" x14ac:dyDescent="0.3">
      <c r="A73" t="s">
        <v>116</v>
      </c>
      <c r="B73" t="s">
        <v>80</v>
      </c>
      <c r="C73">
        <v>4.8</v>
      </c>
      <c r="D73">
        <v>6812</v>
      </c>
      <c r="E73">
        <v>0</v>
      </c>
      <c r="F73">
        <v>2013</v>
      </c>
      <c r="G73" t="s">
        <v>12</v>
      </c>
      <c r="H73">
        <f>IFERROR(AVERAGEIF(Table1[Author],Table1[[#This Row],[Author]],Table1[User Rating]),"")</f>
        <v>4.8</v>
      </c>
      <c r="I73" s="36">
        <f>LEN(Table1[[#This Row],[Name]])</f>
        <v>39</v>
      </c>
    </row>
    <row r="74" spans="1:9" x14ac:dyDescent="0.3">
      <c r="A74" t="s">
        <v>117</v>
      </c>
      <c r="B74" t="s">
        <v>80</v>
      </c>
      <c r="C74">
        <v>4.8</v>
      </c>
      <c r="D74">
        <v>3837</v>
      </c>
      <c r="E74">
        <v>15</v>
      </c>
      <c r="F74">
        <v>2009</v>
      </c>
      <c r="G74" t="s">
        <v>12</v>
      </c>
      <c r="H74">
        <f>IFERROR(AVERAGEIF(Table1[Author],Table1[[#This Row],[Author]],Table1[User Rating]),"")</f>
        <v>4.8</v>
      </c>
      <c r="I74" s="36">
        <f>LEN(Table1[[#This Row],[Name]])</f>
        <v>45</v>
      </c>
    </row>
    <row r="75" spans="1:9" x14ac:dyDescent="0.3">
      <c r="A75" t="s">
        <v>118</v>
      </c>
      <c r="B75" t="s">
        <v>80</v>
      </c>
      <c r="C75">
        <v>4.8</v>
      </c>
      <c r="D75">
        <v>6540</v>
      </c>
      <c r="E75">
        <v>22</v>
      </c>
      <c r="F75">
        <v>2014</v>
      </c>
      <c r="G75" t="s">
        <v>12</v>
      </c>
      <c r="H75">
        <f>IFERROR(AVERAGEIF(Table1[Author],Table1[[#This Row],[Author]],Table1[User Rating]),"")</f>
        <v>4.8</v>
      </c>
      <c r="I75" s="36">
        <f>LEN(Table1[[#This Row],[Name]])</f>
        <v>35</v>
      </c>
    </row>
    <row r="76" spans="1:9" x14ac:dyDescent="0.3">
      <c r="A76" t="s">
        <v>119</v>
      </c>
      <c r="B76" t="s">
        <v>120</v>
      </c>
      <c r="C76">
        <v>4.5999999999999996</v>
      </c>
      <c r="D76">
        <v>7955</v>
      </c>
      <c r="E76">
        <v>5</v>
      </c>
      <c r="F76">
        <v>2019</v>
      </c>
      <c r="G76" t="s">
        <v>9</v>
      </c>
      <c r="H76">
        <f>IFERROR(AVERAGEIF(Table1[Author],Table1[[#This Row],[Author]],Table1[User Rating]),"")</f>
        <v>4.5999999999999996</v>
      </c>
      <c r="I76" s="36">
        <f>LEN(Table1[[#This Row],[Name]])</f>
        <v>115</v>
      </c>
    </row>
    <row r="77" spans="1:9" x14ac:dyDescent="0.3">
      <c r="A77" t="s">
        <v>121</v>
      </c>
      <c r="B77" t="s">
        <v>48</v>
      </c>
      <c r="C77">
        <v>4.5999999999999996</v>
      </c>
      <c r="D77">
        <v>27098</v>
      </c>
      <c r="E77">
        <v>15</v>
      </c>
      <c r="F77">
        <v>2013</v>
      </c>
      <c r="G77" t="s">
        <v>12</v>
      </c>
      <c r="H77">
        <f>IFERROR(AVERAGEIF(Table1[Author],Table1[[#This Row],[Author]],Table1[User Rating]),"")</f>
        <v>4.4000000000000004</v>
      </c>
      <c r="I77" s="36">
        <f>LEN(Table1[[#This Row],[Name]])</f>
        <v>9</v>
      </c>
    </row>
    <row r="78" spans="1:9" x14ac:dyDescent="0.3">
      <c r="A78" t="s">
        <v>121</v>
      </c>
      <c r="B78" t="s">
        <v>48</v>
      </c>
      <c r="C78">
        <v>4.5999999999999996</v>
      </c>
      <c r="D78">
        <v>27098</v>
      </c>
      <c r="E78">
        <v>15</v>
      </c>
      <c r="F78">
        <v>2014</v>
      </c>
      <c r="G78" t="s">
        <v>12</v>
      </c>
      <c r="H78">
        <f>IFERROR(AVERAGEIF(Table1[Author],Table1[[#This Row],[Author]],Table1[User Rating]),"")</f>
        <v>4.4000000000000004</v>
      </c>
      <c r="I78" s="36">
        <f>LEN(Table1[[#This Row],[Name]])</f>
        <v>9</v>
      </c>
    </row>
    <row r="79" spans="1:9" x14ac:dyDescent="0.3">
      <c r="A79" t="s">
        <v>122</v>
      </c>
      <c r="B79" t="s">
        <v>48</v>
      </c>
      <c r="C79">
        <v>4.5</v>
      </c>
      <c r="D79">
        <v>17684</v>
      </c>
      <c r="E79">
        <v>6</v>
      </c>
      <c r="F79">
        <v>2014</v>
      </c>
      <c r="G79" t="s">
        <v>12</v>
      </c>
      <c r="H79">
        <f>IFERROR(AVERAGEIF(Table1[Author],Table1[[#This Row],[Author]],Table1[User Rating]),"")</f>
        <v>4.4000000000000004</v>
      </c>
      <c r="I79" s="36">
        <f>LEN(Table1[[#This Row],[Name]])</f>
        <v>21</v>
      </c>
    </row>
    <row r="80" spans="1:9" x14ac:dyDescent="0.3">
      <c r="A80" t="s">
        <v>123</v>
      </c>
      <c r="B80" t="s">
        <v>124</v>
      </c>
      <c r="C80">
        <v>4.5999999999999996</v>
      </c>
      <c r="D80">
        <v>37</v>
      </c>
      <c r="E80">
        <v>6</v>
      </c>
      <c r="F80">
        <v>2009</v>
      </c>
      <c r="G80" t="s">
        <v>9</v>
      </c>
      <c r="H80">
        <f>IFERROR(AVERAGEIF(Table1[Author],Table1[[#This Row],[Author]],Table1[User Rating]),"")</f>
        <v>4.5999999999999996</v>
      </c>
      <c r="I80" s="36">
        <f>LEN(Table1[[#This Row],[Name]])</f>
        <v>117</v>
      </c>
    </row>
    <row r="81" spans="1:9" x14ac:dyDescent="0.3">
      <c r="A81" t="s">
        <v>125</v>
      </c>
      <c r="B81" t="s">
        <v>11</v>
      </c>
      <c r="C81">
        <v>4.7</v>
      </c>
      <c r="D81">
        <v>15845</v>
      </c>
      <c r="E81">
        <v>13</v>
      </c>
      <c r="F81">
        <v>2013</v>
      </c>
      <c r="G81" t="s">
        <v>12</v>
      </c>
      <c r="H81">
        <f>IFERROR(AVERAGEIF(Table1[Author],Table1[[#This Row],[Author]],Table1[User Rating]),"")</f>
        <v>4.5250000000000004</v>
      </c>
      <c r="I81" s="36">
        <f>LEN(Table1[[#This Row],[Name]])</f>
        <v>21</v>
      </c>
    </row>
    <row r="82" spans="1:9" x14ac:dyDescent="0.3">
      <c r="A82" t="s">
        <v>126</v>
      </c>
      <c r="B82" t="s">
        <v>80</v>
      </c>
      <c r="C82">
        <v>4.8</v>
      </c>
      <c r="D82">
        <v>3181</v>
      </c>
      <c r="E82">
        <v>12</v>
      </c>
      <c r="F82">
        <v>2009</v>
      </c>
      <c r="G82" t="s">
        <v>12</v>
      </c>
      <c r="H82">
        <f>IFERROR(AVERAGEIF(Table1[Author],Table1[[#This Row],[Author]],Table1[User Rating]),"")</f>
        <v>4.8</v>
      </c>
      <c r="I82" s="36">
        <f>LEN(Table1[[#This Row],[Name]])</f>
        <v>50</v>
      </c>
    </row>
    <row r="83" spans="1:9" x14ac:dyDescent="0.3">
      <c r="A83" t="s">
        <v>127</v>
      </c>
      <c r="B83" t="s">
        <v>128</v>
      </c>
      <c r="C83">
        <v>4.9000000000000004</v>
      </c>
      <c r="D83">
        <v>5062</v>
      </c>
      <c r="E83">
        <v>6</v>
      </c>
      <c r="F83">
        <v>2018</v>
      </c>
      <c r="G83" t="s">
        <v>12</v>
      </c>
      <c r="H83">
        <f>IFERROR(AVERAGEIF(Table1[Author],Table1[[#This Row],[Author]],Table1[User Rating]),"")</f>
        <v>4.8999999999999995</v>
      </c>
      <c r="I83" s="36">
        <f>LEN(Table1[[#This Row],[Name]])</f>
        <v>72</v>
      </c>
    </row>
    <row r="84" spans="1:9" x14ac:dyDescent="0.3">
      <c r="A84" t="s">
        <v>129</v>
      </c>
      <c r="B84" t="s">
        <v>128</v>
      </c>
      <c r="C84">
        <v>4.9000000000000004</v>
      </c>
      <c r="D84">
        <v>4786</v>
      </c>
      <c r="E84">
        <v>8</v>
      </c>
      <c r="F84">
        <v>2017</v>
      </c>
      <c r="G84" t="s">
        <v>12</v>
      </c>
      <c r="H84">
        <f>IFERROR(AVERAGEIF(Table1[Author],Table1[[#This Row],[Author]],Table1[User Rating]),"")</f>
        <v>4.8999999999999995</v>
      </c>
      <c r="I84" s="36">
        <f>LEN(Table1[[#This Row],[Name]])</f>
        <v>83</v>
      </c>
    </row>
    <row r="85" spans="1:9" x14ac:dyDescent="0.3">
      <c r="A85" t="s">
        <v>130</v>
      </c>
      <c r="B85" t="s">
        <v>128</v>
      </c>
      <c r="C85">
        <v>4.9000000000000004</v>
      </c>
      <c r="D85">
        <v>7235</v>
      </c>
      <c r="E85">
        <v>4</v>
      </c>
      <c r="F85">
        <v>2018</v>
      </c>
      <c r="G85" t="s">
        <v>12</v>
      </c>
      <c r="H85">
        <f>IFERROR(AVERAGEIF(Table1[Author],Table1[[#This Row],[Author]],Table1[User Rating]),"")</f>
        <v>4.8999999999999995</v>
      </c>
      <c r="I85" s="36">
        <f>LEN(Table1[[#This Row],[Name]])</f>
        <v>79</v>
      </c>
    </row>
    <row r="86" spans="1:9" x14ac:dyDescent="0.3">
      <c r="A86" t="s">
        <v>130</v>
      </c>
      <c r="B86" t="s">
        <v>128</v>
      </c>
      <c r="C86">
        <v>4.9000000000000004</v>
      </c>
      <c r="D86">
        <v>7235</v>
      </c>
      <c r="E86">
        <v>4</v>
      </c>
      <c r="F86">
        <v>2019</v>
      </c>
      <c r="G86" t="s">
        <v>12</v>
      </c>
      <c r="H86">
        <f>IFERROR(AVERAGEIF(Table1[Author],Table1[[#This Row],[Author]],Table1[User Rating]),"")</f>
        <v>4.8999999999999995</v>
      </c>
      <c r="I86" s="36">
        <f>LEN(Table1[[#This Row],[Name]])</f>
        <v>79</v>
      </c>
    </row>
    <row r="87" spans="1:9" x14ac:dyDescent="0.3">
      <c r="A87" t="s">
        <v>131</v>
      </c>
      <c r="B87" t="s">
        <v>128</v>
      </c>
      <c r="C87">
        <v>4.9000000000000004</v>
      </c>
      <c r="D87">
        <v>12619</v>
      </c>
      <c r="E87">
        <v>8</v>
      </c>
      <c r="F87">
        <v>2019</v>
      </c>
      <c r="G87" t="s">
        <v>12</v>
      </c>
      <c r="H87">
        <f>IFERROR(AVERAGEIF(Table1[Author],Table1[[#This Row],[Author]],Table1[User Rating]),"")</f>
        <v>4.8999999999999995</v>
      </c>
      <c r="I87" s="36">
        <f>LEN(Table1[[#This Row],[Name]])</f>
        <v>70</v>
      </c>
    </row>
    <row r="88" spans="1:9" x14ac:dyDescent="0.3">
      <c r="A88" t="s">
        <v>132</v>
      </c>
      <c r="B88" t="s">
        <v>128</v>
      </c>
      <c r="C88">
        <v>4.9000000000000004</v>
      </c>
      <c r="D88">
        <v>9089</v>
      </c>
      <c r="E88">
        <v>8</v>
      </c>
      <c r="F88">
        <v>2019</v>
      </c>
      <c r="G88" t="s">
        <v>12</v>
      </c>
      <c r="H88">
        <f>IFERROR(AVERAGEIF(Table1[Author],Table1[[#This Row],[Author]],Table1[User Rating]),"")</f>
        <v>4.8999999999999995</v>
      </c>
      <c r="I88" s="36">
        <f>LEN(Table1[[#This Row],[Name]])</f>
        <v>85</v>
      </c>
    </row>
    <row r="89" spans="1:9" x14ac:dyDescent="0.3">
      <c r="A89" t="s">
        <v>133</v>
      </c>
      <c r="B89" t="s">
        <v>128</v>
      </c>
      <c r="C89">
        <v>4.9000000000000004</v>
      </c>
      <c r="D89">
        <v>5470</v>
      </c>
      <c r="E89">
        <v>6</v>
      </c>
      <c r="F89">
        <v>2018</v>
      </c>
      <c r="G89" t="s">
        <v>12</v>
      </c>
      <c r="H89">
        <f>IFERROR(AVERAGEIF(Table1[Author],Table1[[#This Row],[Author]],Table1[User Rating]),"")</f>
        <v>4.8999999999999995</v>
      </c>
      <c r="I89" s="36">
        <f>LEN(Table1[[#This Row],[Name]])</f>
        <v>79</v>
      </c>
    </row>
    <row r="90" spans="1:9" x14ac:dyDescent="0.3">
      <c r="A90" t="s">
        <v>134</v>
      </c>
      <c r="B90" t="s">
        <v>80</v>
      </c>
      <c r="C90">
        <v>4.8</v>
      </c>
      <c r="D90">
        <v>5118</v>
      </c>
      <c r="E90">
        <v>20</v>
      </c>
      <c r="F90">
        <v>2016</v>
      </c>
      <c r="G90" t="s">
        <v>12</v>
      </c>
      <c r="H90">
        <f>IFERROR(AVERAGEIF(Table1[Author],Table1[[#This Row],[Author]],Table1[User Rating]),"")</f>
        <v>4.8</v>
      </c>
      <c r="I90" s="36">
        <f>LEN(Table1[[#This Row],[Name]])</f>
        <v>38</v>
      </c>
    </row>
    <row r="91" spans="1:9" x14ac:dyDescent="0.3">
      <c r="A91" t="s">
        <v>135</v>
      </c>
      <c r="B91" t="s">
        <v>136</v>
      </c>
      <c r="C91">
        <v>4.5999999999999996</v>
      </c>
      <c r="D91">
        <v>2134</v>
      </c>
      <c r="E91">
        <v>5</v>
      </c>
      <c r="F91">
        <v>2015</v>
      </c>
      <c r="G91" t="s">
        <v>9</v>
      </c>
      <c r="H91">
        <f>IFERROR(AVERAGEIF(Table1[Author],Table1[[#This Row],[Author]],Table1[User Rating]),"")</f>
        <v>4.5999999999999996</v>
      </c>
      <c r="I91" s="36">
        <f>LEN(Table1[[#This Row],[Name]])</f>
        <v>93</v>
      </c>
    </row>
    <row r="92" spans="1:9" x14ac:dyDescent="0.3">
      <c r="A92" t="s">
        <v>137</v>
      </c>
      <c r="B92" t="s">
        <v>138</v>
      </c>
      <c r="C92">
        <v>4.5</v>
      </c>
      <c r="D92">
        <v>2525</v>
      </c>
      <c r="E92">
        <v>16</v>
      </c>
      <c r="F92">
        <v>2010</v>
      </c>
      <c r="G92" t="s">
        <v>9</v>
      </c>
      <c r="H92">
        <f>IFERROR(AVERAGEIF(Table1[Author],Table1[[#This Row],[Author]],Table1[User Rating]),"")</f>
        <v>4.5</v>
      </c>
      <c r="I92" s="36">
        <f>LEN(Table1[[#This Row],[Name]])</f>
        <v>51</v>
      </c>
    </row>
    <row r="93" spans="1:9" x14ac:dyDescent="0.3">
      <c r="A93" t="s">
        <v>139</v>
      </c>
      <c r="B93" t="s">
        <v>140</v>
      </c>
      <c r="C93">
        <v>4.5</v>
      </c>
      <c r="D93">
        <v>720</v>
      </c>
      <c r="E93">
        <v>1</v>
      </c>
      <c r="F93">
        <v>2009</v>
      </c>
      <c r="G93" t="s">
        <v>9</v>
      </c>
      <c r="H93">
        <f>IFERROR(AVERAGEIF(Table1[Author],Table1[[#This Row],[Author]],Table1[User Rating]),"")</f>
        <v>4.4000000000000004</v>
      </c>
      <c r="I93" s="36">
        <f>LEN(Table1[[#This Row],[Name]])</f>
        <v>79</v>
      </c>
    </row>
    <row r="94" spans="1:9" x14ac:dyDescent="0.3">
      <c r="A94" t="s">
        <v>141</v>
      </c>
      <c r="B94" t="s">
        <v>140</v>
      </c>
      <c r="C94">
        <v>4.3</v>
      </c>
      <c r="D94">
        <v>956</v>
      </c>
      <c r="E94">
        <v>14</v>
      </c>
      <c r="F94">
        <v>2009</v>
      </c>
      <c r="G94" t="s">
        <v>9</v>
      </c>
      <c r="H94">
        <f>IFERROR(AVERAGEIF(Table1[Author],Table1[[#This Row],[Author]],Table1[User Rating]),"")</f>
        <v>4.4000000000000004</v>
      </c>
      <c r="I94" s="36">
        <f>LEN(Table1[[#This Row],[Name]])</f>
        <v>96</v>
      </c>
    </row>
    <row r="95" spans="1:9" x14ac:dyDescent="0.3">
      <c r="A95" t="s">
        <v>142</v>
      </c>
      <c r="B95" t="s">
        <v>143</v>
      </c>
      <c r="C95">
        <v>4.5</v>
      </c>
      <c r="D95">
        <v>6346</v>
      </c>
      <c r="E95">
        <v>9</v>
      </c>
      <c r="F95">
        <v>2011</v>
      </c>
      <c r="G95" t="s">
        <v>9</v>
      </c>
      <c r="H95">
        <f>IFERROR(AVERAGEIF(Table1[Author],Table1[[#This Row],[Author]],Table1[User Rating]),"")</f>
        <v>4.5</v>
      </c>
      <c r="I95" s="36">
        <f>LEN(Table1[[#This Row],[Name]])</f>
        <v>98</v>
      </c>
    </row>
    <row r="96" spans="1:9" x14ac:dyDescent="0.3">
      <c r="A96" t="s">
        <v>142</v>
      </c>
      <c r="B96" t="s">
        <v>143</v>
      </c>
      <c r="C96">
        <v>4.5</v>
      </c>
      <c r="D96">
        <v>6346</v>
      </c>
      <c r="E96">
        <v>9</v>
      </c>
      <c r="F96">
        <v>2012</v>
      </c>
      <c r="G96" t="s">
        <v>9</v>
      </c>
      <c r="H96">
        <f>IFERROR(AVERAGEIF(Table1[Author],Table1[[#This Row],[Author]],Table1[User Rating]),"")</f>
        <v>4.5</v>
      </c>
      <c r="I96" s="36">
        <f>LEN(Table1[[#This Row],[Name]])</f>
        <v>98</v>
      </c>
    </row>
    <row r="97" spans="1:9" x14ac:dyDescent="0.3">
      <c r="A97" t="s">
        <v>144</v>
      </c>
      <c r="B97" t="s">
        <v>75</v>
      </c>
      <c r="C97">
        <v>4.7</v>
      </c>
      <c r="D97">
        <v>5505</v>
      </c>
      <c r="E97">
        <v>7</v>
      </c>
      <c r="F97">
        <v>2009</v>
      </c>
      <c r="G97" t="s">
        <v>12</v>
      </c>
      <c r="H97">
        <f>IFERROR(AVERAGEIF(Table1[Author],Table1[[#This Row],[Author]],Table1[User Rating]),"")</f>
        <v>4.6571428571428575</v>
      </c>
      <c r="I97" s="36">
        <f>LEN(Table1[[#This Row],[Name]])</f>
        <v>24</v>
      </c>
    </row>
    <row r="98" spans="1:9" x14ac:dyDescent="0.3">
      <c r="A98" t="s">
        <v>145</v>
      </c>
      <c r="B98" t="s">
        <v>75</v>
      </c>
      <c r="C98">
        <v>4.7</v>
      </c>
      <c r="D98">
        <v>5505</v>
      </c>
      <c r="E98">
        <v>18</v>
      </c>
      <c r="F98">
        <v>2009</v>
      </c>
      <c r="G98" t="s">
        <v>12</v>
      </c>
      <c r="H98">
        <f>IFERROR(AVERAGEIF(Table1[Author],Table1[[#This Row],[Author]],Table1[User Rating]),"")</f>
        <v>4.6571428571428575</v>
      </c>
      <c r="I98" s="36">
        <f>LEN(Table1[[#This Row],[Name]])</f>
        <v>18</v>
      </c>
    </row>
    <row r="99" spans="1:9" x14ac:dyDescent="0.3">
      <c r="A99" t="s">
        <v>146</v>
      </c>
      <c r="B99" t="s">
        <v>147</v>
      </c>
      <c r="C99">
        <v>4.7</v>
      </c>
      <c r="D99">
        <v>28729</v>
      </c>
      <c r="E99">
        <v>15</v>
      </c>
      <c r="F99">
        <v>2018</v>
      </c>
      <c r="G99" t="s">
        <v>9</v>
      </c>
      <c r="H99">
        <f>IFERROR(AVERAGEIF(Table1[Author],Table1[[#This Row],[Author]],Table1[User Rating]),"")</f>
        <v>4.7</v>
      </c>
      <c r="I99" s="36">
        <f>LEN(Table1[[#This Row],[Name]])</f>
        <v>18</v>
      </c>
    </row>
    <row r="100" spans="1:9" x14ac:dyDescent="0.3">
      <c r="A100" t="s">
        <v>146</v>
      </c>
      <c r="B100" t="s">
        <v>147</v>
      </c>
      <c r="C100">
        <v>4.7</v>
      </c>
      <c r="D100">
        <v>28729</v>
      </c>
      <c r="E100">
        <v>15</v>
      </c>
      <c r="F100">
        <v>2019</v>
      </c>
      <c r="G100" t="s">
        <v>9</v>
      </c>
      <c r="H100">
        <f>IFERROR(AVERAGEIF(Table1[Author],Table1[[#This Row],[Author]],Table1[User Rating]),"")</f>
        <v>4.7</v>
      </c>
      <c r="I100" s="36">
        <f>LEN(Table1[[#This Row],[Name]])</f>
        <v>18</v>
      </c>
    </row>
    <row r="101" spans="1:9" x14ac:dyDescent="0.3">
      <c r="A101" t="s">
        <v>148</v>
      </c>
      <c r="B101" t="s">
        <v>149</v>
      </c>
      <c r="C101">
        <v>4.7</v>
      </c>
      <c r="D101">
        <v>5413</v>
      </c>
      <c r="E101">
        <v>9</v>
      </c>
      <c r="F101">
        <v>2015</v>
      </c>
      <c r="G101" t="s">
        <v>9</v>
      </c>
      <c r="H101">
        <f>IFERROR(AVERAGEIF(Table1[Author],Table1[[#This Row],[Author]],Table1[User Rating]),"")</f>
        <v>4.7</v>
      </c>
      <c r="I101" s="36">
        <f>LEN(Table1[[#This Row],[Name]])</f>
        <v>123</v>
      </c>
    </row>
    <row r="102" spans="1:9" x14ac:dyDescent="0.3">
      <c r="A102" t="s">
        <v>150</v>
      </c>
      <c r="B102" t="s">
        <v>151</v>
      </c>
      <c r="C102">
        <v>4.5999999999999996</v>
      </c>
      <c r="D102">
        <v>10721</v>
      </c>
      <c r="E102">
        <v>8</v>
      </c>
      <c r="F102">
        <v>2016</v>
      </c>
      <c r="G102" t="s">
        <v>12</v>
      </c>
      <c r="H102">
        <f>IFERROR(AVERAGEIF(Table1[Author],Table1[[#This Row],[Author]],Table1[User Rating]),"")</f>
        <v>4.5999999999999996</v>
      </c>
      <c r="I102" s="36">
        <f>LEN(Table1[[#This Row],[Name]])</f>
        <v>14</v>
      </c>
    </row>
    <row r="103" spans="1:9" x14ac:dyDescent="0.3">
      <c r="A103" t="s">
        <v>150</v>
      </c>
      <c r="B103" t="s">
        <v>151</v>
      </c>
      <c r="C103">
        <v>4.5999999999999996</v>
      </c>
      <c r="D103">
        <v>10721</v>
      </c>
      <c r="E103">
        <v>8</v>
      </c>
      <c r="F103">
        <v>2018</v>
      </c>
      <c r="G103" t="s">
        <v>12</v>
      </c>
      <c r="H103">
        <f>IFERROR(AVERAGEIF(Table1[Author],Table1[[#This Row],[Author]],Table1[User Rating]),"")</f>
        <v>4.5999999999999996</v>
      </c>
      <c r="I103" s="36">
        <f>LEN(Table1[[#This Row],[Name]])</f>
        <v>14</v>
      </c>
    </row>
    <row r="104" spans="1:9" x14ac:dyDescent="0.3">
      <c r="A104" t="s">
        <v>152</v>
      </c>
      <c r="B104" t="s">
        <v>153</v>
      </c>
      <c r="C104">
        <v>4.7</v>
      </c>
      <c r="D104">
        <v>4370</v>
      </c>
      <c r="E104">
        <v>15</v>
      </c>
      <c r="F104">
        <v>2016</v>
      </c>
      <c r="G104" t="s">
        <v>12</v>
      </c>
      <c r="H104">
        <f>IFERROR(AVERAGEIF(Table1[Author],Table1[[#This Row],[Author]],Table1[User Rating]),"")</f>
        <v>4.45</v>
      </c>
      <c r="I104" s="36">
        <f>LEN(Table1[[#This Row],[Name]])</f>
        <v>79</v>
      </c>
    </row>
    <row r="105" spans="1:9" x14ac:dyDescent="0.3">
      <c r="A105" t="s">
        <v>154</v>
      </c>
      <c r="B105" t="s">
        <v>155</v>
      </c>
      <c r="C105">
        <v>4.4000000000000004</v>
      </c>
      <c r="D105">
        <v>6042</v>
      </c>
      <c r="E105">
        <v>2</v>
      </c>
      <c r="F105">
        <v>2018</v>
      </c>
      <c r="G105" t="s">
        <v>9</v>
      </c>
      <c r="H105">
        <f>IFERROR(AVERAGEIF(Table1[Author],Table1[[#This Row],[Author]],Table1[User Rating]),"")</f>
        <v>4.4000000000000004</v>
      </c>
      <c r="I105" s="36">
        <f>LEN(Table1[[#This Row],[Name]])</f>
        <v>30</v>
      </c>
    </row>
    <row r="106" spans="1:9" x14ac:dyDescent="0.3">
      <c r="A106" t="s">
        <v>156</v>
      </c>
      <c r="B106" t="s">
        <v>157</v>
      </c>
      <c r="C106">
        <v>4.4000000000000004</v>
      </c>
      <c r="D106">
        <v>23631</v>
      </c>
      <c r="E106">
        <v>7</v>
      </c>
      <c r="F106">
        <v>2012</v>
      </c>
      <c r="G106" t="s">
        <v>12</v>
      </c>
      <c r="H106">
        <f>IFERROR(AVERAGEIF(Table1[Author],Table1[[#This Row],[Author]],Table1[User Rating]),"")</f>
        <v>4.2333333333333334</v>
      </c>
      <c r="I106" s="36">
        <f>LEN(Table1[[#This Row],[Name]])</f>
        <v>19</v>
      </c>
    </row>
    <row r="107" spans="1:9" x14ac:dyDescent="0.3">
      <c r="A107" t="s">
        <v>158</v>
      </c>
      <c r="B107" t="s">
        <v>157</v>
      </c>
      <c r="C107">
        <v>4.5</v>
      </c>
      <c r="D107">
        <v>20262</v>
      </c>
      <c r="E107">
        <v>11</v>
      </c>
      <c r="F107">
        <v>2012</v>
      </c>
      <c r="G107" t="s">
        <v>12</v>
      </c>
      <c r="H107">
        <f>IFERROR(AVERAGEIF(Table1[Author],Table1[[#This Row],[Author]],Table1[User Rating]),"")</f>
        <v>4.2333333333333334</v>
      </c>
      <c r="I107" s="36">
        <f>LEN(Table1[[#This Row],[Name]])</f>
        <v>106</v>
      </c>
    </row>
    <row r="108" spans="1:9" x14ac:dyDescent="0.3">
      <c r="A108" t="s">
        <v>159</v>
      </c>
      <c r="B108" t="s">
        <v>157</v>
      </c>
      <c r="C108">
        <v>3.8</v>
      </c>
      <c r="D108">
        <v>47265</v>
      </c>
      <c r="E108">
        <v>14</v>
      </c>
      <c r="F108">
        <v>2012</v>
      </c>
      <c r="G108" t="s">
        <v>12</v>
      </c>
      <c r="H108">
        <f>IFERROR(AVERAGEIF(Table1[Author],Table1[[#This Row],[Author]],Table1[User Rating]),"")</f>
        <v>4.2333333333333334</v>
      </c>
      <c r="I108" s="36">
        <f>LEN(Table1[[#This Row],[Name]])</f>
        <v>88</v>
      </c>
    </row>
    <row r="109" spans="1:9" x14ac:dyDescent="0.3">
      <c r="A109" t="s">
        <v>159</v>
      </c>
      <c r="B109" t="s">
        <v>157</v>
      </c>
      <c r="C109">
        <v>3.8</v>
      </c>
      <c r="D109">
        <v>47265</v>
      </c>
      <c r="E109">
        <v>14</v>
      </c>
      <c r="F109">
        <v>2013</v>
      </c>
      <c r="G109" t="s">
        <v>12</v>
      </c>
      <c r="H109">
        <f>IFERROR(AVERAGEIF(Table1[Author],Table1[[#This Row],[Author]],Table1[User Rating]),"")</f>
        <v>4.2333333333333334</v>
      </c>
      <c r="I109" s="36">
        <f>LEN(Table1[[#This Row],[Name]])</f>
        <v>88</v>
      </c>
    </row>
    <row r="110" spans="1:9" x14ac:dyDescent="0.3">
      <c r="A110" t="s">
        <v>160</v>
      </c>
      <c r="B110" t="s">
        <v>157</v>
      </c>
      <c r="C110">
        <v>4.5</v>
      </c>
      <c r="D110">
        <v>13964</v>
      </c>
      <c r="E110">
        <v>32</v>
      </c>
      <c r="F110">
        <v>2012</v>
      </c>
      <c r="G110" t="s">
        <v>12</v>
      </c>
      <c r="H110">
        <f>IFERROR(AVERAGEIF(Table1[Author],Table1[[#This Row],[Author]],Table1[User Rating]),"")</f>
        <v>4.2333333333333334</v>
      </c>
      <c r="I110" s="36">
        <f>LEN(Table1[[#This Row],[Name]])</f>
        <v>86</v>
      </c>
    </row>
    <row r="111" spans="1:9" x14ac:dyDescent="0.3">
      <c r="A111" t="s">
        <v>161</v>
      </c>
      <c r="B111" t="s">
        <v>162</v>
      </c>
      <c r="C111">
        <v>4.2</v>
      </c>
      <c r="D111">
        <v>13677</v>
      </c>
      <c r="E111">
        <v>6</v>
      </c>
      <c r="F111">
        <v>2018</v>
      </c>
      <c r="G111" t="s">
        <v>9</v>
      </c>
      <c r="H111">
        <f>IFERROR(AVERAGEIF(Table1[Author],Table1[[#This Row],[Author]],Table1[User Rating]),"")</f>
        <v>4.2</v>
      </c>
      <c r="I111" s="36">
        <f>LEN(Table1[[#This Row],[Name]])</f>
        <v>43</v>
      </c>
    </row>
    <row r="112" spans="1:9" x14ac:dyDescent="0.3">
      <c r="A112" t="s">
        <v>163</v>
      </c>
      <c r="B112" t="s">
        <v>164</v>
      </c>
      <c r="C112">
        <v>4.7</v>
      </c>
      <c r="D112">
        <v>17323</v>
      </c>
      <c r="E112">
        <v>4</v>
      </c>
      <c r="F112">
        <v>2014</v>
      </c>
      <c r="G112" t="s">
        <v>9</v>
      </c>
      <c r="H112">
        <f>IFERROR(AVERAGEIF(Table1[Author],Table1[[#This Row],[Author]],Table1[User Rating]),"")</f>
        <v>4.7</v>
      </c>
      <c r="I112" s="36">
        <f>LEN(Table1[[#This Row],[Name]])</f>
        <v>15</v>
      </c>
    </row>
    <row r="113" spans="1:9" x14ac:dyDescent="0.3">
      <c r="A113" t="s">
        <v>163</v>
      </c>
      <c r="B113" t="s">
        <v>164</v>
      </c>
      <c r="C113">
        <v>4.7</v>
      </c>
      <c r="D113">
        <v>17323</v>
      </c>
      <c r="E113">
        <v>4</v>
      </c>
      <c r="F113">
        <v>2015</v>
      </c>
      <c r="G113" t="s">
        <v>9</v>
      </c>
      <c r="H113">
        <f>IFERROR(AVERAGEIF(Table1[Author],Table1[[#This Row],[Author]],Table1[User Rating]),"")</f>
        <v>4.7</v>
      </c>
      <c r="I113" s="36">
        <f>LEN(Table1[[#This Row],[Name]])</f>
        <v>15</v>
      </c>
    </row>
    <row r="114" spans="1:9" x14ac:dyDescent="0.3">
      <c r="A114" t="s">
        <v>163</v>
      </c>
      <c r="B114" t="s">
        <v>164</v>
      </c>
      <c r="C114">
        <v>4.7</v>
      </c>
      <c r="D114">
        <v>17323</v>
      </c>
      <c r="E114">
        <v>4</v>
      </c>
      <c r="F114">
        <v>2016</v>
      </c>
      <c r="G114" t="s">
        <v>9</v>
      </c>
      <c r="H114">
        <f>IFERROR(AVERAGEIF(Table1[Author],Table1[[#This Row],[Author]],Table1[User Rating]),"")</f>
        <v>4.7</v>
      </c>
      <c r="I114" s="36">
        <f>LEN(Table1[[#This Row],[Name]])</f>
        <v>15</v>
      </c>
    </row>
    <row r="115" spans="1:9" x14ac:dyDescent="0.3">
      <c r="A115" t="s">
        <v>163</v>
      </c>
      <c r="B115" t="s">
        <v>164</v>
      </c>
      <c r="C115">
        <v>4.7</v>
      </c>
      <c r="D115">
        <v>17323</v>
      </c>
      <c r="E115">
        <v>4</v>
      </c>
      <c r="F115">
        <v>2017</v>
      </c>
      <c r="G115" t="s">
        <v>9</v>
      </c>
      <c r="H115">
        <f>IFERROR(AVERAGEIF(Table1[Author],Table1[[#This Row],[Author]],Table1[User Rating]),"")</f>
        <v>4.7</v>
      </c>
      <c r="I115" s="36">
        <f>LEN(Table1[[#This Row],[Name]])</f>
        <v>15</v>
      </c>
    </row>
    <row r="116" spans="1:9" x14ac:dyDescent="0.3">
      <c r="A116" t="s">
        <v>163</v>
      </c>
      <c r="B116" t="s">
        <v>164</v>
      </c>
      <c r="C116">
        <v>4.7</v>
      </c>
      <c r="D116">
        <v>17323</v>
      </c>
      <c r="E116">
        <v>4</v>
      </c>
      <c r="F116">
        <v>2018</v>
      </c>
      <c r="G116" t="s">
        <v>9</v>
      </c>
      <c r="H116">
        <f>IFERROR(AVERAGEIF(Table1[Author],Table1[[#This Row],[Author]],Table1[User Rating]),"")</f>
        <v>4.7</v>
      </c>
      <c r="I116" s="36">
        <f>LEN(Table1[[#This Row],[Name]])</f>
        <v>15</v>
      </c>
    </row>
    <row r="117" spans="1:9" x14ac:dyDescent="0.3">
      <c r="A117" t="s">
        <v>165</v>
      </c>
      <c r="B117" t="s">
        <v>166</v>
      </c>
      <c r="C117">
        <v>4.4000000000000004</v>
      </c>
      <c r="D117">
        <v>1555</v>
      </c>
      <c r="E117">
        <v>9</v>
      </c>
      <c r="F117">
        <v>2010</v>
      </c>
      <c r="G117" t="s">
        <v>9</v>
      </c>
      <c r="H117">
        <f>IFERROR(AVERAGEIF(Table1[Author],Table1[[#This Row],[Author]],Table1[User Rating]),"")</f>
        <v>4.4000000000000004</v>
      </c>
      <c r="I117" s="36">
        <f>LEN(Table1[[#This Row],[Name]])</f>
        <v>29</v>
      </c>
    </row>
    <row r="118" spans="1:9" x14ac:dyDescent="0.3">
      <c r="A118" t="s">
        <v>167</v>
      </c>
      <c r="B118" t="s">
        <v>168</v>
      </c>
      <c r="C118">
        <v>4.7</v>
      </c>
      <c r="D118">
        <v>3642</v>
      </c>
      <c r="E118">
        <v>0</v>
      </c>
      <c r="F118">
        <v>2014</v>
      </c>
      <c r="G118" t="s">
        <v>12</v>
      </c>
      <c r="H118">
        <f>IFERROR(AVERAGEIF(Table1[Author],Table1[[#This Row],[Author]],Table1[User Rating]),"")</f>
        <v>4.6500000000000004</v>
      </c>
      <c r="I118" s="36">
        <f>LEN(Table1[[#This Row],[Name]])</f>
        <v>27</v>
      </c>
    </row>
    <row r="119" spans="1:9" x14ac:dyDescent="0.3">
      <c r="A119" t="s">
        <v>169</v>
      </c>
      <c r="B119" t="s">
        <v>170</v>
      </c>
      <c r="C119">
        <v>4.4000000000000004</v>
      </c>
      <c r="D119">
        <v>1215</v>
      </c>
      <c r="E119">
        <v>9</v>
      </c>
      <c r="F119">
        <v>2010</v>
      </c>
      <c r="G119" t="s">
        <v>9</v>
      </c>
      <c r="H119">
        <f>IFERROR(AVERAGEIF(Table1[Author],Table1[[#This Row],[Author]],Table1[User Rating]),"")</f>
        <v>4.4000000000000004</v>
      </c>
      <c r="I119" s="36">
        <f>LEN(Table1[[#This Row],[Name]])</f>
        <v>81</v>
      </c>
    </row>
    <row r="120" spans="1:9" x14ac:dyDescent="0.3">
      <c r="A120" t="s">
        <v>171</v>
      </c>
      <c r="B120" t="s">
        <v>172</v>
      </c>
      <c r="C120">
        <v>4.5999999999999996</v>
      </c>
      <c r="D120">
        <v>5594</v>
      </c>
      <c r="E120">
        <v>5</v>
      </c>
      <c r="F120">
        <v>2011</v>
      </c>
      <c r="G120" t="s">
        <v>12</v>
      </c>
      <c r="H120">
        <f>IFERROR(AVERAGEIF(Table1[Author],Table1[[#This Row],[Author]],Table1[User Rating]),"")</f>
        <v>4.5999999999999996</v>
      </c>
      <c r="I120" s="36">
        <f>LEN(Table1[[#This Row],[Name]])</f>
        <v>97</v>
      </c>
    </row>
    <row r="121" spans="1:9" x14ac:dyDescent="0.3">
      <c r="A121" t="s">
        <v>171</v>
      </c>
      <c r="B121" t="s">
        <v>172</v>
      </c>
      <c r="C121">
        <v>4.5999999999999996</v>
      </c>
      <c r="D121">
        <v>5594</v>
      </c>
      <c r="E121">
        <v>5</v>
      </c>
      <c r="F121">
        <v>2012</v>
      </c>
      <c r="G121" t="s">
        <v>12</v>
      </c>
      <c r="H121">
        <f>IFERROR(AVERAGEIF(Table1[Author],Table1[[#This Row],[Author]],Table1[User Rating]),"")</f>
        <v>4.5999999999999996</v>
      </c>
      <c r="I121" s="36">
        <f>LEN(Table1[[#This Row],[Name]])</f>
        <v>97</v>
      </c>
    </row>
    <row r="122" spans="1:9" x14ac:dyDescent="0.3">
      <c r="A122" t="s">
        <v>171</v>
      </c>
      <c r="B122" t="s">
        <v>172</v>
      </c>
      <c r="C122">
        <v>4.5999999999999996</v>
      </c>
      <c r="D122">
        <v>5594</v>
      </c>
      <c r="E122">
        <v>5</v>
      </c>
      <c r="F122">
        <v>2013</v>
      </c>
      <c r="G122" t="s">
        <v>12</v>
      </c>
      <c r="H122">
        <f>IFERROR(AVERAGEIF(Table1[Author],Table1[[#This Row],[Author]],Table1[User Rating]),"")</f>
        <v>4.5999999999999996</v>
      </c>
      <c r="I122" s="36">
        <f>LEN(Table1[[#This Row],[Name]])</f>
        <v>97</v>
      </c>
    </row>
    <row r="123" spans="1:9" x14ac:dyDescent="0.3">
      <c r="A123" t="s">
        <v>173</v>
      </c>
      <c r="B123" t="s">
        <v>174</v>
      </c>
      <c r="C123">
        <v>4.5</v>
      </c>
      <c r="D123">
        <v>408</v>
      </c>
      <c r="E123">
        <v>20</v>
      </c>
      <c r="F123">
        <v>2010</v>
      </c>
      <c r="G123" t="s">
        <v>9</v>
      </c>
      <c r="H123">
        <f>IFERROR(AVERAGEIF(Table1[Author],Table1[[#This Row],[Author]],Table1[User Rating]),"")</f>
        <v>4.5</v>
      </c>
      <c r="I123" s="36">
        <f>LEN(Table1[[#This Row],[Name]])</f>
        <v>31</v>
      </c>
    </row>
    <row r="124" spans="1:9" x14ac:dyDescent="0.3">
      <c r="A124" t="s">
        <v>175</v>
      </c>
      <c r="B124" t="s">
        <v>176</v>
      </c>
      <c r="C124">
        <v>4.5999999999999996</v>
      </c>
      <c r="D124">
        <v>4799</v>
      </c>
      <c r="E124">
        <v>16</v>
      </c>
      <c r="F124">
        <v>2013</v>
      </c>
      <c r="G124" t="s">
        <v>9</v>
      </c>
      <c r="H124">
        <f>IFERROR(AVERAGEIF(Table1[Author],Table1[[#This Row],[Author]],Table1[User Rating]),"")</f>
        <v>4.5999999999999996</v>
      </c>
      <c r="I124" s="36">
        <f>LEN(Table1[[#This Row],[Name]])</f>
        <v>79</v>
      </c>
    </row>
    <row r="125" spans="1:9" x14ac:dyDescent="0.3">
      <c r="A125" t="s">
        <v>177</v>
      </c>
      <c r="B125" t="s">
        <v>178</v>
      </c>
      <c r="C125">
        <v>4.8</v>
      </c>
      <c r="D125">
        <v>14038</v>
      </c>
      <c r="E125">
        <v>4</v>
      </c>
      <c r="F125">
        <v>2015</v>
      </c>
      <c r="G125" t="s">
        <v>12</v>
      </c>
      <c r="H125">
        <f>IFERROR(AVERAGEIF(Table1[Author],Table1[[#This Row],[Author]],Table1[User Rating]),"")</f>
        <v>4.8</v>
      </c>
      <c r="I125" s="36">
        <f>LEN(Table1[[#This Row],[Name]])</f>
        <v>20</v>
      </c>
    </row>
    <row r="126" spans="1:9" x14ac:dyDescent="0.3">
      <c r="A126" t="s">
        <v>177</v>
      </c>
      <c r="B126" t="s">
        <v>178</v>
      </c>
      <c r="C126">
        <v>4.8</v>
      </c>
      <c r="D126">
        <v>14038</v>
      </c>
      <c r="E126">
        <v>4</v>
      </c>
      <c r="F126">
        <v>2016</v>
      </c>
      <c r="G126" t="s">
        <v>12</v>
      </c>
      <c r="H126">
        <f>IFERROR(AVERAGEIF(Table1[Author],Table1[[#This Row],[Author]],Table1[User Rating]),"")</f>
        <v>4.8</v>
      </c>
      <c r="I126" s="36">
        <f>LEN(Table1[[#This Row],[Name]])</f>
        <v>20</v>
      </c>
    </row>
    <row r="127" spans="1:9" x14ac:dyDescent="0.3">
      <c r="A127" t="s">
        <v>177</v>
      </c>
      <c r="B127" t="s">
        <v>178</v>
      </c>
      <c r="C127">
        <v>4.8</v>
      </c>
      <c r="D127">
        <v>14038</v>
      </c>
      <c r="E127">
        <v>4</v>
      </c>
      <c r="F127">
        <v>2017</v>
      </c>
      <c r="G127" t="s">
        <v>12</v>
      </c>
      <c r="H127">
        <f>IFERROR(AVERAGEIF(Table1[Author],Table1[[#This Row],[Author]],Table1[User Rating]),"")</f>
        <v>4.8</v>
      </c>
      <c r="I127" s="36">
        <f>LEN(Table1[[#This Row],[Name]])</f>
        <v>20</v>
      </c>
    </row>
    <row r="128" spans="1:9" x14ac:dyDescent="0.3">
      <c r="A128" t="s">
        <v>177</v>
      </c>
      <c r="B128" t="s">
        <v>178</v>
      </c>
      <c r="C128">
        <v>4.8</v>
      </c>
      <c r="D128">
        <v>14038</v>
      </c>
      <c r="E128">
        <v>4</v>
      </c>
      <c r="F128">
        <v>2018</v>
      </c>
      <c r="G128" t="s">
        <v>12</v>
      </c>
      <c r="H128">
        <f>IFERROR(AVERAGEIF(Table1[Author],Table1[[#This Row],[Author]],Table1[User Rating]),"")</f>
        <v>4.8</v>
      </c>
      <c r="I128" s="36">
        <f>LEN(Table1[[#This Row],[Name]])</f>
        <v>20</v>
      </c>
    </row>
    <row r="129" spans="1:9" x14ac:dyDescent="0.3">
      <c r="A129" t="s">
        <v>177</v>
      </c>
      <c r="B129" t="s">
        <v>178</v>
      </c>
      <c r="C129">
        <v>4.8</v>
      </c>
      <c r="D129">
        <v>14038</v>
      </c>
      <c r="E129">
        <v>4</v>
      </c>
      <c r="F129">
        <v>2019</v>
      </c>
      <c r="G129" t="s">
        <v>12</v>
      </c>
      <c r="H129">
        <f>IFERROR(AVERAGEIF(Table1[Author],Table1[[#This Row],[Author]],Table1[User Rating]),"")</f>
        <v>4.8</v>
      </c>
      <c r="I129" s="36">
        <f>LEN(Table1[[#This Row],[Name]])</f>
        <v>20</v>
      </c>
    </row>
    <row r="130" spans="1:9" x14ac:dyDescent="0.3">
      <c r="A130" t="s">
        <v>179</v>
      </c>
      <c r="B130" t="s">
        <v>180</v>
      </c>
      <c r="C130">
        <v>4.5999999999999996</v>
      </c>
      <c r="D130">
        <v>7660</v>
      </c>
      <c r="E130">
        <v>12</v>
      </c>
      <c r="F130">
        <v>2019</v>
      </c>
      <c r="G130" t="s">
        <v>9</v>
      </c>
      <c r="H130">
        <f>IFERROR(AVERAGEIF(Table1[Author],Table1[[#This Row],[Author]],Table1[User Rating]),"")</f>
        <v>4.5999999999999996</v>
      </c>
      <c r="I130" s="36">
        <f>LEN(Table1[[#This Row],[Name]])</f>
        <v>80</v>
      </c>
    </row>
    <row r="131" spans="1:9" x14ac:dyDescent="0.3">
      <c r="A131" t="s">
        <v>181</v>
      </c>
      <c r="B131" t="s">
        <v>180</v>
      </c>
      <c r="C131">
        <v>4.5999999999999996</v>
      </c>
      <c r="D131">
        <v>22288</v>
      </c>
      <c r="E131">
        <v>12</v>
      </c>
      <c r="F131">
        <v>2018</v>
      </c>
      <c r="G131" t="s">
        <v>9</v>
      </c>
      <c r="H131">
        <f>IFERROR(AVERAGEIF(Table1[Author],Table1[[#This Row],[Author]],Table1[User Rating]),"")</f>
        <v>4.5999999999999996</v>
      </c>
      <c r="I131" s="36">
        <f>LEN(Table1[[#This Row],[Name]])</f>
        <v>106</v>
      </c>
    </row>
    <row r="132" spans="1:9" x14ac:dyDescent="0.3">
      <c r="A132" t="s">
        <v>181</v>
      </c>
      <c r="B132" t="s">
        <v>180</v>
      </c>
      <c r="C132">
        <v>4.5999999999999996</v>
      </c>
      <c r="D132">
        <v>22288</v>
      </c>
      <c r="E132">
        <v>12</v>
      </c>
      <c r="F132">
        <v>2019</v>
      </c>
      <c r="G132" t="s">
        <v>9</v>
      </c>
      <c r="H132">
        <f>IFERROR(AVERAGEIF(Table1[Author],Table1[[#This Row],[Author]],Table1[User Rating]),"")</f>
        <v>4.5999999999999996</v>
      </c>
      <c r="I132" s="36">
        <f>LEN(Table1[[#This Row],[Name]])</f>
        <v>106</v>
      </c>
    </row>
    <row r="133" spans="1:9" x14ac:dyDescent="0.3">
      <c r="A133" t="s">
        <v>182</v>
      </c>
      <c r="B133" t="s">
        <v>54</v>
      </c>
      <c r="C133">
        <v>4.5999999999999996</v>
      </c>
      <c r="D133">
        <v>1365</v>
      </c>
      <c r="E133">
        <v>11</v>
      </c>
      <c r="F133">
        <v>2009</v>
      </c>
      <c r="G133" t="s">
        <v>9</v>
      </c>
      <c r="H133">
        <f>IFERROR(AVERAGEIF(Table1[Author],Table1[[#This Row],[Author]],Table1[User Rating]),"")</f>
        <v>4.5666666666666664</v>
      </c>
      <c r="I133" s="36">
        <f>LEN(Table1[[#This Row],[Name]])</f>
        <v>98</v>
      </c>
    </row>
    <row r="134" spans="1:9" x14ac:dyDescent="0.3">
      <c r="A134" t="s">
        <v>183</v>
      </c>
      <c r="B134" t="s">
        <v>184</v>
      </c>
      <c r="C134">
        <v>3.6</v>
      </c>
      <c r="D134">
        <v>14982</v>
      </c>
      <c r="E134">
        <v>19</v>
      </c>
      <c r="F134">
        <v>2015</v>
      </c>
      <c r="G134" t="s">
        <v>12</v>
      </c>
      <c r="H134">
        <f>IFERROR(AVERAGEIF(Table1[Author],Table1[[#This Row],[Author]],Table1[User Rating]),"")</f>
        <v>4.6000000000000005</v>
      </c>
      <c r="I134" s="36">
        <f>LEN(Table1[[#This Row],[Name]])</f>
        <v>26</v>
      </c>
    </row>
    <row r="135" spans="1:9" x14ac:dyDescent="0.3">
      <c r="A135" t="s">
        <v>185</v>
      </c>
      <c r="B135" t="s">
        <v>186</v>
      </c>
      <c r="C135">
        <v>4.8</v>
      </c>
      <c r="D135">
        <v>9568</v>
      </c>
      <c r="E135">
        <v>9</v>
      </c>
      <c r="F135">
        <v>2011</v>
      </c>
      <c r="G135" t="s">
        <v>12</v>
      </c>
      <c r="H135">
        <f>IFERROR(AVERAGEIF(Table1[Author],Table1[[#This Row],[Author]],Table1[User Rating]),"")</f>
        <v>4.8</v>
      </c>
      <c r="I135" s="36">
        <f>LEN(Table1[[#This Row],[Name]])</f>
        <v>20</v>
      </c>
    </row>
    <row r="136" spans="1:9" x14ac:dyDescent="0.3">
      <c r="A136" t="s">
        <v>187</v>
      </c>
      <c r="B136" t="s">
        <v>188</v>
      </c>
      <c r="C136">
        <v>4.5999999999999996</v>
      </c>
      <c r="D136">
        <v>1636</v>
      </c>
      <c r="E136">
        <v>6</v>
      </c>
      <c r="F136">
        <v>2009</v>
      </c>
      <c r="G136" t="s">
        <v>9</v>
      </c>
      <c r="H136">
        <f>IFERROR(AVERAGEIF(Table1[Author],Table1[[#This Row],[Author]],Table1[User Rating]),"")</f>
        <v>4.5999999999999996</v>
      </c>
      <c r="I136" s="36">
        <f>LEN(Table1[[#This Row],[Name]])</f>
        <v>29</v>
      </c>
    </row>
    <row r="137" spans="1:9" x14ac:dyDescent="0.3">
      <c r="A137" t="s">
        <v>189</v>
      </c>
      <c r="B137" t="s">
        <v>190</v>
      </c>
      <c r="C137">
        <v>4</v>
      </c>
      <c r="D137">
        <v>57271</v>
      </c>
      <c r="E137">
        <v>10</v>
      </c>
      <c r="F137">
        <v>2012</v>
      </c>
      <c r="G137" t="s">
        <v>12</v>
      </c>
      <c r="H137">
        <f>IFERROR(AVERAGEIF(Table1[Author],Table1[[#This Row],[Author]],Table1[User Rating]),"")</f>
        <v>4</v>
      </c>
      <c r="I137" s="36">
        <f>LEN(Table1[[#This Row],[Name]])</f>
        <v>9</v>
      </c>
    </row>
    <row r="138" spans="1:9" x14ac:dyDescent="0.3">
      <c r="A138" t="s">
        <v>189</v>
      </c>
      <c r="B138" t="s">
        <v>190</v>
      </c>
      <c r="C138">
        <v>4</v>
      </c>
      <c r="D138">
        <v>57271</v>
      </c>
      <c r="E138">
        <v>10</v>
      </c>
      <c r="F138">
        <v>2013</v>
      </c>
      <c r="G138" t="s">
        <v>12</v>
      </c>
      <c r="H138">
        <f>IFERROR(AVERAGEIF(Table1[Author],Table1[[#This Row],[Author]],Table1[User Rating]),"")</f>
        <v>4</v>
      </c>
      <c r="I138" s="36">
        <f>LEN(Table1[[#This Row],[Name]])</f>
        <v>9</v>
      </c>
    </row>
    <row r="139" spans="1:9" x14ac:dyDescent="0.3">
      <c r="A139" t="s">
        <v>189</v>
      </c>
      <c r="B139" t="s">
        <v>190</v>
      </c>
      <c r="C139">
        <v>4</v>
      </c>
      <c r="D139">
        <v>57271</v>
      </c>
      <c r="E139">
        <v>9</v>
      </c>
      <c r="F139">
        <v>2014</v>
      </c>
      <c r="G139" t="s">
        <v>12</v>
      </c>
      <c r="H139">
        <f>IFERROR(AVERAGEIF(Table1[Author],Table1[[#This Row],[Author]],Table1[User Rating]),"")</f>
        <v>4</v>
      </c>
      <c r="I139" s="36">
        <f>LEN(Table1[[#This Row],[Name]])</f>
        <v>9</v>
      </c>
    </row>
    <row r="140" spans="1:9" x14ac:dyDescent="0.3">
      <c r="A140" t="s">
        <v>191</v>
      </c>
      <c r="B140" t="s">
        <v>192</v>
      </c>
      <c r="C140">
        <v>4.5999999999999996</v>
      </c>
      <c r="D140">
        <v>10141</v>
      </c>
      <c r="E140">
        <v>6</v>
      </c>
      <c r="F140">
        <v>2019</v>
      </c>
      <c r="G140" t="s">
        <v>9</v>
      </c>
      <c r="H140">
        <f>IFERROR(AVERAGEIF(Table1[Author],Table1[[#This Row],[Author]],Table1[User Rating]),"")</f>
        <v>4.5999999999999996</v>
      </c>
      <c r="I140" s="36">
        <f>LEN(Table1[[#This Row],[Name]])</f>
        <v>104</v>
      </c>
    </row>
    <row r="141" spans="1:9" x14ac:dyDescent="0.3">
      <c r="A141" t="s">
        <v>193</v>
      </c>
      <c r="B141" t="s">
        <v>194</v>
      </c>
      <c r="C141">
        <v>4.5</v>
      </c>
      <c r="D141">
        <v>3457</v>
      </c>
      <c r="E141">
        <v>14</v>
      </c>
      <c r="F141">
        <v>2009</v>
      </c>
      <c r="G141" t="s">
        <v>9</v>
      </c>
      <c r="H141">
        <f>IFERROR(AVERAGEIF(Table1[Author],Table1[[#This Row],[Author]],Table1[User Rating]),"")</f>
        <v>4.5</v>
      </c>
      <c r="I141" s="36">
        <f>LEN(Table1[[#This Row],[Name]])</f>
        <v>64</v>
      </c>
    </row>
    <row r="142" spans="1:9" x14ac:dyDescent="0.3">
      <c r="A142" t="s">
        <v>193</v>
      </c>
      <c r="B142" t="s">
        <v>194</v>
      </c>
      <c r="C142">
        <v>4.5</v>
      </c>
      <c r="D142">
        <v>3457</v>
      </c>
      <c r="E142">
        <v>14</v>
      </c>
      <c r="F142">
        <v>2010</v>
      </c>
      <c r="G142" t="s">
        <v>9</v>
      </c>
      <c r="H142">
        <f>IFERROR(AVERAGEIF(Table1[Author],Table1[[#This Row],[Author]],Table1[User Rating]),"")</f>
        <v>4.5</v>
      </c>
      <c r="I142" s="36">
        <f>LEN(Table1[[#This Row],[Name]])</f>
        <v>64</v>
      </c>
    </row>
    <row r="143" spans="1:9" x14ac:dyDescent="0.3">
      <c r="A143" t="s">
        <v>193</v>
      </c>
      <c r="B143" t="s">
        <v>194</v>
      </c>
      <c r="C143">
        <v>4.5</v>
      </c>
      <c r="D143">
        <v>3457</v>
      </c>
      <c r="E143">
        <v>14</v>
      </c>
      <c r="F143">
        <v>2011</v>
      </c>
      <c r="G143" t="s">
        <v>9</v>
      </c>
      <c r="H143">
        <f>IFERROR(AVERAGEIF(Table1[Author],Table1[[#This Row],[Author]],Table1[User Rating]),"")</f>
        <v>4.5</v>
      </c>
      <c r="I143" s="36">
        <f>LEN(Table1[[#This Row],[Name]])</f>
        <v>64</v>
      </c>
    </row>
    <row r="144" spans="1:9" x14ac:dyDescent="0.3">
      <c r="A144" t="s">
        <v>193</v>
      </c>
      <c r="B144" t="s">
        <v>194</v>
      </c>
      <c r="C144">
        <v>4.5</v>
      </c>
      <c r="D144">
        <v>3457</v>
      </c>
      <c r="E144">
        <v>14</v>
      </c>
      <c r="F144">
        <v>2012</v>
      </c>
      <c r="G144" t="s">
        <v>9</v>
      </c>
      <c r="H144">
        <f>IFERROR(AVERAGEIF(Table1[Author],Table1[[#This Row],[Author]],Table1[User Rating]),"")</f>
        <v>4.5</v>
      </c>
      <c r="I144" s="36">
        <f>LEN(Table1[[#This Row],[Name]])</f>
        <v>64</v>
      </c>
    </row>
    <row r="145" spans="1:9" x14ac:dyDescent="0.3">
      <c r="A145" t="s">
        <v>195</v>
      </c>
      <c r="B145" t="s">
        <v>196</v>
      </c>
      <c r="C145">
        <v>4.8</v>
      </c>
      <c r="D145">
        <v>8837</v>
      </c>
      <c r="E145">
        <v>5</v>
      </c>
      <c r="F145">
        <v>2017</v>
      </c>
      <c r="G145" t="s">
        <v>12</v>
      </c>
      <c r="H145">
        <f>IFERROR(AVERAGEIF(Table1[Author],Table1[[#This Row],[Author]],Table1[User Rating]),"")</f>
        <v>4.8</v>
      </c>
      <c r="I145" s="36">
        <f>LEN(Table1[[#This Row],[Name]])</f>
        <v>14</v>
      </c>
    </row>
    <row r="146" spans="1:9" x14ac:dyDescent="0.3">
      <c r="A146" t="s">
        <v>195</v>
      </c>
      <c r="B146" t="s">
        <v>196</v>
      </c>
      <c r="C146">
        <v>4.8</v>
      </c>
      <c r="D146">
        <v>8837</v>
      </c>
      <c r="E146">
        <v>5</v>
      </c>
      <c r="F146">
        <v>2018</v>
      </c>
      <c r="G146" t="s">
        <v>12</v>
      </c>
      <c r="H146">
        <f>IFERROR(AVERAGEIF(Table1[Author],Table1[[#This Row],[Author]],Table1[User Rating]),"")</f>
        <v>4.8</v>
      </c>
      <c r="I146" s="36">
        <f>LEN(Table1[[#This Row],[Name]])</f>
        <v>14</v>
      </c>
    </row>
    <row r="147" spans="1:9" x14ac:dyDescent="0.3">
      <c r="A147" t="s">
        <v>195</v>
      </c>
      <c r="B147" t="s">
        <v>196</v>
      </c>
      <c r="C147">
        <v>4.8</v>
      </c>
      <c r="D147">
        <v>8837</v>
      </c>
      <c r="E147">
        <v>5</v>
      </c>
      <c r="F147">
        <v>2019</v>
      </c>
      <c r="G147" t="s">
        <v>12</v>
      </c>
      <c r="H147">
        <f>IFERROR(AVERAGEIF(Table1[Author],Table1[[#This Row],[Author]],Table1[User Rating]),"")</f>
        <v>4.8</v>
      </c>
      <c r="I147" s="36">
        <f>LEN(Table1[[#This Row],[Name]])</f>
        <v>14</v>
      </c>
    </row>
    <row r="148" spans="1:9" x14ac:dyDescent="0.3">
      <c r="A148" t="s">
        <v>197</v>
      </c>
      <c r="B148" t="s">
        <v>198</v>
      </c>
      <c r="C148">
        <v>4.9000000000000004</v>
      </c>
      <c r="D148">
        <v>7038</v>
      </c>
      <c r="E148">
        <v>7</v>
      </c>
      <c r="F148">
        <v>2012</v>
      </c>
      <c r="G148" t="s">
        <v>12</v>
      </c>
      <c r="H148">
        <f>IFERROR(AVERAGEIF(Table1[Author],Table1[[#This Row],[Author]],Table1[User Rating]),"")</f>
        <v>4.9000000000000004</v>
      </c>
      <c r="I148" s="36">
        <f>LEN(Table1[[#This Row],[Name]])</f>
        <v>95</v>
      </c>
    </row>
    <row r="149" spans="1:9" x14ac:dyDescent="0.3">
      <c r="A149" t="s">
        <v>197</v>
      </c>
      <c r="B149" t="s">
        <v>198</v>
      </c>
      <c r="C149">
        <v>4.9000000000000004</v>
      </c>
      <c r="D149">
        <v>7038</v>
      </c>
      <c r="E149">
        <v>7</v>
      </c>
      <c r="F149">
        <v>2013</v>
      </c>
      <c r="G149" t="s">
        <v>12</v>
      </c>
      <c r="H149">
        <f>IFERROR(AVERAGEIF(Table1[Author],Table1[[#This Row],[Author]],Table1[User Rating]),"")</f>
        <v>4.9000000000000004</v>
      </c>
      <c r="I149" s="36">
        <f>LEN(Table1[[#This Row],[Name]])</f>
        <v>95</v>
      </c>
    </row>
    <row r="150" spans="1:9" x14ac:dyDescent="0.3">
      <c r="A150" t="s">
        <v>199</v>
      </c>
      <c r="B150" t="s">
        <v>200</v>
      </c>
      <c r="C150">
        <v>4.5999999999999996</v>
      </c>
      <c r="D150">
        <v>5972</v>
      </c>
      <c r="E150">
        <v>10</v>
      </c>
      <c r="F150">
        <v>2014</v>
      </c>
      <c r="G150" t="s">
        <v>9</v>
      </c>
      <c r="H150">
        <f>IFERROR(AVERAGEIF(Table1[Author],Table1[[#This Row],[Author]],Table1[User Rating]),"")</f>
        <v>4.5999999999999996</v>
      </c>
      <c r="I150" s="36">
        <f>LEN(Table1[[#This Row],[Name]])</f>
        <v>92</v>
      </c>
    </row>
    <row r="151" spans="1:9" x14ac:dyDescent="0.3">
      <c r="A151" t="s">
        <v>201</v>
      </c>
      <c r="B151" t="s">
        <v>157</v>
      </c>
      <c r="C151">
        <v>4.4000000000000004</v>
      </c>
      <c r="D151">
        <v>25624</v>
      </c>
      <c r="E151">
        <v>14</v>
      </c>
      <c r="F151">
        <v>2015</v>
      </c>
      <c r="G151" t="s">
        <v>12</v>
      </c>
      <c r="H151">
        <f>IFERROR(AVERAGEIF(Table1[Author],Table1[[#This Row],[Author]],Table1[User Rating]),"")</f>
        <v>4.2333333333333334</v>
      </c>
      <c r="I151" s="36">
        <f>LEN(Table1[[#This Row],[Name]])</f>
        <v>77</v>
      </c>
    </row>
    <row r="152" spans="1:9" x14ac:dyDescent="0.3">
      <c r="A152" t="s">
        <v>202</v>
      </c>
      <c r="B152" t="s">
        <v>203</v>
      </c>
      <c r="C152">
        <v>4.8</v>
      </c>
      <c r="D152">
        <v>5476</v>
      </c>
      <c r="E152">
        <v>7</v>
      </c>
      <c r="F152">
        <v>2019</v>
      </c>
      <c r="G152" t="s">
        <v>9</v>
      </c>
      <c r="H152">
        <f>IFERROR(AVERAGEIF(Table1[Author],Table1[[#This Row],[Author]],Table1[User Rating]),"")</f>
        <v>4.8</v>
      </c>
      <c r="I152" s="36">
        <f>LEN(Table1[[#This Row],[Name]])</f>
        <v>4</v>
      </c>
    </row>
    <row r="153" spans="1:9" x14ac:dyDescent="0.3">
      <c r="A153" t="s">
        <v>204</v>
      </c>
      <c r="B153" t="s">
        <v>205</v>
      </c>
      <c r="C153">
        <v>4.9000000000000004</v>
      </c>
      <c r="D153">
        <v>5867</v>
      </c>
      <c r="E153">
        <v>54</v>
      </c>
      <c r="F153">
        <v>2016</v>
      </c>
      <c r="G153" t="s">
        <v>9</v>
      </c>
      <c r="H153">
        <f>IFERROR(AVERAGEIF(Table1[Author],Table1[[#This Row],[Author]],Table1[User Rating]),"")</f>
        <v>4.9000000000000004</v>
      </c>
      <c r="I153" s="36">
        <f>LEN(Table1[[#This Row],[Name]])</f>
        <v>24</v>
      </c>
    </row>
    <row r="154" spans="1:9" x14ac:dyDescent="0.3">
      <c r="A154" t="s">
        <v>206</v>
      </c>
      <c r="B154" t="s">
        <v>207</v>
      </c>
      <c r="C154">
        <v>4.8</v>
      </c>
      <c r="D154">
        <v>4148</v>
      </c>
      <c r="E154">
        <v>11</v>
      </c>
      <c r="F154">
        <v>2013</v>
      </c>
      <c r="G154" t="s">
        <v>9</v>
      </c>
      <c r="H154">
        <f>IFERROR(AVERAGEIF(Table1[Author],Table1[[#This Row],[Author]],Table1[User Rating]),"")</f>
        <v>4.8</v>
      </c>
      <c r="I154" s="36">
        <f>LEN(Table1[[#This Row],[Name]])</f>
        <v>61</v>
      </c>
    </row>
    <row r="155" spans="1:9" x14ac:dyDescent="0.3">
      <c r="A155" t="s">
        <v>208</v>
      </c>
      <c r="B155" t="s">
        <v>153</v>
      </c>
      <c r="C155">
        <v>4.9000000000000004</v>
      </c>
      <c r="D155">
        <v>19622</v>
      </c>
      <c r="E155">
        <v>30</v>
      </c>
      <c r="F155">
        <v>2016</v>
      </c>
      <c r="G155" t="s">
        <v>12</v>
      </c>
      <c r="H155">
        <f>IFERROR(AVERAGEIF(Table1[Author],Table1[[#This Row],[Author]],Table1[User Rating]),"")</f>
        <v>4.45</v>
      </c>
      <c r="I155" s="36">
        <f>LEN(Table1[[#This Row],[Name]])</f>
        <v>87</v>
      </c>
    </row>
    <row r="156" spans="1:9" x14ac:dyDescent="0.3">
      <c r="A156" t="s">
        <v>209</v>
      </c>
      <c r="B156" t="s">
        <v>153</v>
      </c>
      <c r="C156">
        <v>4</v>
      </c>
      <c r="D156">
        <v>23973</v>
      </c>
      <c r="E156">
        <v>12</v>
      </c>
      <c r="F156">
        <v>2016</v>
      </c>
      <c r="G156" t="s">
        <v>12</v>
      </c>
      <c r="H156">
        <f>IFERROR(AVERAGEIF(Table1[Author],Table1[[#This Row],[Author]],Table1[User Rating]),"")</f>
        <v>4.45</v>
      </c>
      <c r="I156" s="36">
        <f>LEN(Table1[[#This Row],[Name]])</f>
        <v>80</v>
      </c>
    </row>
    <row r="157" spans="1:9" x14ac:dyDescent="0.3">
      <c r="A157" t="s">
        <v>210</v>
      </c>
      <c r="B157" t="s">
        <v>211</v>
      </c>
      <c r="C157">
        <v>4.9000000000000004</v>
      </c>
      <c r="D157">
        <v>7758</v>
      </c>
      <c r="E157">
        <v>18</v>
      </c>
      <c r="F157">
        <v>2019</v>
      </c>
      <c r="G157" t="s">
        <v>12</v>
      </c>
      <c r="H157">
        <f>IFERROR(AVERAGEIF(Table1[Author],Table1[[#This Row],[Author]],Table1[User Rating]),"")</f>
        <v>4.8499999999999996</v>
      </c>
      <c r="I157" s="36">
        <f>LEN(Table1[[#This Row],[Name]])</f>
        <v>87</v>
      </c>
    </row>
    <row r="158" spans="1:9" x14ac:dyDescent="0.3">
      <c r="A158" t="s">
        <v>212</v>
      </c>
      <c r="B158" t="s">
        <v>153</v>
      </c>
      <c r="C158">
        <v>4.9000000000000004</v>
      </c>
      <c r="D158">
        <v>3146</v>
      </c>
      <c r="E158">
        <v>30</v>
      </c>
      <c r="F158">
        <v>2017</v>
      </c>
      <c r="G158" t="s">
        <v>12</v>
      </c>
      <c r="H158">
        <f>IFERROR(AVERAGEIF(Table1[Author],Table1[[#This Row],[Author]],Table1[User Rating]),"")</f>
        <v>4.45</v>
      </c>
      <c r="I158" s="36">
        <f>LEN(Table1[[#This Row],[Name]])</f>
        <v>88</v>
      </c>
    </row>
    <row r="159" spans="1:9" x14ac:dyDescent="0.3">
      <c r="A159" t="s">
        <v>213</v>
      </c>
      <c r="B159" t="s">
        <v>153</v>
      </c>
      <c r="C159">
        <v>4.9000000000000004</v>
      </c>
      <c r="D159">
        <v>10052</v>
      </c>
      <c r="E159">
        <v>22</v>
      </c>
      <c r="F159">
        <v>2016</v>
      </c>
      <c r="G159" t="s">
        <v>12</v>
      </c>
      <c r="H159">
        <f>IFERROR(AVERAGEIF(Table1[Author],Table1[[#This Row],[Author]],Table1[User Rating]),"")</f>
        <v>4.45</v>
      </c>
      <c r="I159" s="36">
        <f>LEN(Table1[[#This Row],[Name]])</f>
        <v>85</v>
      </c>
    </row>
    <row r="160" spans="1:9" x14ac:dyDescent="0.3">
      <c r="A160" t="s">
        <v>214</v>
      </c>
      <c r="B160" t="s">
        <v>215</v>
      </c>
      <c r="C160">
        <v>4.7</v>
      </c>
      <c r="D160">
        <v>3564</v>
      </c>
      <c r="E160">
        <v>9</v>
      </c>
      <c r="F160">
        <v>2015</v>
      </c>
      <c r="G160" t="s">
        <v>9</v>
      </c>
      <c r="H160">
        <f>IFERROR(AVERAGEIF(Table1[Author],Table1[[#This Row],[Author]],Table1[User Rating]),"")</f>
        <v>4.7</v>
      </c>
      <c r="I160" s="36">
        <f>LEN(Table1[[#This Row],[Name]])</f>
        <v>26</v>
      </c>
    </row>
    <row r="161" spans="1:9" x14ac:dyDescent="0.3">
      <c r="A161" t="s">
        <v>216</v>
      </c>
      <c r="B161" t="s">
        <v>211</v>
      </c>
      <c r="C161">
        <v>4.8</v>
      </c>
      <c r="D161">
        <v>13471</v>
      </c>
      <c r="E161">
        <v>52</v>
      </c>
      <c r="F161">
        <v>2016</v>
      </c>
      <c r="G161" t="s">
        <v>12</v>
      </c>
      <c r="H161">
        <f>IFERROR(AVERAGEIF(Table1[Author],Table1[[#This Row],[Author]],Table1[User Rating]),"")</f>
        <v>4.8499999999999996</v>
      </c>
      <c r="I161" s="36">
        <f>LEN(Table1[[#This Row],[Name]])</f>
        <v>42</v>
      </c>
    </row>
    <row r="162" spans="1:9" x14ac:dyDescent="0.3">
      <c r="A162" t="s">
        <v>217</v>
      </c>
      <c r="B162" t="s">
        <v>218</v>
      </c>
      <c r="C162">
        <v>4.8</v>
      </c>
      <c r="D162">
        <v>1930</v>
      </c>
      <c r="E162">
        <v>4</v>
      </c>
      <c r="F162">
        <v>2009</v>
      </c>
      <c r="G162" t="s">
        <v>9</v>
      </c>
      <c r="H162">
        <f>IFERROR(AVERAGEIF(Table1[Author],Table1[[#This Row],[Author]],Table1[User Rating]),"")</f>
        <v>4.8</v>
      </c>
      <c r="I162" s="36">
        <f>LEN(Table1[[#This Row],[Name]])</f>
        <v>33</v>
      </c>
    </row>
    <row r="163" spans="1:9" x14ac:dyDescent="0.3">
      <c r="A163" t="s">
        <v>219</v>
      </c>
      <c r="B163" t="s">
        <v>220</v>
      </c>
      <c r="C163">
        <v>4.7</v>
      </c>
      <c r="D163">
        <v>15779</v>
      </c>
      <c r="E163">
        <v>10</v>
      </c>
      <c r="F163">
        <v>2011</v>
      </c>
      <c r="G163" t="s">
        <v>9</v>
      </c>
      <c r="H163">
        <f>IFERROR(AVERAGEIF(Table1[Author],Table1[[#This Row],[Author]],Table1[User Rating]),"")</f>
        <v>4.7</v>
      </c>
      <c r="I163" s="36">
        <f>LEN(Table1[[#This Row],[Name]])</f>
        <v>82</v>
      </c>
    </row>
    <row r="164" spans="1:9" x14ac:dyDescent="0.3">
      <c r="A164" t="s">
        <v>219</v>
      </c>
      <c r="B164" t="s">
        <v>220</v>
      </c>
      <c r="C164">
        <v>4.7</v>
      </c>
      <c r="D164">
        <v>15779</v>
      </c>
      <c r="E164">
        <v>10</v>
      </c>
      <c r="F164">
        <v>2012</v>
      </c>
      <c r="G164" t="s">
        <v>9</v>
      </c>
      <c r="H164">
        <f>IFERROR(AVERAGEIF(Table1[Author],Table1[[#This Row],[Author]],Table1[User Rating]),"")</f>
        <v>4.7</v>
      </c>
      <c r="I164" s="36">
        <f>LEN(Table1[[#This Row],[Name]])</f>
        <v>82</v>
      </c>
    </row>
    <row r="165" spans="1:9" x14ac:dyDescent="0.3">
      <c r="A165" t="s">
        <v>221</v>
      </c>
      <c r="B165" t="s">
        <v>222</v>
      </c>
      <c r="C165">
        <v>4.4000000000000004</v>
      </c>
      <c r="D165">
        <v>15526</v>
      </c>
      <c r="E165">
        <v>14</v>
      </c>
      <c r="F165">
        <v>2016</v>
      </c>
      <c r="G165" t="s">
        <v>9</v>
      </c>
      <c r="H165">
        <f>IFERROR(AVERAGEIF(Table1[Author],Table1[[#This Row],[Author]],Table1[User Rating]),"")</f>
        <v>4.4000000000000004</v>
      </c>
      <c r="I165" s="36">
        <f>LEN(Table1[[#This Row],[Name]])</f>
        <v>59</v>
      </c>
    </row>
    <row r="166" spans="1:9" x14ac:dyDescent="0.3">
      <c r="A166" t="s">
        <v>221</v>
      </c>
      <c r="B166" t="s">
        <v>222</v>
      </c>
      <c r="C166">
        <v>4.4000000000000004</v>
      </c>
      <c r="D166">
        <v>15526</v>
      </c>
      <c r="E166">
        <v>14</v>
      </c>
      <c r="F166">
        <v>2017</v>
      </c>
      <c r="G166" t="s">
        <v>9</v>
      </c>
      <c r="H166">
        <f>IFERROR(AVERAGEIF(Table1[Author],Table1[[#This Row],[Author]],Table1[User Rating]),"")</f>
        <v>4.4000000000000004</v>
      </c>
      <c r="I166" s="36">
        <f>LEN(Table1[[#This Row],[Name]])</f>
        <v>59</v>
      </c>
    </row>
    <row r="167" spans="1:9" x14ac:dyDescent="0.3">
      <c r="A167" t="s">
        <v>223</v>
      </c>
      <c r="B167" t="s">
        <v>224</v>
      </c>
      <c r="C167">
        <v>4.8</v>
      </c>
      <c r="D167">
        <v>3776</v>
      </c>
      <c r="E167">
        <v>22</v>
      </c>
      <c r="F167">
        <v>2018</v>
      </c>
      <c r="G167" t="s">
        <v>9</v>
      </c>
      <c r="H167">
        <f>IFERROR(AVERAGEIF(Table1[Author],Table1[[#This Row],[Author]],Table1[User Rating]),"")</f>
        <v>4.8</v>
      </c>
      <c r="I167" s="36">
        <f>LEN(Table1[[#This Row],[Name]])</f>
        <v>60</v>
      </c>
    </row>
    <row r="168" spans="1:9" x14ac:dyDescent="0.3">
      <c r="A168" t="s">
        <v>225</v>
      </c>
      <c r="B168" t="s">
        <v>226</v>
      </c>
      <c r="C168">
        <v>4.7</v>
      </c>
      <c r="D168">
        <v>25001</v>
      </c>
      <c r="E168">
        <v>11</v>
      </c>
      <c r="F168">
        <v>2014</v>
      </c>
      <c r="G168" t="s">
        <v>9</v>
      </c>
      <c r="H168">
        <f>IFERROR(AVERAGEIF(Table1[Author],Table1[[#This Row],[Author]],Table1[User Rating]),"")</f>
        <v>4.7</v>
      </c>
      <c r="I168" s="36">
        <f>LEN(Table1[[#This Row],[Name]])</f>
        <v>37</v>
      </c>
    </row>
    <row r="169" spans="1:9" x14ac:dyDescent="0.3">
      <c r="A169" t="s">
        <v>225</v>
      </c>
      <c r="B169" t="s">
        <v>226</v>
      </c>
      <c r="C169">
        <v>4.7</v>
      </c>
      <c r="D169">
        <v>25001</v>
      </c>
      <c r="E169">
        <v>11</v>
      </c>
      <c r="F169">
        <v>2015</v>
      </c>
      <c r="G169" t="s">
        <v>9</v>
      </c>
      <c r="H169">
        <f>IFERROR(AVERAGEIF(Table1[Author],Table1[[#This Row],[Author]],Table1[User Rating]),"")</f>
        <v>4.7</v>
      </c>
      <c r="I169" s="36">
        <f>LEN(Table1[[#This Row],[Name]])</f>
        <v>37</v>
      </c>
    </row>
    <row r="170" spans="1:9" x14ac:dyDescent="0.3">
      <c r="A170" t="s">
        <v>225</v>
      </c>
      <c r="B170" t="s">
        <v>226</v>
      </c>
      <c r="C170">
        <v>4.7</v>
      </c>
      <c r="D170">
        <v>25001</v>
      </c>
      <c r="E170">
        <v>11</v>
      </c>
      <c r="F170">
        <v>2016</v>
      </c>
      <c r="G170" t="s">
        <v>9</v>
      </c>
      <c r="H170">
        <f>IFERROR(AVERAGEIF(Table1[Author],Table1[[#This Row],[Author]],Table1[User Rating]),"")</f>
        <v>4.7</v>
      </c>
      <c r="I170" s="36">
        <f>LEN(Table1[[#This Row],[Name]])</f>
        <v>37</v>
      </c>
    </row>
    <row r="171" spans="1:9" x14ac:dyDescent="0.3">
      <c r="A171" t="s">
        <v>225</v>
      </c>
      <c r="B171" t="s">
        <v>226</v>
      </c>
      <c r="C171">
        <v>4.7</v>
      </c>
      <c r="D171">
        <v>25001</v>
      </c>
      <c r="E171">
        <v>11</v>
      </c>
      <c r="F171">
        <v>2017</v>
      </c>
      <c r="G171" t="s">
        <v>9</v>
      </c>
      <c r="H171">
        <f>IFERROR(AVERAGEIF(Table1[Author],Table1[[#This Row],[Author]],Table1[User Rating]),"")</f>
        <v>4.7</v>
      </c>
      <c r="I171" s="36">
        <f>LEN(Table1[[#This Row],[Name]])</f>
        <v>37</v>
      </c>
    </row>
    <row r="172" spans="1:9" x14ac:dyDescent="0.3">
      <c r="A172" t="s">
        <v>225</v>
      </c>
      <c r="B172" t="s">
        <v>226</v>
      </c>
      <c r="C172">
        <v>4.7</v>
      </c>
      <c r="D172">
        <v>25001</v>
      </c>
      <c r="E172">
        <v>11</v>
      </c>
      <c r="F172">
        <v>2018</v>
      </c>
      <c r="G172" t="s">
        <v>9</v>
      </c>
      <c r="H172">
        <f>IFERROR(AVERAGEIF(Table1[Author],Table1[[#This Row],[Author]],Table1[User Rating]),"")</f>
        <v>4.7</v>
      </c>
      <c r="I172" s="36">
        <f>LEN(Table1[[#This Row],[Name]])</f>
        <v>37</v>
      </c>
    </row>
    <row r="173" spans="1:9" x14ac:dyDescent="0.3">
      <c r="A173" t="s">
        <v>227</v>
      </c>
      <c r="B173" t="s">
        <v>228</v>
      </c>
      <c r="C173">
        <v>4.3</v>
      </c>
      <c r="D173">
        <v>5272</v>
      </c>
      <c r="E173">
        <v>16</v>
      </c>
      <c r="F173">
        <v>2019</v>
      </c>
      <c r="G173" t="s">
        <v>9</v>
      </c>
      <c r="H173">
        <f>IFERROR(AVERAGEIF(Table1[Author],Table1[[#This Row],[Author]],Table1[User Rating]),"")</f>
        <v>4.3</v>
      </c>
      <c r="I173" s="36">
        <f>LEN(Table1[[#This Row],[Name]])</f>
        <v>24</v>
      </c>
    </row>
    <row r="174" spans="1:9" x14ac:dyDescent="0.3">
      <c r="A174" t="s">
        <v>229</v>
      </c>
      <c r="B174" t="s">
        <v>230</v>
      </c>
      <c r="C174">
        <v>4.8</v>
      </c>
      <c r="D174">
        <v>3490</v>
      </c>
      <c r="E174">
        <v>15</v>
      </c>
      <c r="F174">
        <v>2013</v>
      </c>
      <c r="G174" t="s">
        <v>9</v>
      </c>
      <c r="H174">
        <f>IFERROR(AVERAGEIF(Table1[Author],Table1[[#This Row],[Author]],Table1[User Rating]),"")</f>
        <v>4.833333333333333</v>
      </c>
      <c r="I174" s="36">
        <f>LEN(Table1[[#This Row],[Name]])</f>
        <v>18</v>
      </c>
    </row>
    <row r="175" spans="1:9" x14ac:dyDescent="0.3">
      <c r="A175" t="s">
        <v>229</v>
      </c>
      <c r="B175" t="s">
        <v>230</v>
      </c>
      <c r="C175">
        <v>4.8</v>
      </c>
      <c r="D175">
        <v>3490</v>
      </c>
      <c r="E175">
        <v>15</v>
      </c>
      <c r="F175">
        <v>2014</v>
      </c>
      <c r="G175" t="s">
        <v>9</v>
      </c>
      <c r="H175">
        <f>IFERROR(AVERAGEIF(Table1[Author],Table1[[#This Row],[Author]],Table1[User Rating]),"")</f>
        <v>4.833333333333333</v>
      </c>
      <c r="I175" s="36">
        <f>LEN(Table1[[#This Row],[Name]])</f>
        <v>18</v>
      </c>
    </row>
    <row r="176" spans="1:9" x14ac:dyDescent="0.3">
      <c r="A176" t="s">
        <v>231</v>
      </c>
      <c r="B176" t="s">
        <v>230</v>
      </c>
      <c r="C176">
        <v>4.9000000000000004</v>
      </c>
      <c r="D176">
        <v>2812</v>
      </c>
      <c r="E176">
        <v>17</v>
      </c>
      <c r="F176">
        <v>2015</v>
      </c>
      <c r="G176" t="s">
        <v>9</v>
      </c>
      <c r="H176">
        <f>IFERROR(AVERAGEIF(Table1[Author],Table1[[#This Row],[Author]],Table1[User Rating]),"")</f>
        <v>4.833333333333333</v>
      </c>
      <c r="I176" s="36">
        <f>LEN(Table1[[#This Row],[Name]])</f>
        <v>28</v>
      </c>
    </row>
    <row r="177" spans="1:9" x14ac:dyDescent="0.3">
      <c r="A177" t="s">
        <v>232</v>
      </c>
      <c r="B177" t="s">
        <v>233</v>
      </c>
      <c r="C177">
        <v>4.7</v>
      </c>
      <c r="D177">
        <v>4896</v>
      </c>
      <c r="E177">
        <v>17</v>
      </c>
      <c r="F177">
        <v>2013</v>
      </c>
      <c r="G177" t="s">
        <v>9</v>
      </c>
      <c r="H177">
        <f>IFERROR(AVERAGEIF(Table1[Author],Table1[[#This Row],[Author]],Table1[User Rating]),"")</f>
        <v>4.7</v>
      </c>
      <c r="I177" s="36">
        <f>LEN(Table1[[#This Row],[Name]])</f>
        <v>110</v>
      </c>
    </row>
    <row r="178" spans="1:9" x14ac:dyDescent="0.3">
      <c r="A178" t="s">
        <v>234</v>
      </c>
      <c r="B178" t="s">
        <v>235</v>
      </c>
      <c r="C178">
        <v>4.8</v>
      </c>
      <c r="D178">
        <v>9737</v>
      </c>
      <c r="E178">
        <v>7</v>
      </c>
      <c r="F178">
        <v>2019</v>
      </c>
      <c r="G178" t="s">
        <v>9</v>
      </c>
      <c r="H178">
        <f>IFERROR(AVERAGEIF(Table1[Author],Table1[[#This Row],[Author]],Table1[User Rating]),"")</f>
        <v>4.8</v>
      </c>
      <c r="I178" s="36">
        <f>LEN(Table1[[#This Row],[Name]])</f>
        <v>60</v>
      </c>
    </row>
    <row r="179" spans="1:9" x14ac:dyDescent="0.3">
      <c r="A179" t="s">
        <v>236</v>
      </c>
      <c r="B179" t="s">
        <v>237</v>
      </c>
      <c r="C179">
        <v>4.5999999999999996</v>
      </c>
      <c r="D179">
        <v>1320</v>
      </c>
      <c r="E179">
        <v>7</v>
      </c>
      <c r="F179">
        <v>2009</v>
      </c>
      <c r="G179" t="s">
        <v>12</v>
      </c>
      <c r="H179">
        <f>IFERROR(AVERAGEIF(Table1[Author],Table1[[#This Row],[Author]],Table1[User Rating]),"")</f>
        <v>4.4499999999999993</v>
      </c>
      <c r="I179" s="36">
        <f>LEN(Table1[[#This Row],[Name]])</f>
        <v>13</v>
      </c>
    </row>
    <row r="180" spans="1:9" x14ac:dyDescent="0.3">
      <c r="A180" t="s">
        <v>238</v>
      </c>
      <c r="B180" t="s">
        <v>239</v>
      </c>
      <c r="C180">
        <v>4.8</v>
      </c>
      <c r="D180">
        <v>16643</v>
      </c>
      <c r="E180">
        <v>4</v>
      </c>
      <c r="F180">
        <v>2017</v>
      </c>
      <c r="G180" t="s">
        <v>12</v>
      </c>
      <c r="H180">
        <f>IFERROR(AVERAGEIF(Table1[Author],Table1[[#This Row],[Author]],Table1[User Rating]),"")</f>
        <v>4.8</v>
      </c>
      <c r="I180" s="36">
        <f>LEN(Table1[[#This Row],[Name]])</f>
        <v>28</v>
      </c>
    </row>
    <row r="181" spans="1:9" x14ac:dyDescent="0.3">
      <c r="A181" t="s">
        <v>238</v>
      </c>
      <c r="B181" t="s">
        <v>239</v>
      </c>
      <c r="C181">
        <v>4.8</v>
      </c>
      <c r="D181">
        <v>16643</v>
      </c>
      <c r="E181">
        <v>4</v>
      </c>
      <c r="F181">
        <v>2019</v>
      </c>
      <c r="G181" t="s">
        <v>12</v>
      </c>
      <c r="H181">
        <f>IFERROR(AVERAGEIF(Table1[Author],Table1[[#This Row],[Author]],Table1[User Rating]),"")</f>
        <v>4.8</v>
      </c>
      <c r="I181" s="36">
        <f>LEN(Table1[[#This Row],[Name]])</f>
        <v>28</v>
      </c>
    </row>
    <row r="182" spans="1:9" x14ac:dyDescent="0.3">
      <c r="A182" t="s">
        <v>240</v>
      </c>
      <c r="B182" t="s">
        <v>241</v>
      </c>
      <c r="C182">
        <v>4.3</v>
      </c>
      <c r="D182">
        <v>7153</v>
      </c>
      <c r="E182">
        <v>9</v>
      </c>
      <c r="F182">
        <v>2014</v>
      </c>
      <c r="G182" t="s">
        <v>12</v>
      </c>
      <c r="H182">
        <f>IFERROR(AVERAGEIF(Table1[Author],Table1[[#This Row],[Author]],Table1[User Rating]),"")</f>
        <v>4.3</v>
      </c>
      <c r="I182" s="36">
        <f>LEN(Table1[[#This Row],[Name]])</f>
        <v>9</v>
      </c>
    </row>
    <row r="183" spans="1:9" x14ac:dyDescent="0.3">
      <c r="A183" t="s">
        <v>242</v>
      </c>
      <c r="B183" t="s">
        <v>243</v>
      </c>
      <c r="C183">
        <v>4.4000000000000004</v>
      </c>
      <c r="D183">
        <v>4571</v>
      </c>
      <c r="E183">
        <v>21</v>
      </c>
      <c r="F183">
        <v>2011</v>
      </c>
      <c r="G183" t="s">
        <v>9</v>
      </c>
      <c r="H183">
        <f>IFERROR(AVERAGEIF(Table1[Author],Table1[[#This Row],[Author]],Table1[User Rating]),"")</f>
        <v>4.4000000000000004</v>
      </c>
      <c r="I183" s="36">
        <f>LEN(Table1[[#This Row],[Name]])</f>
        <v>80</v>
      </c>
    </row>
    <row r="184" spans="1:9" x14ac:dyDescent="0.3">
      <c r="A184" t="s">
        <v>244</v>
      </c>
      <c r="B184" t="s">
        <v>245</v>
      </c>
      <c r="C184">
        <v>4.0999999999999996</v>
      </c>
      <c r="D184">
        <v>29651</v>
      </c>
      <c r="E184">
        <v>14</v>
      </c>
      <c r="F184">
        <v>2013</v>
      </c>
      <c r="G184" t="s">
        <v>12</v>
      </c>
      <c r="H184">
        <f>IFERROR(AVERAGEIF(Table1[Author],Table1[[#This Row],[Author]],Table1[User Rating]),"")</f>
        <v>4.1999999999999993</v>
      </c>
      <c r="I184" s="36">
        <f>LEN(Table1[[#This Row],[Name]])</f>
        <v>7</v>
      </c>
    </row>
    <row r="185" spans="1:9" x14ac:dyDescent="0.3">
      <c r="A185" t="s">
        <v>246</v>
      </c>
      <c r="B185" t="s">
        <v>247</v>
      </c>
      <c r="C185">
        <v>4.5999999999999996</v>
      </c>
      <c r="D185">
        <v>5299</v>
      </c>
      <c r="E185">
        <v>20</v>
      </c>
      <c r="F185">
        <v>2011</v>
      </c>
      <c r="G185" t="s">
        <v>12</v>
      </c>
      <c r="H185">
        <f>IFERROR(AVERAGEIF(Table1[Author],Table1[[#This Row],[Author]],Table1[User Rating]),"")</f>
        <v>4.5999999999999996</v>
      </c>
      <c r="I185" s="36">
        <f>LEN(Table1[[#This Row],[Name]])</f>
        <v>40</v>
      </c>
    </row>
    <row r="186" spans="1:9" x14ac:dyDescent="0.3">
      <c r="A186" t="s">
        <v>248</v>
      </c>
      <c r="B186" t="s">
        <v>249</v>
      </c>
      <c r="C186">
        <v>4.4000000000000004</v>
      </c>
      <c r="D186">
        <v>7396</v>
      </c>
      <c r="E186">
        <v>13</v>
      </c>
      <c r="F186">
        <v>2019</v>
      </c>
      <c r="G186" t="s">
        <v>9</v>
      </c>
      <c r="H186">
        <f>IFERROR(AVERAGEIF(Table1[Author],Table1[[#This Row],[Author]],Table1[User Rating]),"")</f>
        <v>4.4000000000000004</v>
      </c>
      <c r="I186" s="36">
        <f>LEN(Table1[[#This Row],[Name]])</f>
        <v>116</v>
      </c>
    </row>
    <row r="187" spans="1:9" x14ac:dyDescent="0.3">
      <c r="A187" t="s">
        <v>248</v>
      </c>
      <c r="B187" t="s">
        <v>249</v>
      </c>
      <c r="C187">
        <v>4.4000000000000004</v>
      </c>
      <c r="D187">
        <v>7396</v>
      </c>
      <c r="E187">
        <v>13</v>
      </c>
      <c r="F187">
        <v>2018</v>
      </c>
      <c r="G187" t="s">
        <v>9</v>
      </c>
      <c r="H187">
        <f>IFERROR(AVERAGEIF(Table1[Author],Table1[[#This Row],[Author]],Table1[User Rating]),"")</f>
        <v>4.4000000000000004</v>
      </c>
      <c r="I187" s="36">
        <f>LEN(Table1[[#This Row],[Name]])</f>
        <v>116</v>
      </c>
    </row>
    <row r="188" spans="1:9" x14ac:dyDescent="0.3">
      <c r="A188" t="s">
        <v>250</v>
      </c>
      <c r="B188" t="s">
        <v>251</v>
      </c>
      <c r="C188">
        <v>4.8</v>
      </c>
      <c r="D188">
        <v>7062</v>
      </c>
      <c r="E188">
        <v>12</v>
      </c>
      <c r="F188">
        <v>2019</v>
      </c>
      <c r="G188" t="s">
        <v>9</v>
      </c>
      <c r="H188">
        <f>IFERROR(AVERAGEIF(Table1[Author],Table1[[#This Row],[Author]],Table1[User Rating]),"")</f>
        <v>4.75</v>
      </c>
      <c r="I188" s="36">
        <f>LEN(Table1[[#This Row],[Name]])</f>
        <v>102</v>
      </c>
    </row>
    <row r="189" spans="1:9" x14ac:dyDescent="0.3">
      <c r="A189" t="s">
        <v>252</v>
      </c>
      <c r="B189" t="s">
        <v>253</v>
      </c>
      <c r="C189">
        <v>4.9000000000000004</v>
      </c>
      <c r="D189">
        <v>19576</v>
      </c>
      <c r="E189">
        <v>8</v>
      </c>
      <c r="F189">
        <v>2011</v>
      </c>
      <c r="G189" t="s">
        <v>9</v>
      </c>
      <c r="H189">
        <f>IFERROR(AVERAGEIF(Table1[Author],Table1[[#This Row],[Author]],Table1[User Rating]),"")</f>
        <v>4.8999999999999995</v>
      </c>
      <c r="I189" s="36">
        <f>LEN(Table1[[#This Row],[Name]])</f>
        <v>73</v>
      </c>
    </row>
    <row r="190" spans="1:9" x14ac:dyDescent="0.3">
      <c r="A190" t="s">
        <v>252</v>
      </c>
      <c r="B190" t="s">
        <v>253</v>
      </c>
      <c r="C190">
        <v>4.9000000000000004</v>
      </c>
      <c r="D190">
        <v>19576</v>
      </c>
      <c r="E190">
        <v>8</v>
      </c>
      <c r="F190">
        <v>2012</v>
      </c>
      <c r="G190" t="s">
        <v>9</v>
      </c>
      <c r="H190">
        <f>IFERROR(AVERAGEIF(Table1[Author],Table1[[#This Row],[Author]],Table1[User Rating]),"")</f>
        <v>4.8999999999999995</v>
      </c>
      <c r="I190" s="36">
        <f>LEN(Table1[[#This Row],[Name]])</f>
        <v>73</v>
      </c>
    </row>
    <row r="191" spans="1:9" x14ac:dyDescent="0.3">
      <c r="A191" t="s">
        <v>252</v>
      </c>
      <c r="B191" t="s">
        <v>253</v>
      </c>
      <c r="C191">
        <v>4.9000000000000004</v>
      </c>
      <c r="D191">
        <v>19576</v>
      </c>
      <c r="E191">
        <v>8</v>
      </c>
      <c r="F191">
        <v>2013</v>
      </c>
      <c r="G191" t="s">
        <v>9</v>
      </c>
      <c r="H191">
        <f>IFERROR(AVERAGEIF(Table1[Author],Table1[[#This Row],[Author]],Table1[User Rating]),"")</f>
        <v>4.8999999999999995</v>
      </c>
      <c r="I191" s="36">
        <f>LEN(Table1[[#This Row],[Name]])</f>
        <v>73</v>
      </c>
    </row>
    <row r="192" spans="1:9" x14ac:dyDescent="0.3">
      <c r="A192" t="s">
        <v>252</v>
      </c>
      <c r="B192" t="s">
        <v>253</v>
      </c>
      <c r="C192">
        <v>4.9000000000000004</v>
      </c>
      <c r="D192">
        <v>19576</v>
      </c>
      <c r="E192">
        <v>8</v>
      </c>
      <c r="F192">
        <v>2014</v>
      </c>
      <c r="G192" t="s">
        <v>9</v>
      </c>
      <c r="H192">
        <f>IFERROR(AVERAGEIF(Table1[Author],Table1[[#This Row],[Author]],Table1[User Rating]),"")</f>
        <v>4.8999999999999995</v>
      </c>
      <c r="I192" s="36">
        <f>LEN(Table1[[#This Row],[Name]])</f>
        <v>73</v>
      </c>
    </row>
    <row r="193" spans="1:9" x14ac:dyDescent="0.3">
      <c r="A193" t="s">
        <v>252</v>
      </c>
      <c r="B193" t="s">
        <v>253</v>
      </c>
      <c r="C193">
        <v>4.9000000000000004</v>
      </c>
      <c r="D193">
        <v>19576</v>
      </c>
      <c r="E193">
        <v>8</v>
      </c>
      <c r="F193">
        <v>2015</v>
      </c>
      <c r="G193" t="s">
        <v>9</v>
      </c>
      <c r="H193">
        <f>IFERROR(AVERAGEIF(Table1[Author],Table1[[#This Row],[Author]],Table1[User Rating]),"")</f>
        <v>4.8999999999999995</v>
      </c>
      <c r="I193" s="36">
        <f>LEN(Table1[[#This Row],[Name]])</f>
        <v>73</v>
      </c>
    </row>
    <row r="194" spans="1:9" x14ac:dyDescent="0.3">
      <c r="A194" t="s">
        <v>252</v>
      </c>
      <c r="B194" t="s">
        <v>253</v>
      </c>
      <c r="C194">
        <v>4.9000000000000004</v>
      </c>
      <c r="D194">
        <v>19576</v>
      </c>
      <c r="E194">
        <v>8</v>
      </c>
      <c r="F194">
        <v>2016</v>
      </c>
      <c r="G194" t="s">
        <v>9</v>
      </c>
      <c r="H194">
        <f>IFERROR(AVERAGEIF(Table1[Author],Table1[[#This Row],[Author]],Table1[User Rating]),"")</f>
        <v>4.8999999999999995</v>
      </c>
      <c r="I194" s="36">
        <f>LEN(Table1[[#This Row],[Name]])</f>
        <v>73</v>
      </c>
    </row>
    <row r="195" spans="1:9" x14ac:dyDescent="0.3">
      <c r="A195" t="s">
        <v>254</v>
      </c>
      <c r="B195" t="s">
        <v>168</v>
      </c>
      <c r="C195">
        <v>4.5999999999999996</v>
      </c>
      <c r="D195">
        <v>978</v>
      </c>
      <c r="E195">
        <v>0</v>
      </c>
      <c r="F195">
        <v>2014</v>
      </c>
      <c r="G195" t="s">
        <v>12</v>
      </c>
      <c r="H195">
        <f>IFERROR(AVERAGEIF(Table1[Author],Table1[[#This Row],[Author]],Table1[User Rating]),"")</f>
        <v>4.6500000000000004</v>
      </c>
      <c r="I195" s="36">
        <f>LEN(Table1[[#This Row],[Name]])</f>
        <v>20</v>
      </c>
    </row>
    <row r="196" spans="1:9" x14ac:dyDescent="0.3">
      <c r="A196" t="s">
        <v>255</v>
      </c>
      <c r="B196" t="s">
        <v>11</v>
      </c>
      <c r="C196">
        <v>4.5</v>
      </c>
      <c r="D196">
        <v>4748</v>
      </c>
      <c r="E196">
        <v>12</v>
      </c>
      <c r="F196">
        <v>2013</v>
      </c>
      <c r="G196" t="s">
        <v>12</v>
      </c>
      <c r="H196">
        <f>IFERROR(AVERAGEIF(Table1[Author],Table1[[#This Row],[Author]],Table1[User Rating]),"")</f>
        <v>4.5250000000000004</v>
      </c>
      <c r="I196" s="36">
        <f>LEN(Table1[[#This Row],[Name]])</f>
        <v>25</v>
      </c>
    </row>
    <row r="197" spans="1:9" x14ac:dyDescent="0.3">
      <c r="A197" t="s">
        <v>256</v>
      </c>
      <c r="B197" t="s">
        <v>257</v>
      </c>
      <c r="C197">
        <v>4.5999999999999996</v>
      </c>
      <c r="D197">
        <v>8393</v>
      </c>
      <c r="E197">
        <v>17</v>
      </c>
      <c r="F197">
        <v>2017</v>
      </c>
      <c r="G197" t="s">
        <v>9</v>
      </c>
      <c r="H197">
        <f>IFERROR(AVERAGEIF(Table1[Author],Table1[[#This Row],[Author]],Table1[User Rating]),"")</f>
        <v>4.5999999999999996</v>
      </c>
      <c r="I197" s="36">
        <f>LEN(Table1[[#This Row],[Name]])</f>
        <v>70</v>
      </c>
    </row>
    <row r="198" spans="1:9" x14ac:dyDescent="0.3">
      <c r="A198" t="s">
        <v>258</v>
      </c>
      <c r="B198" t="s">
        <v>259</v>
      </c>
      <c r="C198">
        <v>4.5</v>
      </c>
      <c r="D198">
        <v>11391</v>
      </c>
      <c r="E198">
        <v>12</v>
      </c>
      <c r="F198">
        <v>2013</v>
      </c>
      <c r="G198" t="s">
        <v>9</v>
      </c>
      <c r="H198">
        <f>IFERROR(AVERAGEIF(Table1[Author],Table1[[#This Row],[Author]],Table1[User Rating]),"")</f>
        <v>4.6428571428571432</v>
      </c>
      <c r="I198" s="36">
        <f>LEN(Table1[[#This Row],[Name]])</f>
        <v>46</v>
      </c>
    </row>
    <row r="199" spans="1:9" x14ac:dyDescent="0.3">
      <c r="A199" t="s">
        <v>260</v>
      </c>
      <c r="B199" t="s">
        <v>259</v>
      </c>
      <c r="C199">
        <v>4.5999999999999996</v>
      </c>
      <c r="D199">
        <v>8634</v>
      </c>
      <c r="E199">
        <v>25</v>
      </c>
      <c r="F199">
        <v>2012</v>
      </c>
      <c r="G199" t="s">
        <v>9</v>
      </c>
      <c r="H199">
        <f>IFERROR(AVERAGEIF(Table1[Author],Table1[[#This Row],[Author]],Table1[User Rating]),"")</f>
        <v>4.6428571428571432</v>
      </c>
      <c r="I199" s="36">
        <f>LEN(Table1[[#This Row],[Name]])</f>
        <v>35</v>
      </c>
    </row>
    <row r="200" spans="1:9" x14ac:dyDescent="0.3">
      <c r="A200" t="s">
        <v>261</v>
      </c>
      <c r="B200" t="s">
        <v>259</v>
      </c>
      <c r="C200">
        <v>4.7</v>
      </c>
      <c r="D200">
        <v>9342</v>
      </c>
      <c r="E200">
        <v>10</v>
      </c>
      <c r="F200">
        <v>2011</v>
      </c>
      <c r="G200" t="s">
        <v>9</v>
      </c>
      <c r="H200">
        <f>IFERROR(AVERAGEIF(Table1[Author],Table1[[#This Row],[Author]],Table1[User Rating]),"")</f>
        <v>4.6428571428571432</v>
      </c>
      <c r="I200" s="36">
        <f>LEN(Table1[[#This Row],[Name]])</f>
        <v>105</v>
      </c>
    </row>
    <row r="201" spans="1:9" x14ac:dyDescent="0.3">
      <c r="A201" t="s">
        <v>261</v>
      </c>
      <c r="B201" t="s">
        <v>259</v>
      </c>
      <c r="C201">
        <v>4.7</v>
      </c>
      <c r="D201">
        <v>9342</v>
      </c>
      <c r="E201">
        <v>10</v>
      </c>
      <c r="F201">
        <v>2012</v>
      </c>
      <c r="G201" t="s">
        <v>9</v>
      </c>
      <c r="H201">
        <f>IFERROR(AVERAGEIF(Table1[Author],Table1[[#This Row],[Author]],Table1[User Rating]),"")</f>
        <v>4.6428571428571432</v>
      </c>
      <c r="I201" s="36">
        <f>LEN(Table1[[#This Row],[Name]])</f>
        <v>105</v>
      </c>
    </row>
    <row r="202" spans="1:9" x14ac:dyDescent="0.3">
      <c r="A202" t="s">
        <v>262</v>
      </c>
      <c r="B202" t="s">
        <v>259</v>
      </c>
      <c r="C202">
        <v>4.5999999999999996</v>
      </c>
      <c r="D202">
        <v>10927</v>
      </c>
      <c r="E202">
        <v>6</v>
      </c>
      <c r="F202">
        <v>2014</v>
      </c>
      <c r="G202" t="s">
        <v>9</v>
      </c>
      <c r="H202">
        <f>IFERROR(AVERAGEIF(Table1[Author],Table1[[#This Row],[Author]],Table1[User Rating]),"")</f>
        <v>4.6428571428571432</v>
      </c>
      <c r="I202" s="36">
        <f>LEN(Table1[[#This Row],[Name]])</f>
        <v>107</v>
      </c>
    </row>
    <row r="203" spans="1:9" x14ac:dyDescent="0.3">
      <c r="A203" t="s">
        <v>263</v>
      </c>
      <c r="B203" t="s">
        <v>259</v>
      </c>
      <c r="C203">
        <v>4.5999999999999996</v>
      </c>
      <c r="D203">
        <v>5235</v>
      </c>
      <c r="E203">
        <v>5</v>
      </c>
      <c r="F203">
        <v>2015</v>
      </c>
      <c r="G203" t="s">
        <v>9</v>
      </c>
      <c r="H203">
        <f>IFERROR(AVERAGEIF(Table1[Author],Table1[[#This Row],[Author]],Table1[User Rating]),"")</f>
        <v>4.6428571428571432</v>
      </c>
      <c r="I203" s="36">
        <f>LEN(Table1[[#This Row],[Name]])</f>
        <v>94</v>
      </c>
    </row>
    <row r="204" spans="1:9" x14ac:dyDescent="0.3">
      <c r="A204" t="s">
        <v>264</v>
      </c>
      <c r="B204" t="s">
        <v>259</v>
      </c>
      <c r="C204">
        <v>4.8</v>
      </c>
      <c r="D204">
        <v>8916</v>
      </c>
      <c r="E204">
        <v>6</v>
      </c>
      <c r="F204">
        <v>2016</v>
      </c>
      <c r="G204" t="s">
        <v>9</v>
      </c>
      <c r="H204">
        <f>IFERROR(AVERAGEIF(Table1[Author],Table1[[#This Row],[Author]],Table1[User Rating]),"")</f>
        <v>4.6428571428571432</v>
      </c>
      <c r="I204" s="36">
        <f>LEN(Table1[[#This Row],[Name]])</f>
        <v>98</v>
      </c>
    </row>
    <row r="205" spans="1:9" x14ac:dyDescent="0.3">
      <c r="A205" t="s">
        <v>265</v>
      </c>
      <c r="B205" t="s">
        <v>266</v>
      </c>
      <c r="C205">
        <v>4.8</v>
      </c>
      <c r="D205">
        <v>2507</v>
      </c>
      <c r="E205">
        <v>8</v>
      </c>
      <c r="F205">
        <v>2018</v>
      </c>
      <c r="G205" t="s">
        <v>9</v>
      </c>
      <c r="H205">
        <f>IFERROR(AVERAGEIF(Table1[Author],Table1[[#This Row],[Author]],Table1[User Rating]),"")</f>
        <v>4.8</v>
      </c>
      <c r="I205" s="36">
        <f>LEN(Table1[[#This Row],[Name]])</f>
        <v>82</v>
      </c>
    </row>
    <row r="206" spans="1:9" x14ac:dyDescent="0.3">
      <c r="A206" t="s">
        <v>267</v>
      </c>
      <c r="B206" t="s">
        <v>268</v>
      </c>
      <c r="C206">
        <v>4.5</v>
      </c>
      <c r="D206">
        <v>3673</v>
      </c>
      <c r="E206">
        <v>4</v>
      </c>
      <c r="F206">
        <v>2013</v>
      </c>
      <c r="G206" t="s">
        <v>9</v>
      </c>
      <c r="H206">
        <f>IFERROR(AVERAGEIF(Table1[Author],Table1[[#This Row],[Author]],Table1[User Rating]),"")</f>
        <v>4.5625000000000009</v>
      </c>
      <c r="I206" s="36">
        <f>LEN(Table1[[#This Row],[Name]])</f>
        <v>26</v>
      </c>
    </row>
    <row r="207" spans="1:9" x14ac:dyDescent="0.3">
      <c r="A207" t="s">
        <v>267</v>
      </c>
      <c r="B207" t="s">
        <v>268</v>
      </c>
      <c r="C207">
        <v>4.5</v>
      </c>
      <c r="D207">
        <v>3673</v>
      </c>
      <c r="E207">
        <v>4</v>
      </c>
      <c r="F207">
        <v>2014</v>
      </c>
      <c r="G207" t="s">
        <v>9</v>
      </c>
      <c r="H207">
        <f>IFERROR(AVERAGEIF(Table1[Author],Table1[[#This Row],[Author]],Table1[User Rating]),"")</f>
        <v>4.5625000000000009</v>
      </c>
      <c r="I207" s="36">
        <f>LEN(Table1[[#This Row],[Name]])</f>
        <v>26</v>
      </c>
    </row>
    <row r="208" spans="1:9" x14ac:dyDescent="0.3">
      <c r="A208" t="s">
        <v>267</v>
      </c>
      <c r="B208" t="s">
        <v>268</v>
      </c>
      <c r="C208">
        <v>4.5</v>
      </c>
      <c r="D208">
        <v>3673</v>
      </c>
      <c r="E208">
        <v>4</v>
      </c>
      <c r="F208">
        <v>2015</v>
      </c>
      <c r="G208" t="s">
        <v>9</v>
      </c>
      <c r="H208">
        <f>IFERROR(AVERAGEIF(Table1[Author],Table1[[#This Row],[Author]],Table1[User Rating]),"")</f>
        <v>4.5625000000000009</v>
      </c>
      <c r="I208" s="36">
        <f>LEN(Table1[[#This Row],[Name]])</f>
        <v>26</v>
      </c>
    </row>
    <row r="209" spans="1:9" x14ac:dyDescent="0.3">
      <c r="A209" t="s">
        <v>269</v>
      </c>
      <c r="B209" t="s">
        <v>270</v>
      </c>
      <c r="C209">
        <v>4.9000000000000004</v>
      </c>
      <c r="D209">
        <v>11881</v>
      </c>
      <c r="E209">
        <v>13</v>
      </c>
      <c r="F209">
        <v>2018</v>
      </c>
      <c r="G209" t="s">
        <v>12</v>
      </c>
      <c r="H209">
        <f>IFERROR(AVERAGEIF(Table1[Author],Table1[[#This Row],[Author]],Table1[User Rating]),"")</f>
        <v>4.9000000000000004</v>
      </c>
      <c r="I209" s="36">
        <f>LEN(Table1[[#This Row],[Name]])</f>
        <v>120</v>
      </c>
    </row>
    <row r="210" spans="1:9" x14ac:dyDescent="0.3">
      <c r="A210" t="s">
        <v>271</v>
      </c>
      <c r="B210" t="s">
        <v>268</v>
      </c>
      <c r="C210">
        <v>4.5999999999999996</v>
      </c>
      <c r="D210">
        <v>6990</v>
      </c>
      <c r="E210">
        <v>4</v>
      </c>
      <c r="F210">
        <v>2013</v>
      </c>
      <c r="G210" t="s">
        <v>9</v>
      </c>
      <c r="H210">
        <f>IFERROR(AVERAGEIF(Table1[Author],Table1[[#This Row],[Author]],Table1[User Rating]),"")</f>
        <v>4.5625000000000009</v>
      </c>
      <c r="I210" s="36">
        <f>LEN(Table1[[#This Row],[Name]])</f>
        <v>29</v>
      </c>
    </row>
    <row r="211" spans="1:9" x14ac:dyDescent="0.3">
      <c r="A211" t="s">
        <v>271</v>
      </c>
      <c r="B211" t="s">
        <v>268</v>
      </c>
      <c r="C211">
        <v>4.5999999999999996</v>
      </c>
      <c r="D211">
        <v>6990</v>
      </c>
      <c r="E211">
        <v>4</v>
      </c>
      <c r="F211">
        <v>2014</v>
      </c>
      <c r="G211" t="s">
        <v>9</v>
      </c>
      <c r="H211">
        <f>IFERROR(AVERAGEIF(Table1[Author],Table1[[#This Row],[Author]],Table1[User Rating]),"")</f>
        <v>4.5625000000000009</v>
      </c>
      <c r="I211" s="36">
        <f>LEN(Table1[[#This Row],[Name]])</f>
        <v>29</v>
      </c>
    </row>
    <row r="212" spans="1:9" x14ac:dyDescent="0.3">
      <c r="A212" t="s">
        <v>271</v>
      </c>
      <c r="B212" t="s">
        <v>268</v>
      </c>
      <c r="C212">
        <v>4.5999999999999996</v>
      </c>
      <c r="D212">
        <v>6990</v>
      </c>
      <c r="E212">
        <v>4</v>
      </c>
      <c r="F212">
        <v>2015</v>
      </c>
      <c r="G212" t="s">
        <v>9</v>
      </c>
      <c r="H212">
        <f>IFERROR(AVERAGEIF(Table1[Author],Table1[[#This Row],[Author]],Table1[User Rating]),"")</f>
        <v>4.5625000000000009</v>
      </c>
      <c r="I212" s="36">
        <f>LEN(Table1[[#This Row],[Name]])</f>
        <v>29</v>
      </c>
    </row>
    <row r="213" spans="1:9" x14ac:dyDescent="0.3">
      <c r="A213" t="s">
        <v>271</v>
      </c>
      <c r="B213" t="s">
        <v>268</v>
      </c>
      <c r="C213">
        <v>4.5999999999999996</v>
      </c>
      <c r="D213">
        <v>6990</v>
      </c>
      <c r="E213">
        <v>4</v>
      </c>
      <c r="F213">
        <v>2016</v>
      </c>
      <c r="G213" t="s">
        <v>9</v>
      </c>
      <c r="H213">
        <f>IFERROR(AVERAGEIF(Table1[Author],Table1[[#This Row],[Author]],Table1[User Rating]),"")</f>
        <v>4.5625000000000009</v>
      </c>
      <c r="I213" s="36">
        <f>LEN(Table1[[#This Row],[Name]])</f>
        <v>29</v>
      </c>
    </row>
    <row r="214" spans="1:9" x14ac:dyDescent="0.3">
      <c r="A214" t="s">
        <v>271</v>
      </c>
      <c r="B214" t="s">
        <v>268</v>
      </c>
      <c r="C214">
        <v>4.5999999999999996</v>
      </c>
      <c r="D214">
        <v>6990</v>
      </c>
      <c r="E214">
        <v>4</v>
      </c>
      <c r="F214">
        <v>2017</v>
      </c>
      <c r="G214" t="s">
        <v>9</v>
      </c>
      <c r="H214">
        <f>IFERROR(AVERAGEIF(Table1[Author],Table1[[#This Row],[Author]],Table1[User Rating]),"")</f>
        <v>4.5625000000000009</v>
      </c>
      <c r="I214" s="36">
        <f>LEN(Table1[[#This Row],[Name]])</f>
        <v>29</v>
      </c>
    </row>
    <row r="215" spans="1:9" x14ac:dyDescent="0.3">
      <c r="A215" t="s">
        <v>272</v>
      </c>
      <c r="B215" t="s">
        <v>273</v>
      </c>
      <c r="C215">
        <v>4.5</v>
      </c>
      <c r="D215">
        <v>6132</v>
      </c>
      <c r="E215">
        <v>13</v>
      </c>
      <c r="F215">
        <v>2013</v>
      </c>
      <c r="G215" t="s">
        <v>9</v>
      </c>
      <c r="H215">
        <f>IFERROR(AVERAGEIF(Table1[Author],Table1[[#This Row],[Author]],Table1[User Rating]),"")</f>
        <v>4.5</v>
      </c>
      <c r="I215" s="36">
        <f>LEN(Table1[[#This Row],[Name]])</f>
        <v>42</v>
      </c>
    </row>
    <row r="216" spans="1:9" x14ac:dyDescent="0.3">
      <c r="A216" t="s">
        <v>274</v>
      </c>
      <c r="B216" t="s">
        <v>275</v>
      </c>
      <c r="C216">
        <v>4.5</v>
      </c>
      <c r="D216">
        <v>3014</v>
      </c>
      <c r="E216">
        <v>21</v>
      </c>
      <c r="F216">
        <v>2017</v>
      </c>
      <c r="G216" t="s">
        <v>9</v>
      </c>
      <c r="H216">
        <f>IFERROR(AVERAGEIF(Table1[Author],Table1[[#This Row],[Author]],Table1[User Rating]),"")</f>
        <v>4.5666666666666664</v>
      </c>
      <c r="I216" s="36">
        <f>LEN(Table1[[#This Row],[Name]])</f>
        <v>17</v>
      </c>
    </row>
    <row r="217" spans="1:9" x14ac:dyDescent="0.3">
      <c r="A217" t="s">
        <v>276</v>
      </c>
      <c r="B217" t="s">
        <v>277</v>
      </c>
      <c r="C217">
        <v>4.4000000000000004</v>
      </c>
      <c r="D217">
        <v>7550</v>
      </c>
      <c r="E217">
        <v>6</v>
      </c>
      <c r="F217">
        <v>2018</v>
      </c>
      <c r="G217" t="s">
        <v>9</v>
      </c>
      <c r="H217">
        <f>IFERROR(AVERAGEIF(Table1[Author],Table1[[#This Row],[Author]],Table1[User Rating]),"")</f>
        <v>4.4000000000000004</v>
      </c>
      <c r="I217" s="36">
        <f>LEN(Table1[[#This Row],[Name]])</f>
        <v>94</v>
      </c>
    </row>
    <row r="218" spans="1:9" x14ac:dyDescent="0.3">
      <c r="A218" t="s">
        <v>278</v>
      </c>
      <c r="B218" t="s">
        <v>279</v>
      </c>
      <c r="C218">
        <v>4.8</v>
      </c>
      <c r="D218">
        <v>3828</v>
      </c>
      <c r="E218">
        <v>15</v>
      </c>
      <c r="F218">
        <v>2009</v>
      </c>
      <c r="G218" t="s">
        <v>9</v>
      </c>
      <c r="H218">
        <f>IFERROR(AVERAGEIF(Table1[Author],Table1[[#This Row],[Author]],Table1[User Rating]),"")</f>
        <v>4.8499999999999996</v>
      </c>
      <c r="I218" s="36">
        <f>LEN(Table1[[#This Row],[Name]])</f>
        <v>45</v>
      </c>
    </row>
    <row r="219" spans="1:9" x14ac:dyDescent="0.3">
      <c r="A219" t="s">
        <v>280</v>
      </c>
      <c r="B219" t="s">
        <v>281</v>
      </c>
      <c r="C219">
        <v>4.5</v>
      </c>
      <c r="D219">
        <v>2752</v>
      </c>
      <c r="E219">
        <v>18</v>
      </c>
      <c r="F219">
        <v>2010</v>
      </c>
      <c r="G219" t="s">
        <v>9</v>
      </c>
      <c r="H219">
        <f>IFERROR(AVERAGEIF(Table1[Author],Table1[[#This Row],[Author]],Table1[User Rating]),"")</f>
        <v>4.5</v>
      </c>
      <c r="I219" s="36">
        <f>LEN(Table1[[#This Row],[Name]])</f>
        <v>4</v>
      </c>
    </row>
    <row r="220" spans="1:9" x14ac:dyDescent="0.3">
      <c r="A220" t="s">
        <v>282</v>
      </c>
      <c r="B220" t="s">
        <v>283</v>
      </c>
      <c r="C220">
        <v>4.0999999999999996</v>
      </c>
      <c r="D220">
        <v>1467</v>
      </c>
      <c r="E220">
        <v>10</v>
      </c>
      <c r="F220">
        <v>2010</v>
      </c>
      <c r="G220" t="s">
        <v>12</v>
      </c>
      <c r="H220">
        <f>IFERROR(AVERAGEIF(Table1[Author],Table1[[#This Row],[Author]],Table1[User Rating]),"")</f>
        <v>4.0999999999999996</v>
      </c>
      <c r="I220" s="36">
        <f>LEN(Table1[[#This Row],[Name]])</f>
        <v>19</v>
      </c>
    </row>
    <row r="221" spans="1:9" x14ac:dyDescent="0.3">
      <c r="A221" t="s">
        <v>284</v>
      </c>
      <c r="B221" t="s">
        <v>285</v>
      </c>
      <c r="C221">
        <v>4.9000000000000004</v>
      </c>
      <c r="D221">
        <v>1884</v>
      </c>
      <c r="E221">
        <v>0</v>
      </c>
      <c r="F221">
        <v>2014</v>
      </c>
      <c r="G221" t="s">
        <v>12</v>
      </c>
      <c r="H221">
        <f>IFERROR(AVERAGEIF(Table1[Author],Table1[[#This Row],[Author]],Table1[User Rating]),"")</f>
        <v>4.9000000000000004</v>
      </c>
      <c r="I221" s="36">
        <f>LEN(Table1[[#This Row],[Name]])</f>
        <v>17</v>
      </c>
    </row>
    <row r="222" spans="1:9" x14ac:dyDescent="0.3">
      <c r="A222" t="s">
        <v>286</v>
      </c>
      <c r="B222" t="s">
        <v>287</v>
      </c>
      <c r="C222">
        <v>4.5</v>
      </c>
      <c r="D222">
        <v>25706</v>
      </c>
      <c r="E222">
        <v>12</v>
      </c>
      <c r="F222">
        <v>2018</v>
      </c>
      <c r="G222" t="s">
        <v>12</v>
      </c>
      <c r="H222">
        <f>IFERROR(AVERAGEIF(Table1[Author],Table1[[#This Row],[Author]],Table1[User Rating]),"")</f>
        <v>4.5</v>
      </c>
      <c r="I222" s="36">
        <f>LEN(Table1[[#This Row],[Name]])</f>
        <v>23</v>
      </c>
    </row>
    <row r="223" spans="1:9" x14ac:dyDescent="0.3">
      <c r="A223" t="s">
        <v>288</v>
      </c>
      <c r="B223" t="s">
        <v>289</v>
      </c>
      <c r="C223">
        <v>4.5</v>
      </c>
      <c r="D223">
        <v>8491</v>
      </c>
      <c r="E223">
        <v>7</v>
      </c>
      <c r="F223">
        <v>2014</v>
      </c>
      <c r="G223" t="s">
        <v>12</v>
      </c>
      <c r="H223">
        <f>IFERROR(AVERAGEIF(Table1[Author],Table1[[#This Row],[Author]],Table1[User Rating]),"")</f>
        <v>4.6599999999999993</v>
      </c>
      <c r="I223" s="36">
        <f>LEN(Table1[[#This Row],[Name]])</f>
        <v>18</v>
      </c>
    </row>
    <row r="224" spans="1:9" x14ac:dyDescent="0.3">
      <c r="A224" t="s">
        <v>290</v>
      </c>
      <c r="B224" t="s">
        <v>291</v>
      </c>
      <c r="C224">
        <v>4.2</v>
      </c>
      <c r="D224">
        <v>1649</v>
      </c>
      <c r="E224">
        <v>13</v>
      </c>
      <c r="F224">
        <v>2011</v>
      </c>
      <c r="G224" t="s">
        <v>9</v>
      </c>
      <c r="H224">
        <f>IFERROR(AVERAGEIF(Table1[Author],Table1[[#This Row],[Author]],Table1[User Rating]),"")</f>
        <v>4.2</v>
      </c>
      <c r="I224" s="36">
        <f>LEN(Table1[[#This Row],[Name]])</f>
        <v>81</v>
      </c>
    </row>
    <row r="225" spans="1:9" x14ac:dyDescent="0.3">
      <c r="A225" t="s">
        <v>292</v>
      </c>
      <c r="B225" t="s">
        <v>293</v>
      </c>
      <c r="C225">
        <v>4.8</v>
      </c>
      <c r="D225">
        <v>18613</v>
      </c>
      <c r="E225">
        <v>5</v>
      </c>
      <c r="F225">
        <v>2014</v>
      </c>
      <c r="G225" t="s">
        <v>12</v>
      </c>
      <c r="H225">
        <f>IFERROR(AVERAGEIF(Table1[Author],Table1[[#This Row],[Author]],Table1[User Rating]),"")</f>
        <v>4.8</v>
      </c>
      <c r="I225" s="36">
        <f>LEN(Table1[[#This Row],[Name]])</f>
        <v>16</v>
      </c>
    </row>
    <row r="226" spans="1:9" x14ac:dyDescent="0.3">
      <c r="A226" t="s">
        <v>292</v>
      </c>
      <c r="B226" t="s">
        <v>293</v>
      </c>
      <c r="C226">
        <v>4.8</v>
      </c>
      <c r="D226">
        <v>18613</v>
      </c>
      <c r="E226">
        <v>5</v>
      </c>
      <c r="F226">
        <v>2015</v>
      </c>
      <c r="G226" t="s">
        <v>12</v>
      </c>
      <c r="H226">
        <f>IFERROR(AVERAGEIF(Table1[Author],Table1[[#This Row],[Author]],Table1[User Rating]),"")</f>
        <v>4.8</v>
      </c>
      <c r="I226" s="36">
        <f>LEN(Table1[[#This Row],[Name]])</f>
        <v>16</v>
      </c>
    </row>
    <row r="227" spans="1:9" x14ac:dyDescent="0.3">
      <c r="A227" t="s">
        <v>294</v>
      </c>
      <c r="B227" t="s">
        <v>224</v>
      </c>
      <c r="C227">
        <v>4.8</v>
      </c>
      <c r="D227">
        <v>9867</v>
      </c>
      <c r="E227">
        <v>16</v>
      </c>
      <c r="F227">
        <v>2018</v>
      </c>
      <c r="G227" t="s">
        <v>9</v>
      </c>
      <c r="H227">
        <f>IFERROR(AVERAGEIF(Table1[Author],Table1[[#This Row],[Author]],Table1[User Rating]),"")</f>
        <v>4.8</v>
      </c>
      <c r="I227" s="36">
        <f>LEN(Table1[[#This Row],[Name]])</f>
        <v>53</v>
      </c>
    </row>
    <row r="228" spans="1:9" x14ac:dyDescent="0.3">
      <c r="A228" t="s">
        <v>295</v>
      </c>
      <c r="B228" t="s">
        <v>64</v>
      </c>
      <c r="C228">
        <v>4.5</v>
      </c>
      <c r="D228">
        <v>1386</v>
      </c>
      <c r="E228">
        <v>20</v>
      </c>
      <c r="F228">
        <v>2014</v>
      </c>
      <c r="G228" t="s">
        <v>9</v>
      </c>
      <c r="H228">
        <f>IFERROR(AVERAGEIF(Table1[Author],Table1[[#This Row],[Author]],Table1[User Rating]),"")</f>
        <v>4.666666666666667</v>
      </c>
      <c r="I228" s="36">
        <f>LEN(Table1[[#This Row],[Name]])</f>
        <v>43</v>
      </c>
    </row>
    <row r="229" spans="1:9" x14ac:dyDescent="0.3">
      <c r="A229" t="s">
        <v>296</v>
      </c>
      <c r="B229" t="s">
        <v>297</v>
      </c>
      <c r="C229">
        <v>4.7</v>
      </c>
      <c r="D229">
        <v>10199</v>
      </c>
      <c r="E229">
        <v>11</v>
      </c>
      <c r="F229">
        <v>2017</v>
      </c>
      <c r="G229" t="s">
        <v>9</v>
      </c>
      <c r="H229">
        <f>IFERROR(AVERAGEIF(Table1[Author],Table1[[#This Row],[Author]],Table1[User Rating]),"")</f>
        <v>4.7</v>
      </c>
      <c r="I229" s="36">
        <f>LEN(Table1[[#This Row],[Name]])</f>
        <v>76</v>
      </c>
    </row>
    <row r="230" spans="1:9" x14ac:dyDescent="0.3">
      <c r="A230" t="s">
        <v>298</v>
      </c>
      <c r="B230" t="s">
        <v>299</v>
      </c>
      <c r="C230">
        <v>4.8</v>
      </c>
      <c r="D230">
        <v>2926</v>
      </c>
      <c r="E230">
        <v>27</v>
      </c>
      <c r="F230">
        <v>2009</v>
      </c>
      <c r="G230" t="s">
        <v>9</v>
      </c>
      <c r="H230">
        <f>IFERROR(AVERAGEIF(Table1[Author],Table1[[#This Row],[Author]],Table1[User Rating]),"")</f>
        <v>4.8</v>
      </c>
      <c r="I230" s="36">
        <f>LEN(Table1[[#This Row],[Name]])</f>
        <v>43</v>
      </c>
    </row>
    <row r="231" spans="1:9" x14ac:dyDescent="0.3">
      <c r="A231" t="s">
        <v>300</v>
      </c>
      <c r="B231" t="s">
        <v>301</v>
      </c>
      <c r="C231">
        <v>4.7</v>
      </c>
      <c r="D231">
        <v>17739</v>
      </c>
      <c r="E231">
        <v>8</v>
      </c>
      <c r="F231">
        <v>2016</v>
      </c>
      <c r="G231" t="s">
        <v>9</v>
      </c>
      <c r="H231">
        <f>IFERROR(AVERAGEIF(Table1[Author],Table1[[#This Row],[Author]],Table1[User Rating]),"")</f>
        <v>4.7</v>
      </c>
      <c r="I231" s="36">
        <f>LEN(Table1[[#This Row],[Name]])</f>
        <v>14</v>
      </c>
    </row>
    <row r="232" spans="1:9" x14ac:dyDescent="0.3">
      <c r="A232" t="s">
        <v>300</v>
      </c>
      <c r="B232" t="s">
        <v>301</v>
      </c>
      <c r="C232">
        <v>4.7</v>
      </c>
      <c r="D232">
        <v>17739</v>
      </c>
      <c r="E232">
        <v>8</v>
      </c>
      <c r="F232">
        <v>2017</v>
      </c>
      <c r="G232" t="s">
        <v>9</v>
      </c>
      <c r="H232">
        <f>IFERROR(AVERAGEIF(Table1[Author],Table1[[#This Row],[Author]],Table1[User Rating]),"")</f>
        <v>4.7</v>
      </c>
      <c r="I232" s="36">
        <f>LEN(Table1[[#This Row],[Name]])</f>
        <v>14</v>
      </c>
    </row>
    <row r="233" spans="1:9" x14ac:dyDescent="0.3">
      <c r="A233" t="s">
        <v>300</v>
      </c>
      <c r="B233" t="s">
        <v>301</v>
      </c>
      <c r="C233">
        <v>4.7</v>
      </c>
      <c r="D233">
        <v>17739</v>
      </c>
      <c r="E233">
        <v>8</v>
      </c>
      <c r="F233">
        <v>2018</v>
      </c>
      <c r="G233" t="s">
        <v>9</v>
      </c>
      <c r="H233">
        <f>IFERROR(AVERAGEIF(Table1[Author],Table1[[#This Row],[Author]],Table1[User Rating]),"")</f>
        <v>4.7</v>
      </c>
      <c r="I233" s="36">
        <f>LEN(Table1[[#This Row],[Name]])</f>
        <v>14</v>
      </c>
    </row>
    <row r="234" spans="1:9" x14ac:dyDescent="0.3">
      <c r="A234" t="s">
        <v>302</v>
      </c>
      <c r="B234" t="s">
        <v>303</v>
      </c>
      <c r="C234">
        <v>4.4000000000000004</v>
      </c>
      <c r="D234">
        <v>3113</v>
      </c>
      <c r="E234">
        <v>6</v>
      </c>
      <c r="F234">
        <v>2017</v>
      </c>
      <c r="G234" t="s">
        <v>9</v>
      </c>
      <c r="H234">
        <f>IFERROR(AVERAGEIF(Table1[Author],Table1[[#This Row],[Author]],Table1[User Rating]),"")</f>
        <v>4.4000000000000004</v>
      </c>
      <c r="I234" s="36">
        <f>LEN(Table1[[#This Row],[Name]])</f>
        <v>54</v>
      </c>
    </row>
    <row r="235" spans="1:9" x14ac:dyDescent="0.3">
      <c r="A235" t="s">
        <v>304</v>
      </c>
      <c r="B235" t="s">
        <v>305</v>
      </c>
      <c r="C235">
        <v>4.5999999999999996</v>
      </c>
      <c r="D235">
        <v>5542</v>
      </c>
      <c r="E235">
        <v>10</v>
      </c>
      <c r="F235">
        <v>2014</v>
      </c>
      <c r="G235" t="s">
        <v>9</v>
      </c>
      <c r="H235">
        <f>IFERROR(AVERAGEIF(Table1[Author],Table1[[#This Row],[Author]],Table1[User Rating]),"")</f>
        <v>4.5999999999999996</v>
      </c>
      <c r="I235" s="36">
        <f>LEN(Table1[[#This Row],[Name]])</f>
        <v>38</v>
      </c>
    </row>
    <row r="236" spans="1:9" x14ac:dyDescent="0.3">
      <c r="A236" t="s">
        <v>304</v>
      </c>
      <c r="B236" t="s">
        <v>305</v>
      </c>
      <c r="C236">
        <v>4.5999999999999996</v>
      </c>
      <c r="D236">
        <v>5542</v>
      </c>
      <c r="E236">
        <v>10</v>
      </c>
      <c r="F236">
        <v>2015</v>
      </c>
      <c r="G236" t="s">
        <v>9</v>
      </c>
      <c r="H236">
        <f>IFERROR(AVERAGEIF(Table1[Author],Table1[[#This Row],[Author]],Table1[User Rating]),"")</f>
        <v>4.5999999999999996</v>
      </c>
      <c r="I236" s="36">
        <f>LEN(Table1[[#This Row],[Name]])</f>
        <v>38</v>
      </c>
    </row>
    <row r="237" spans="1:9" x14ac:dyDescent="0.3">
      <c r="A237" t="s">
        <v>304</v>
      </c>
      <c r="B237" t="s">
        <v>305</v>
      </c>
      <c r="C237">
        <v>4.5999999999999996</v>
      </c>
      <c r="D237">
        <v>5542</v>
      </c>
      <c r="E237">
        <v>10</v>
      </c>
      <c r="F237">
        <v>2016</v>
      </c>
      <c r="G237" t="s">
        <v>9</v>
      </c>
      <c r="H237">
        <f>IFERROR(AVERAGEIF(Table1[Author],Table1[[#This Row],[Author]],Table1[User Rating]),"")</f>
        <v>4.5999999999999996</v>
      </c>
      <c r="I237" s="36">
        <f>LEN(Table1[[#This Row],[Name]])</f>
        <v>38</v>
      </c>
    </row>
    <row r="238" spans="1:9" x14ac:dyDescent="0.3">
      <c r="A238" t="s">
        <v>306</v>
      </c>
      <c r="B238" t="s">
        <v>88</v>
      </c>
      <c r="C238">
        <v>4.5</v>
      </c>
      <c r="D238">
        <v>26741</v>
      </c>
      <c r="E238">
        <v>8</v>
      </c>
      <c r="F238">
        <v>2010</v>
      </c>
      <c r="G238" t="s">
        <v>12</v>
      </c>
      <c r="H238">
        <f>IFERROR(AVERAGEIF(Table1[Author],Table1[[#This Row],[Author]],Table1[User Rating]),"")</f>
        <v>4.663636363636364</v>
      </c>
      <c r="I238" s="36">
        <f>LEN(Table1[[#This Row],[Name]])</f>
        <v>29</v>
      </c>
    </row>
    <row r="239" spans="1:9" x14ac:dyDescent="0.3">
      <c r="A239" t="s">
        <v>306</v>
      </c>
      <c r="B239" t="s">
        <v>88</v>
      </c>
      <c r="C239">
        <v>4.5</v>
      </c>
      <c r="D239">
        <v>26741</v>
      </c>
      <c r="E239">
        <v>8</v>
      </c>
      <c r="F239">
        <v>2011</v>
      </c>
      <c r="G239" t="s">
        <v>12</v>
      </c>
      <c r="H239">
        <f>IFERROR(AVERAGEIF(Table1[Author],Table1[[#This Row],[Author]],Table1[User Rating]),"")</f>
        <v>4.663636363636364</v>
      </c>
      <c r="I239" s="36">
        <f>LEN(Table1[[#This Row],[Name]])</f>
        <v>29</v>
      </c>
    </row>
    <row r="240" spans="1:9" x14ac:dyDescent="0.3">
      <c r="A240" t="s">
        <v>306</v>
      </c>
      <c r="B240" t="s">
        <v>88</v>
      </c>
      <c r="C240">
        <v>4.5</v>
      </c>
      <c r="D240">
        <v>26741</v>
      </c>
      <c r="E240">
        <v>8</v>
      </c>
      <c r="F240">
        <v>2012</v>
      </c>
      <c r="G240" t="s">
        <v>12</v>
      </c>
      <c r="H240">
        <f>IFERROR(AVERAGEIF(Table1[Author],Table1[[#This Row],[Author]],Table1[User Rating]),"")</f>
        <v>4.663636363636364</v>
      </c>
      <c r="I240" s="36">
        <f>LEN(Table1[[#This Row],[Name]])</f>
        <v>29</v>
      </c>
    </row>
    <row r="241" spans="1:9" x14ac:dyDescent="0.3">
      <c r="A241" t="s">
        <v>307</v>
      </c>
      <c r="B241" t="s">
        <v>308</v>
      </c>
      <c r="C241">
        <v>4.8</v>
      </c>
      <c r="D241">
        <v>5347</v>
      </c>
      <c r="E241">
        <v>16</v>
      </c>
      <c r="F241">
        <v>2019</v>
      </c>
      <c r="G241" t="s">
        <v>9</v>
      </c>
      <c r="H241">
        <f>IFERROR(AVERAGEIF(Table1[Author],Table1[[#This Row],[Author]],Table1[User Rating]),"")</f>
        <v>4.8</v>
      </c>
      <c r="I241" s="36">
        <f>LEN(Table1[[#This Row],[Name]])</f>
        <v>63</v>
      </c>
    </row>
    <row r="242" spans="1:9" x14ac:dyDescent="0.3">
      <c r="A242" t="s">
        <v>309</v>
      </c>
      <c r="B242" t="s">
        <v>310</v>
      </c>
      <c r="C242">
        <v>4.8</v>
      </c>
      <c r="D242">
        <v>7866</v>
      </c>
      <c r="E242">
        <v>11</v>
      </c>
      <c r="F242">
        <v>2019</v>
      </c>
      <c r="G242" t="s">
        <v>9</v>
      </c>
      <c r="H242">
        <f>IFERROR(AVERAGEIF(Table1[Author],Table1[[#This Row],[Author]],Table1[User Rating]),"")</f>
        <v>4.8</v>
      </c>
      <c r="I242" s="36">
        <f>LEN(Table1[[#This Row],[Name]])</f>
        <v>103</v>
      </c>
    </row>
    <row r="243" spans="1:9" x14ac:dyDescent="0.3">
      <c r="A243" t="s">
        <v>311</v>
      </c>
      <c r="B243" t="s">
        <v>75</v>
      </c>
      <c r="C243">
        <v>4.5999999999999996</v>
      </c>
      <c r="D243">
        <v>5680</v>
      </c>
      <c r="E243">
        <v>10</v>
      </c>
      <c r="F243">
        <v>2009</v>
      </c>
      <c r="G243" t="s">
        <v>12</v>
      </c>
      <c r="H243">
        <f>IFERROR(AVERAGEIF(Table1[Author],Table1[[#This Row],[Author]],Table1[User Rating]),"")</f>
        <v>4.6571428571428575</v>
      </c>
      <c r="I243" s="36">
        <f>LEN(Table1[[#This Row],[Name]])</f>
        <v>28</v>
      </c>
    </row>
    <row r="244" spans="1:9" x14ac:dyDescent="0.3">
      <c r="A244" t="s">
        <v>312</v>
      </c>
      <c r="B244" t="s">
        <v>313</v>
      </c>
      <c r="C244">
        <v>4.7</v>
      </c>
      <c r="D244">
        <v>5178</v>
      </c>
      <c r="E244">
        <v>9</v>
      </c>
      <c r="F244">
        <v>2016</v>
      </c>
      <c r="G244" t="s">
        <v>9</v>
      </c>
      <c r="H244">
        <f>IFERROR(AVERAGEIF(Table1[Author],Table1[[#This Row],[Author]],Table1[User Rating]),"")</f>
        <v>4.7</v>
      </c>
      <c r="I244" s="36">
        <f>LEN(Table1[[#This Row],[Name]])</f>
        <v>13</v>
      </c>
    </row>
    <row r="245" spans="1:9" x14ac:dyDescent="0.3">
      <c r="A245" t="s">
        <v>314</v>
      </c>
      <c r="B245" t="s">
        <v>315</v>
      </c>
      <c r="C245">
        <v>4.5999999999999996</v>
      </c>
      <c r="D245">
        <v>8093</v>
      </c>
      <c r="E245">
        <v>14</v>
      </c>
      <c r="F245">
        <v>2012</v>
      </c>
      <c r="G245" t="s">
        <v>9</v>
      </c>
      <c r="H245">
        <f>IFERROR(AVERAGEIF(Table1[Author],Table1[[#This Row],[Author]],Table1[User Rating]),"")</f>
        <v>4.5999999999999996</v>
      </c>
      <c r="I245" s="36">
        <f>LEN(Table1[[#This Row],[Name]])</f>
        <v>111</v>
      </c>
    </row>
    <row r="246" spans="1:9" x14ac:dyDescent="0.3">
      <c r="A246" t="s">
        <v>316</v>
      </c>
      <c r="B246" t="s">
        <v>317</v>
      </c>
      <c r="C246">
        <v>4.9000000000000004</v>
      </c>
      <c r="D246">
        <v>3192</v>
      </c>
      <c r="E246">
        <v>22</v>
      </c>
      <c r="F246">
        <v>2017</v>
      </c>
      <c r="G246" t="s">
        <v>9</v>
      </c>
      <c r="H246">
        <f>IFERROR(AVERAGEIF(Table1[Author],Table1[[#This Row],[Author]],Table1[User Rating]),"")</f>
        <v>4.9000000000000004</v>
      </c>
      <c r="I246" s="36">
        <f>LEN(Table1[[#This Row],[Name]])</f>
        <v>27</v>
      </c>
    </row>
    <row r="247" spans="1:9" x14ac:dyDescent="0.3">
      <c r="A247" t="s">
        <v>318</v>
      </c>
      <c r="B247" t="s">
        <v>319</v>
      </c>
      <c r="C247">
        <v>4.9000000000000004</v>
      </c>
      <c r="D247">
        <v>21834</v>
      </c>
      <c r="E247">
        <v>8</v>
      </c>
      <c r="F247">
        <v>2012</v>
      </c>
      <c r="G247" t="s">
        <v>12</v>
      </c>
      <c r="H247">
        <f>IFERROR(AVERAGEIF(Table1[Author],Table1[[#This Row],[Author]],Table1[User Rating]),"")</f>
        <v>4.8777777777777773</v>
      </c>
      <c r="I247" s="36">
        <f>LEN(Table1[[#This Row],[Name]])</f>
        <v>25</v>
      </c>
    </row>
    <row r="248" spans="1:9" x14ac:dyDescent="0.3">
      <c r="A248" t="s">
        <v>318</v>
      </c>
      <c r="B248" t="s">
        <v>319</v>
      </c>
      <c r="C248">
        <v>4.9000000000000004</v>
      </c>
      <c r="D248">
        <v>21834</v>
      </c>
      <c r="E248">
        <v>8</v>
      </c>
      <c r="F248">
        <v>2013</v>
      </c>
      <c r="G248" t="s">
        <v>12</v>
      </c>
      <c r="H248">
        <f>IFERROR(AVERAGEIF(Table1[Author],Table1[[#This Row],[Author]],Table1[User Rating]),"")</f>
        <v>4.8777777777777773</v>
      </c>
      <c r="I248" s="36">
        <f>LEN(Table1[[#This Row],[Name]])</f>
        <v>25</v>
      </c>
    </row>
    <row r="249" spans="1:9" x14ac:dyDescent="0.3">
      <c r="A249" t="s">
        <v>318</v>
      </c>
      <c r="B249" t="s">
        <v>319</v>
      </c>
      <c r="C249">
        <v>4.9000000000000004</v>
      </c>
      <c r="D249">
        <v>21834</v>
      </c>
      <c r="E249">
        <v>8</v>
      </c>
      <c r="F249">
        <v>2014</v>
      </c>
      <c r="G249" t="s">
        <v>12</v>
      </c>
      <c r="H249">
        <f>IFERROR(AVERAGEIF(Table1[Author],Table1[[#This Row],[Author]],Table1[User Rating]),"")</f>
        <v>4.8777777777777773</v>
      </c>
      <c r="I249" s="36">
        <f>LEN(Table1[[#This Row],[Name]])</f>
        <v>25</v>
      </c>
    </row>
    <row r="250" spans="1:9" x14ac:dyDescent="0.3">
      <c r="A250" t="s">
        <v>318</v>
      </c>
      <c r="B250" t="s">
        <v>319</v>
      </c>
      <c r="C250">
        <v>4.9000000000000004</v>
      </c>
      <c r="D250">
        <v>21834</v>
      </c>
      <c r="E250">
        <v>8</v>
      </c>
      <c r="F250">
        <v>2015</v>
      </c>
      <c r="G250" t="s">
        <v>12</v>
      </c>
      <c r="H250">
        <f>IFERROR(AVERAGEIF(Table1[Author],Table1[[#This Row],[Author]],Table1[User Rating]),"")</f>
        <v>4.8777777777777773</v>
      </c>
      <c r="I250" s="36">
        <f>LEN(Table1[[#This Row],[Name]])</f>
        <v>25</v>
      </c>
    </row>
    <row r="251" spans="1:9" x14ac:dyDescent="0.3">
      <c r="A251" t="s">
        <v>318</v>
      </c>
      <c r="B251" t="s">
        <v>319</v>
      </c>
      <c r="C251">
        <v>4.9000000000000004</v>
      </c>
      <c r="D251">
        <v>21834</v>
      </c>
      <c r="E251">
        <v>8</v>
      </c>
      <c r="F251">
        <v>2016</v>
      </c>
      <c r="G251" t="s">
        <v>12</v>
      </c>
      <c r="H251">
        <f>IFERROR(AVERAGEIF(Table1[Author],Table1[[#This Row],[Author]],Table1[User Rating]),"")</f>
        <v>4.8777777777777773</v>
      </c>
      <c r="I251" s="36">
        <f>LEN(Table1[[#This Row],[Name]])</f>
        <v>25</v>
      </c>
    </row>
    <row r="252" spans="1:9" x14ac:dyDescent="0.3">
      <c r="A252" t="s">
        <v>318</v>
      </c>
      <c r="B252" t="s">
        <v>319</v>
      </c>
      <c r="C252">
        <v>4.9000000000000004</v>
      </c>
      <c r="D252">
        <v>21834</v>
      </c>
      <c r="E252">
        <v>8</v>
      </c>
      <c r="F252">
        <v>2017</v>
      </c>
      <c r="G252" t="s">
        <v>12</v>
      </c>
      <c r="H252">
        <f>IFERROR(AVERAGEIF(Table1[Author],Table1[[#This Row],[Author]],Table1[User Rating]),"")</f>
        <v>4.8777777777777773</v>
      </c>
      <c r="I252" s="36">
        <f>LEN(Table1[[#This Row],[Name]])</f>
        <v>25</v>
      </c>
    </row>
    <row r="253" spans="1:9" x14ac:dyDescent="0.3">
      <c r="A253" t="s">
        <v>318</v>
      </c>
      <c r="B253" t="s">
        <v>319</v>
      </c>
      <c r="C253">
        <v>4.9000000000000004</v>
      </c>
      <c r="D253">
        <v>21834</v>
      </c>
      <c r="E253">
        <v>8</v>
      </c>
      <c r="F253">
        <v>2018</v>
      </c>
      <c r="G253" t="s">
        <v>12</v>
      </c>
      <c r="H253">
        <f>IFERROR(AVERAGEIF(Table1[Author],Table1[[#This Row],[Author]],Table1[User Rating]),"")</f>
        <v>4.8777777777777773</v>
      </c>
      <c r="I253" s="36">
        <f>LEN(Table1[[#This Row],[Name]])</f>
        <v>25</v>
      </c>
    </row>
    <row r="254" spans="1:9" x14ac:dyDescent="0.3">
      <c r="A254" t="s">
        <v>318</v>
      </c>
      <c r="B254" t="s">
        <v>319</v>
      </c>
      <c r="C254">
        <v>4.9000000000000004</v>
      </c>
      <c r="D254">
        <v>21834</v>
      </c>
      <c r="E254">
        <v>8</v>
      </c>
      <c r="F254">
        <v>2019</v>
      </c>
      <c r="G254" t="s">
        <v>12</v>
      </c>
      <c r="H254">
        <f>IFERROR(AVERAGEIF(Table1[Author],Table1[[#This Row],[Author]],Table1[User Rating]),"")</f>
        <v>4.8777777777777773</v>
      </c>
      <c r="I254" s="36">
        <f>LEN(Table1[[#This Row],[Name]])</f>
        <v>25</v>
      </c>
    </row>
    <row r="255" spans="1:9" x14ac:dyDescent="0.3">
      <c r="A255" t="s">
        <v>320</v>
      </c>
      <c r="B255" t="s">
        <v>80</v>
      </c>
      <c r="C255">
        <v>4.8</v>
      </c>
      <c r="D255">
        <v>6169</v>
      </c>
      <c r="E255">
        <v>7</v>
      </c>
      <c r="F255">
        <v>2015</v>
      </c>
      <c r="G255" t="s">
        <v>12</v>
      </c>
      <c r="H255">
        <f>IFERROR(AVERAGEIF(Table1[Author],Table1[[#This Row],[Author]],Table1[User Rating]),"")</f>
        <v>4.8</v>
      </c>
      <c r="I255" s="36">
        <f>LEN(Table1[[#This Row],[Name]])</f>
        <v>37</v>
      </c>
    </row>
    <row r="256" spans="1:9" x14ac:dyDescent="0.3">
      <c r="A256" t="s">
        <v>321</v>
      </c>
      <c r="B256" t="s">
        <v>322</v>
      </c>
      <c r="C256">
        <v>4.2</v>
      </c>
      <c r="D256">
        <v>4519</v>
      </c>
      <c r="E256">
        <v>12</v>
      </c>
      <c r="F256">
        <v>2009</v>
      </c>
      <c r="G256" t="s">
        <v>12</v>
      </c>
      <c r="H256">
        <f>IFERROR(AVERAGEIF(Table1[Author],Table1[[#This Row],[Author]],Table1[User Rating]),"")</f>
        <v>4.2</v>
      </c>
      <c r="I256" s="36">
        <f>LEN(Table1[[#This Row],[Name]])</f>
        <v>16</v>
      </c>
    </row>
    <row r="257" spans="1:9" x14ac:dyDescent="0.3">
      <c r="A257" t="s">
        <v>323</v>
      </c>
      <c r="B257" t="s">
        <v>324</v>
      </c>
      <c r="C257">
        <v>4.5999999999999996</v>
      </c>
      <c r="D257">
        <v>3163</v>
      </c>
      <c r="E257">
        <v>13</v>
      </c>
      <c r="F257">
        <v>2011</v>
      </c>
      <c r="G257" t="s">
        <v>9</v>
      </c>
      <c r="H257">
        <f>IFERROR(AVERAGEIF(Table1[Author],Table1[[#This Row],[Author]],Table1[User Rating]),"")</f>
        <v>4.5999999999999996</v>
      </c>
      <c r="I257" s="36">
        <f>LEN(Table1[[#This Row],[Name]])</f>
        <v>60</v>
      </c>
    </row>
    <row r="258" spans="1:9" x14ac:dyDescent="0.3">
      <c r="A258" t="s">
        <v>323</v>
      </c>
      <c r="B258" t="s">
        <v>324</v>
      </c>
      <c r="C258">
        <v>4.5999999999999996</v>
      </c>
      <c r="D258">
        <v>3163</v>
      </c>
      <c r="E258">
        <v>13</v>
      </c>
      <c r="F258">
        <v>2012</v>
      </c>
      <c r="G258" t="s">
        <v>9</v>
      </c>
      <c r="H258">
        <f>IFERROR(AVERAGEIF(Table1[Author],Table1[[#This Row],[Author]],Table1[User Rating]),"")</f>
        <v>4.5999999999999996</v>
      </c>
      <c r="I258" s="36">
        <f>LEN(Table1[[#This Row],[Name]])</f>
        <v>60</v>
      </c>
    </row>
    <row r="259" spans="1:9" x14ac:dyDescent="0.3">
      <c r="A259" t="s">
        <v>325</v>
      </c>
      <c r="B259" t="s">
        <v>273</v>
      </c>
      <c r="C259">
        <v>4.5</v>
      </c>
      <c r="D259">
        <v>1831</v>
      </c>
      <c r="E259">
        <v>9</v>
      </c>
      <c r="F259">
        <v>2017</v>
      </c>
      <c r="G259" t="s">
        <v>9</v>
      </c>
      <c r="H259">
        <f>IFERROR(AVERAGEIF(Table1[Author],Table1[[#This Row],[Author]],Table1[User Rating]),"")</f>
        <v>4.5</v>
      </c>
      <c r="I259" s="36">
        <f>LEN(Table1[[#This Row],[Name]])</f>
        <v>64</v>
      </c>
    </row>
    <row r="260" spans="1:9" x14ac:dyDescent="0.3">
      <c r="A260" t="s">
        <v>326</v>
      </c>
      <c r="B260" t="s">
        <v>245</v>
      </c>
      <c r="C260">
        <v>4.3</v>
      </c>
      <c r="D260">
        <v>18904</v>
      </c>
      <c r="E260">
        <v>13</v>
      </c>
      <c r="F260">
        <v>2017</v>
      </c>
      <c r="G260" t="s">
        <v>12</v>
      </c>
      <c r="H260">
        <f>IFERROR(AVERAGEIF(Table1[Author],Table1[[#This Row],[Author]],Table1[User Rating]),"")</f>
        <v>4.1999999999999993</v>
      </c>
      <c r="I260" s="36">
        <f>LEN(Table1[[#This Row],[Name]])</f>
        <v>32</v>
      </c>
    </row>
    <row r="261" spans="1:9" x14ac:dyDescent="0.3">
      <c r="A261" t="s">
        <v>327</v>
      </c>
      <c r="B261" t="s">
        <v>328</v>
      </c>
      <c r="C261">
        <v>4.5999999999999996</v>
      </c>
      <c r="D261">
        <v>21930</v>
      </c>
      <c r="E261">
        <v>11</v>
      </c>
      <c r="F261">
        <v>2014</v>
      </c>
      <c r="G261" t="s">
        <v>12</v>
      </c>
      <c r="H261">
        <f>IFERROR(AVERAGEIF(Table1[Author],Table1[[#This Row],[Author]],Table1[User Rating]),"")</f>
        <v>4.5999999999999996</v>
      </c>
      <c r="I261" s="36">
        <f>LEN(Table1[[#This Row],[Name]])</f>
        <v>12</v>
      </c>
    </row>
    <row r="262" spans="1:9" x14ac:dyDescent="0.3">
      <c r="A262" t="s">
        <v>329</v>
      </c>
      <c r="B262" t="s">
        <v>103</v>
      </c>
      <c r="C262">
        <v>4.5999999999999996</v>
      </c>
      <c r="D262">
        <v>10426</v>
      </c>
      <c r="E262">
        <v>20</v>
      </c>
      <c r="F262">
        <v>2009</v>
      </c>
      <c r="G262" t="s">
        <v>9</v>
      </c>
      <c r="H262">
        <f>IFERROR(AVERAGEIF(Table1[Author],Table1[[#This Row],[Author]],Table1[User Rating]),"")</f>
        <v>4.5</v>
      </c>
      <c r="I262" s="36">
        <f>LEN(Table1[[#This Row],[Name]])</f>
        <v>30</v>
      </c>
    </row>
    <row r="263" spans="1:9" x14ac:dyDescent="0.3">
      <c r="A263" t="s">
        <v>329</v>
      </c>
      <c r="B263" t="s">
        <v>103</v>
      </c>
      <c r="C263">
        <v>4.5999999999999996</v>
      </c>
      <c r="D263">
        <v>10426</v>
      </c>
      <c r="E263">
        <v>20</v>
      </c>
      <c r="F263">
        <v>2010</v>
      </c>
      <c r="G263" t="s">
        <v>9</v>
      </c>
      <c r="H263">
        <f>IFERROR(AVERAGEIF(Table1[Author],Table1[[#This Row],[Author]],Table1[User Rating]),"")</f>
        <v>4.5</v>
      </c>
      <c r="I263" s="36">
        <f>LEN(Table1[[#This Row],[Name]])</f>
        <v>30</v>
      </c>
    </row>
    <row r="264" spans="1:9" x14ac:dyDescent="0.3">
      <c r="A264" t="s">
        <v>330</v>
      </c>
      <c r="B264" t="s">
        <v>331</v>
      </c>
      <c r="C264">
        <v>4.7</v>
      </c>
      <c r="D264">
        <v>10820</v>
      </c>
      <c r="E264">
        <v>5</v>
      </c>
      <c r="F264">
        <v>2018</v>
      </c>
      <c r="G264" t="s">
        <v>9</v>
      </c>
      <c r="H264">
        <f>IFERROR(AVERAGEIF(Table1[Author],Table1[[#This Row],[Author]],Table1[User Rating]),"")</f>
        <v>4.7</v>
      </c>
      <c r="I264" s="36">
        <f>LEN(Table1[[#This Row],[Name]])</f>
        <v>47</v>
      </c>
    </row>
    <row r="265" spans="1:9" x14ac:dyDescent="0.3">
      <c r="A265" t="s">
        <v>330</v>
      </c>
      <c r="B265" t="s">
        <v>331</v>
      </c>
      <c r="C265">
        <v>4.7</v>
      </c>
      <c r="D265">
        <v>10820</v>
      </c>
      <c r="E265">
        <v>5</v>
      </c>
      <c r="F265">
        <v>2019</v>
      </c>
      <c r="G265" t="s">
        <v>9</v>
      </c>
      <c r="H265">
        <f>IFERROR(AVERAGEIF(Table1[Author],Table1[[#This Row],[Author]],Table1[User Rating]),"")</f>
        <v>4.7</v>
      </c>
      <c r="I265" s="36">
        <f>LEN(Table1[[#This Row],[Name]])</f>
        <v>47</v>
      </c>
    </row>
    <row r="266" spans="1:9" x14ac:dyDescent="0.3">
      <c r="A266" t="s">
        <v>332</v>
      </c>
      <c r="B266" t="s">
        <v>333</v>
      </c>
      <c r="C266">
        <v>4.8</v>
      </c>
      <c r="D266">
        <v>548</v>
      </c>
      <c r="E266">
        <v>2</v>
      </c>
      <c r="F266">
        <v>2010</v>
      </c>
      <c r="G266" t="s">
        <v>12</v>
      </c>
      <c r="H266">
        <f>IFERROR(AVERAGEIF(Table1[Author],Table1[[#This Row],[Author]],Table1[User Rating]),"")</f>
        <v>4.7727272727272725</v>
      </c>
      <c r="I266" s="36">
        <f>LEN(Table1[[#This Row],[Name]])</f>
        <v>63</v>
      </c>
    </row>
    <row r="267" spans="1:9" x14ac:dyDescent="0.3">
      <c r="A267" t="s">
        <v>334</v>
      </c>
      <c r="B267" t="s">
        <v>335</v>
      </c>
      <c r="C267">
        <v>4.8</v>
      </c>
      <c r="D267">
        <v>16990</v>
      </c>
      <c r="E267">
        <v>27</v>
      </c>
      <c r="F267">
        <v>2017</v>
      </c>
      <c r="G267" t="s">
        <v>12</v>
      </c>
      <c r="H267">
        <f>IFERROR(AVERAGEIF(Table1[Author],Table1[[#This Row],[Author]],Table1[User Rating]),"")</f>
        <v>4.8</v>
      </c>
      <c r="I267" s="36">
        <f>LEN(Table1[[#This Row],[Name]])</f>
        <v>38</v>
      </c>
    </row>
    <row r="268" spans="1:9" x14ac:dyDescent="0.3">
      <c r="A268" t="s">
        <v>334</v>
      </c>
      <c r="B268" t="s">
        <v>335</v>
      </c>
      <c r="C268">
        <v>4.8</v>
      </c>
      <c r="D268">
        <v>16990</v>
      </c>
      <c r="E268">
        <v>27</v>
      </c>
      <c r="F268">
        <v>2018</v>
      </c>
      <c r="G268" t="s">
        <v>12</v>
      </c>
      <c r="H268">
        <f>IFERROR(AVERAGEIF(Table1[Author],Table1[[#This Row],[Author]],Table1[User Rating]),"")</f>
        <v>4.8</v>
      </c>
      <c r="I268" s="36">
        <f>LEN(Table1[[#This Row],[Name]])</f>
        <v>38</v>
      </c>
    </row>
    <row r="269" spans="1:9" x14ac:dyDescent="0.3">
      <c r="A269" t="s">
        <v>334</v>
      </c>
      <c r="B269" t="s">
        <v>335</v>
      </c>
      <c r="C269">
        <v>4.8</v>
      </c>
      <c r="D269">
        <v>16990</v>
      </c>
      <c r="E269">
        <v>27</v>
      </c>
      <c r="F269">
        <v>2019</v>
      </c>
      <c r="G269" t="s">
        <v>12</v>
      </c>
      <c r="H269">
        <f>IFERROR(AVERAGEIF(Table1[Author],Table1[[#This Row],[Author]],Table1[User Rating]),"")</f>
        <v>4.8</v>
      </c>
      <c r="I269" s="36">
        <f>LEN(Table1[[#This Row],[Name]])</f>
        <v>38</v>
      </c>
    </row>
    <row r="270" spans="1:9" x14ac:dyDescent="0.3">
      <c r="A270" t="s">
        <v>336</v>
      </c>
      <c r="B270" t="s">
        <v>215</v>
      </c>
      <c r="C270">
        <v>4.7</v>
      </c>
      <c r="D270">
        <v>3503</v>
      </c>
      <c r="E270">
        <v>9</v>
      </c>
      <c r="F270">
        <v>2016</v>
      </c>
      <c r="G270" t="s">
        <v>12</v>
      </c>
      <c r="H270">
        <f>IFERROR(AVERAGEIF(Table1[Author],Table1[[#This Row],[Author]],Table1[User Rating]),"")</f>
        <v>4.7</v>
      </c>
      <c r="I270" s="36">
        <f>LEN(Table1[[#This Row],[Name]])</f>
        <v>89</v>
      </c>
    </row>
    <row r="271" spans="1:9" x14ac:dyDescent="0.3">
      <c r="A271" t="s">
        <v>337</v>
      </c>
      <c r="B271" t="s">
        <v>338</v>
      </c>
      <c r="C271">
        <v>4.3</v>
      </c>
      <c r="D271">
        <v>13616</v>
      </c>
      <c r="E271">
        <v>10</v>
      </c>
      <c r="F271">
        <v>2012</v>
      </c>
      <c r="G271" t="s">
        <v>9</v>
      </c>
      <c r="H271">
        <f>IFERROR(AVERAGEIF(Table1[Author],Table1[[#This Row],[Author]],Table1[User Rating]),"")</f>
        <v>4.3</v>
      </c>
      <c r="I271" s="36">
        <f>LEN(Table1[[#This Row],[Name]])</f>
        <v>60</v>
      </c>
    </row>
    <row r="272" spans="1:9" x14ac:dyDescent="0.3">
      <c r="A272" t="s">
        <v>337</v>
      </c>
      <c r="B272" t="s">
        <v>338</v>
      </c>
      <c r="C272">
        <v>4.3</v>
      </c>
      <c r="D272">
        <v>13616</v>
      </c>
      <c r="E272">
        <v>10</v>
      </c>
      <c r="F272">
        <v>2013</v>
      </c>
      <c r="G272" t="s">
        <v>9</v>
      </c>
      <c r="H272">
        <f>IFERROR(AVERAGEIF(Table1[Author],Table1[[#This Row],[Author]],Table1[User Rating]),"")</f>
        <v>4.3</v>
      </c>
      <c r="I272" s="36">
        <f>LEN(Table1[[#This Row],[Name]])</f>
        <v>60</v>
      </c>
    </row>
    <row r="273" spans="1:9" x14ac:dyDescent="0.3">
      <c r="A273" t="s">
        <v>339</v>
      </c>
      <c r="B273" t="s">
        <v>340</v>
      </c>
      <c r="C273">
        <v>4.5</v>
      </c>
      <c r="D273">
        <v>8580</v>
      </c>
      <c r="E273">
        <v>46</v>
      </c>
      <c r="F273">
        <v>2009</v>
      </c>
      <c r="G273" t="s">
        <v>9</v>
      </c>
      <c r="H273">
        <f>IFERROR(AVERAGEIF(Table1[Author],Table1[[#This Row],[Author]],Table1[User Rating]),"")</f>
        <v>4.5</v>
      </c>
      <c r="I273" s="36">
        <f>LEN(Table1[[#This Row],[Name]])</f>
        <v>73</v>
      </c>
    </row>
    <row r="274" spans="1:9" x14ac:dyDescent="0.3">
      <c r="A274" t="s">
        <v>339</v>
      </c>
      <c r="B274" t="s">
        <v>340</v>
      </c>
      <c r="C274">
        <v>4.5</v>
      </c>
      <c r="D274">
        <v>8580</v>
      </c>
      <c r="E274">
        <v>46</v>
      </c>
      <c r="F274">
        <v>2010</v>
      </c>
      <c r="G274" t="s">
        <v>9</v>
      </c>
      <c r="H274">
        <f>IFERROR(AVERAGEIF(Table1[Author],Table1[[#This Row],[Author]],Table1[User Rating]),"")</f>
        <v>4.5</v>
      </c>
      <c r="I274" s="36">
        <f>LEN(Table1[[#This Row],[Name]])</f>
        <v>73</v>
      </c>
    </row>
    <row r="275" spans="1:9" x14ac:dyDescent="0.3">
      <c r="A275" t="s">
        <v>339</v>
      </c>
      <c r="B275" t="s">
        <v>340</v>
      </c>
      <c r="C275">
        <v>4.5</v>
      </c>
      <c r="D275">
        <v>8580</v>
      </c>
      <c r="E275">
        <v>46</v>
      </c>
      <c r="F275">
        <v>2011</v>
      </c>
      <c r="G275" t="s">
        <v>9</v>
      </c>
      <c r="H275">
        <f>IFERROR(AVERAGEIF(Table1[Author],Table1[[#This Row],[Author]],Table1[User Rating]),"")</f>
        <v>4.5</v>
      </c>
      <c r="I275" s="36">
        <f>LEN(Table1[[#This Row],[Name]])</f>
        <v>73</v>
      </c>
    </row>
    <row r="276" spans="1:9" x14ac:dyDescent="0.3">
      <c r="A276" t="s">
        <v>339</v>
      </c>
      <c r="B276" t="s">
        <v>340</v>
      </c>
      <c r="C276">
        <v>4.5</v>
      </c>
      <c r="D276">
        <v>8580</v>
      </c>
      <c r="E276">
        <v>46</v>
      </c>
      <c r="F276">
        <v>2012</v>
      </c>
      <c r="G276" t="s">
        <v>9</v>
      </c>
      <c r="H276">
        <f>IFERROR(AVERAGEIF(Table1[Author],Table1[[#This Row],[Author]],Table1[User Rating]),"")</f>
        <v>4.5</v>
      </c>
      <c r="I276" s="36">
        <f>LEN(Table1[[#This Row],[Name]])</f>
        <v>73</v>
      </c>
    </row>
    <row r="277" spans="1:9" x14ac:dyDescent="0.3">
      <c r="A277" t="s">
        <v>339</v>
      </c>
      <c r="B277" t="s">
        <v>340</v>
      </c>
      <c r="C277">
        <v>4.5</v>
      </c>
      <c r="D277">
        <v>8580</v>
      </c>
      <c r="E277">
        <v>46</v>
      </c>
      <c r="F277">
        <v>2013</v>
      </c>
      <c r="G277" t="s">
        <v>9</v>
      </c>
      <c r="H277">
        <f>IFERROR(AVERAGEIF(Table1[Author],Table1[[#This Row],[Author]],Table1[User Rating]),"")</f>
        <v>4.5</v>
      </c>
      <c r="I277" s="36">
        <f>LEN(Table1[[#This Row],[Name]])</f>
        <v>73</v>
      </c>
    </row>
    <row r="278" spans="1:9" x14ac:dyDescent="0.3">
      <c r="A278" t="s">
        <v>339</v>
      </c>
      <c r="B278" t="s">
        <v>340</v>
      </c>
      <c r="C278">
        <v>4.5</v>
      </c>
      <c r="D278">
        <v>8580</v>
      </c>
      <c r="E278">
        <v>46</v>
      </c>
      <c r="F278">
        <v>2014</v>
      </c>
      <c r="G278" t="s">
        <v>9</v>
      </c>
      <c r="H278">
        <f>IFERROR(AVERAGEIF(Table1[Author],Table1[[#This Row],[Author]],Table1[User Rating]),"")</f>
        <v>4.5</v>
      </c>
      <c r="I278" s="36">
        <f>LEN(Table1[[#This Row],[Name]])</f>
        <v>73</v>
      </c>
    </row>
    <row r="279" spans="1:9" x14ac:dyDescent="0.3">
      <c r="A279" t="s">
        <v>339</v>
      </c>
      <c r="B279" t="s">
        <v>340</v>
      </c>
      <c r="C279">
        <v>4.5</v>
      </c>
      <c r="D279">
        <v>8580</v>
      </c>
      <c r="E279">
        <v>46</v>
      </c>
      <c r="F279">
        <v>2015</v>
      </c>
      <c r="G279" t="s">
        <v>9</v>
      </c>
      <c r="H279">
        <f>IFERROR(AVERAGEIF(Table1[Author],Table1[[#This Row],[Author]],Table1[User Rating]),"")</f>
        <v>4.5</v>
      </c>
      <c r="I279" s="36">
        <f>LEN(Table1[[#This Row],[Name]])</f>
        <v>73</v>
      </c>
    </row>
    <row r="280" spans="1:9" x14ac:dyDescent="0.3">
      <c r="A280" t="s">
        <v>339</v>
      </c>
      <c r="B280" t="s">
        <v>340</v>
      </c>
      <c r="C280">
        <v>4.5</v>
      </c>
      <c r="D280">
        <v>8580</v>
      </c>
      <c r="E280">
        <v>46</v>
      </c>
      <c r="F280">
        <v>2016</v>
      </c>
      <c r="G280" t="s">
        <v>9</v>
      </c>
      <c r="H280">
        <f>IFERROR(AVERAGEIF(Table1[Author],Table1[[#This Row],[Author]],Table1[User Rating]),"")</f>
        <v>4.5</v>
      </c>
      <c r="I280" s="36">
        <f>LEN(Table1[[#This Row],[Name]])</f>
        <v>73</v>
      </c>
    </row>
    <row r="281" spans="1:9" x14ac:dyDescent="0.3">
      <c r="A281" t="s">
        <v>339</v>
      </c>
      <c r="B281" t="s">
        <v>340</v>
      </c>
      <c r="C281">
        <v>4.5</v>
      </c>
      <c r="D281">
        <v>8580</v>
      </c>
      <c r="E281">
        <v>46</v>
      </c>
      <c r="F281">
        <v>2017</v>
      </c>
      <c r="G281" t="s">
        <v>9</v>
      </c>
      <c r="H281">
        <f>IFERROR(AVERAGEIF(Table1[Author],Table1[[#This Row],[Author]],Table1[User Rating]),"")</f>
        <v>4.5</v>
      </c>
      <c r="I281" s="36">
        <f>LEN(Table1[[#This Row],[Name]])</f>
        <v>73</v>
      </c>
    </row>
    <row r="282" spans="1:9" x14ac:dyDescent="0.3">
      <c r="A282" t="s">
        <v>339</v>
      </c>
      <c r="B282" t="s">
        <v>340</v>
      </c>
      <c r="C282">
        <v>4.5</v>
      </c>
      <c r="D282">
        <v>8580</v>
      </c>
      <c r="E282">
        <v>46</v>
      </c>
      <c r="F282">
        <v>2018</v>
      </c>
      <c r="G282" t="s">
        <v>9</v>
      </c>
      <c r="H282">
        <f>IFERROR(AVERAGEIF(Table1[Author],Table1[[#This Row],[Author]],Table1[User Rating]),"")</f>
        <v>4.5</v>
      </c>
      <c r="I282" s="36">
        <f>LEN(Table1[[#This Row],[Name]])</f>
        <v>73</v>
      </c>
    </row>
    <row r="283" spans="1:9" x14ac:dyDescent="0.3">
      <c r="A283" t="s">
        <v>341</v>
      </c>
      <c r="B283" t="s">
        <v>342</v>
      </c>
      <c r="C283">
        <v>4.8</v>
      </c>
      <c r="D283">
        <v>4757</v>
      </c>
      <c r="E283">
        <v>4</v>
      </c>
      <c r="F283">
        <v>2017</v>
      </c>
      <c r="G283" t="s">
        <v>12</v>
      </c>
      <c r="H283">
        <f>IFERROR(AVERAGEIF(Table1[Author],Table1[[#This Row],[Author]],Table1[User Rating]),"")</f>
        <v>4.8</v>
      </c>
      <c r="I283" s="36">
        <f>LEN(Table1[[#This Row],[Name]])</f>
        <v>56</v>
      </c>
    </row>
    <row r="284" spans="1:9" x14ac:dyDescent="0.3">
      <c r="A284" t="s">
        <v>343</v>
      </c>
      <c r="B284" t="s">
        <v>344</v>
      </c>
      <c r="C284">
        <v>4.5999999999999996</v>
      </c>
      <c r="D284">
        <v>10009</v>
      </c>
      <c r="E284">
        <v>20</v>
      </c>
      <c r="F284">
        <v>2012</v>
      </c>
      <c r="G284" t="s">
        <v>9</v>
      </c>
      <c r="H284">
        <f>IFERROR(AVERAGEIF(Table1[Author],Table1[[#This Row],[Author]],Table1[User Rating]),"")</f>
        <v>4.5999999999999996</v>
      </c>
      <c r="I284" s="36">
        <f>LEN(Table1[[#This Row],[Name]])</f>
        <v>65</v>
      </c>
    </row>
    <row r="285" spans="1:9" x14ac:dyDescent="0.3">
      <c r="A285" t="s">
        <v>343</v>
      </c>
      <c r="B285" t="s">
        <v>344</v>
      </c>
      <c r="C285">
        <v>4.5999999999999996</v>
      </c>
      <c r="D285">
        <v>10009</v>
      </c>
      <c r="E285">
        <v>7</v>
      </c>
      <c r="F285">
        <v>2013</v>
      </c>
      <c r="G285" t="s">
        <v>9</v>
      </c>
      <c r="H285">
        <f>IFERROR(AVERAGEIF(Table1[Author],Table1[[#This Row],[Author]],Table1[User Rating]),"")</f>
        <v>4.5999999999999996</v>
      </c>
      <c r="I285" s="36">
        <f>LEN(Table1[[#This Row],[Name]])</f>
        <v>65</v>
      </c>
    </row>
    <row r="286" spans="1:9" x14ac:dyDescent="0.3">
      <c r="A286" t="s">
        <v>345</v>
      </c>
      <c r="B286" t="s">
        <v>346</v>
      </c>
      <c r="C286">
        <v>4.7</v>
      </c>
      <c r="D286">
        <v>1985</v>
      </c>
      <c r="E286">
        <v>9</v>
      </c>
      <c r="F286">
        <v>2010</v>
      </c>
      <c r="G286" t="s">
        <v>9</v>
      </c>
      <c r="H286">
        <f>IFERROR(AVERAGEIF(Table1[Author],Table1[[#This Row],[Author]],Table1[User Rating]),"")</f>
        <v>4.7</v>
      </c>
      <c r="I286" s="36">
        <f>LEN(Table1[[#This Row],[Name]])</f>
        <v>55</v>
      </c>
    </row>
    <row r="287" spans="1:9" x14ac:dyDescent="0.3">
      <c r="A287" t="s">
        <v>345</v>
      </c>
      <c r="B287" t="s">
        <v>346</v>
      </c>
      <c r="C287">
        <v>4.7</v>
      </c>
      <c r="D287">
        <v>1985</v>
      </c>
      <c r="E287">
        <v>9</v>
      </c>
      <c r="F287">
        <v>2011</v>
      </c>
      <c r="G287" t="s">
        <v>9</v>
      </c>
      <c r="H287">
        <f>IFERROR(AVERAGEIF(Table1[Author],Table1[[#This Row],[Author]],Table1[User Rating]),"")</f>
        <v>4.7</v>
      </c>
      <c r="I287" s="36">
        <f>LEN(Table1[[#This Row],[Name]])</f>
        <v>55</v>
      </c>
    </row>
    <row r="288" spans="1:9" x14ac:dyDescent="0.3">
      <c r="A288" t="s">
        <v>347</v>
      </c>
      <c r="B288" t="s">
        <v>348</v>
      </c>
      <c r="C288">
        <v>4.5999999999999996</v>
      </c>
      <c r="D288">
        <v>22536</v>
      </c>
      <c r="E288">
        <v>12</v>
      </c>
      <c r="F288">
        <v>2017</v>
      </c>
      <c r="G288" t="s">
        <v>12</v>
      </c>
      <c r="H288">
        <f>IFERROR(AVERAGEIF(Table1[Author],Table1[[#This Row],[Author]],Table1[User Rating]),"")</f>
        <v>4.5999999999999996</v>
      </c>
      <c r="I288" s="36">
        <f>LEN(Table1[[#This Row],[Name]])</f>
        <v>25</v>
      </c>
    </row>
    <row r="289" spans="1:9" x14ac:dyDescent="0.3">
      <c r="A289" t="s">
        <v>347</v>
      </c>
      <c r="B289" t="s">
        <v>348</v>
      </c>
      <c r="C289">
        <v>4.5999999999999996</v>
      </c>
      <c r="D289">
        <v>22536</v>
      </c>
      <c r="E289">
        <v>12</v>
      </c>
      <c r="F289">
        <v>2018</v>
      </c>
      <c r="G289" t="s">
        <v>12</v>
      </c>
      <c r="H289">
        <f>IFERROR(AVERAGEIF(Table1[Author],Table1[[#This Row],[Author]],Table1[User Rating]),"")</f>
        <v>4.5999999999999996</v>
      </c>
      <c r="I289" s="36">
        <f>LEN(Table1[[#This Row],[Name]])</f>
        <v>25</v>
      </c>
    </row>
    <row r="290" spans="1:9" x14ac:dyDescent="0.3">
      <c r="A290" t="s">
        <v>349</v>
      </c>
      <c r="B290" t="s">
        <v>350</v>
      </c>
      <c r="C290">
        <v>4.9000000000000004</v>
      </c>
      <c r="D290">
        <v>7150</v>
      </c>
      <c r="E290">
        <v>12</v>
      </c>
      <c r="F290">
        <v>2013</v>
      </c>
      <c r="G290" t="s">
        <v>12</v>
      </c>
      <c r="H290">
        <f>IFERROR(AVERAGEIF(Table1[Author],Table1[[#This Row],[Author]],Table1[User Rating]),"")</f>
        <v>4.9000000000000004</v>
      </c>
      <c r="I290" s="36">
        <f>LEN(Table1[[#This Row],[Name]])</f>
        <v>89</v>
      </c>
    </row>
    <row r="291" spans="1:9" x14ac:dyDescent="0.3">
      <c r="A291" t="s">
        <v>351</v>
      </c>
      <c r="B291" t="s">
        <v>350</v>
      </c>
      <c r="C291">
        <v>4.9000000000000004</v>
      </c>
      <c r="D291">
        <v>3836</v>
      </c>
      <c r="E291">
        <v>12</v>
      </c>
      <c r="F291">
        <v>2014</v>
      </c>
      <c r="G291" t="s">
        <v>12</v>
      </c>
      <c r="H291">
        <f>IFERROR(AVERAGEIF(Table1[Author],Table1[[#This Row],[Author]],Table1[User Rating]),"")</f>
        <v>4.9000000000000004</v>
      </c>
      <c r="I291" s="36">
        <f>LEN(Table1[[#This Row],[Name]])</f>
        <v>89</v>
      </c>
    </row>
    <row r="292" spans="1:9" x14ac:dyDescent="0.3">
      <c r="A292" t="s">
        <v>352</v>
      </c>
      <c r="B292" t="s">
        <v>353</v>
      </c>
      <c r="C292">
        <v>4.8</v>
      </c>
      <c r="D292">
        <v>7802</v>
      </c>
      <c r="E292">
        <v>20</v>
      </c>
      <c r="F292">
        <v>2018</v>
      </c>
      <c r="G292" t="s">
        <v>9</v>
      </c>
      <c r="H292">
        <f>IFERROR(AVERAGEIF(Table1[Author],Table1[[#This Row],[Author]],Table1[User Rating]),"")</f>
        <v>4.8</v>
      </c>
      <c r="I292" s="36">
        <f>LEN(Table1[[#This Row],[Name]])</f>
        <v>61</v>
      </c>
    </row>
    <row r="293" spans="1:9" x14ac:dyDescent="0.3">
      <c r="A293" t="s">
        <v>352</v>
      </c>
      <c r="B293" t="s">
        <v>353</v>
      </c>
      <c r="C293">
        <v>4.8</v>
      </c>
      <c r="D293">
        <v>7802</v>
      </c>
      <c r="E293">
        <v>20</v>
      </c>
      <c r="F293">
        <v>2019</v>
      </c>
      <c r="G293" t="s">
        <v>9</v>
      </c>
      <c r="H293">
        <f>IFERROR(AVERAGEIF(Table1[Author],Table1[[#This Row],[Author]],Table1[User Rating]),"")</f>
        <v>4.8</v>
      </c>
      <c r="I293" s="36">
        <f>LEN(Table1[[#This Row],[Name]])</f>
        <v>61</v>
      </c>
    </row>
    <row r="294" spans="1:9" x14ac:dyDescent="0.3">
      <c r="A294" t="s">
        <v>354</v>
      </c>
      <c r="B294" t="s">
        <v>355</v>
      </c>
      <c r="C294">
        <v>4.5999999999999996</v>
      </c>
      <c r="D294">
        <v>3619</v>
      </c>
      <c r="E294">
        <v>10</v>
      </c>
      <c r="F294">
        <v>2010</v>
      </c>
      <c r="G294" t="s">
        <v>12</v>
      </c>
      <c r="H294">
        <f>IFERROR(AVERAGEIF(Table1[Author],Table1[[#This Row],[Author]],Table1[User Rating]),"")</f>
        <v>4.5999999999999996</v>
      </c>
      <c r="I294" s="36">
        <f>LEN(Table1[[#This Row],[Name]])</f>
        <v>11</v>
      </c>
    </row>
    <row r="295" spans="1:9" x14ac:dyDescent="0.3">
      <c r="A295" t="s">
        <v>356</v>
      </c>
      <c r="B295" t="s">
        <v>357</v>
      </c>
      <c r="C295">
        <v>4.8</v>
      </c>
      <c r="D295">
        <v>23047</v>
      </c>
      <c r="E295">
        <v>6</v>
      </c>
      <c r="F295">
        <v>2018</v>
      </c>
      <c r="G295" t="s">
        <v>9</v>
      </c>
      <c r="H295">
        <f>IFERROR(AVERAGEIF(Table1[Author],Table1[[#This Row],[Author]],Table1[User Rating]),"")</f>
        <v>4.8</v>
      </c>
      <c r="I295" s="36">
        <f>LEN(Table1[[#This Row],[Name]])</f>
        <v>121</v>
      </c>
    </row>
    <row r="296" spans="1:9" x14ac:dyDescent="0.3">
      <c r="A296" t="s">
        <v>356</v>
      </c>
      <c r="B296" t="s">
        <v>357</v>
      </c>
      <c r="C296">
        <v>4.8</v>
      </c>
      <c r="D296">
        <v>23047</v>
      </c>
      <c r="E296">
        <v>6</v>
      </c>
      <c r="F296">
        <v>2019</v>
      </c>
      <c r="G296" t="s">
        <v>9</v>
      </c>
      <c r="H296">
        <f>IFERROR(AVERAGEIF(Table1[Author],Table1[[#This Row],[Author]],Table1[User Rating]),"")</f>
        <v>4.8</v>
      </c>
      <c r="I296" s="36">
        <f>LEN(Table1[[#This Row],[Name]])</f>
        <v>121</v>
      </c>
    </row>
    <row r="297" spans="1:9" x14ac:dyDescent="0.3">
      <c r="A297" t="s">
        <v>358</v>
      </c>
      <c r="B297" t="s">
        <v>149</v>
      </c>
      <c r="C297">
        <v>4.7</v>
      </c>
      <c r="D297">
        <v>9366</v>
      </c>
      <c r="E297">
        <v>9</v>
      </c>
      <c r="F297">
        <v>2015</v>
      </c>
      <c r="G297" t="s">
        <v>9</v>
      </c>
      <c r="H297">
        <f>IFERROR(AVERAGEIF(Table1[Author],Table1[[#This Row],[Author]],Table1[User Rating]),"")</f>
        <v>4.7</v>
      </c>
      <c r="I297" s="36">
        <f>LEN(Table1[[#This Row],[Name]])</f>
        <v>89</v>
      </c>
    </row>
    <row r="298" spans="1:9" x14ac:dyDescent="0.3">
      <c r="A298" t="s">
        <v>359</v>
      </c>
      <c r="B298" t="s">
        <v>360</v>
      </c>
      <c r="C298">
        <v>4.7</v>
      </c>
      <c r="D298">
        <v>1265</v>
      </c>
      <c r="E298">
        <v>11</v>
      </c>
      <c r="F298">
        <v>2010</v>
      </c>
      <c r="G298" t="s">
        <v>9</v>
      </c>
      <c r="H298">
        <f>IFERROR(AVERAGEIF(Table1[Author],Table1[[#This Row],[Author]],Table1[User Rating]),"")</f>
        <v>4.7</v>
      </c>
      <c r="I298" s="36">
        <f>LEN(Table1[[#This Row],[Name]])</f>
        <v>16</v>
      </c>
    </row>
    <row r="299" spans="1:9" x14ac:dyDescent="0.3">
      <c r="A299" t="s">
        <v>361</v>
      </c>
      <c r="B299" t="s">
        <v>362</v>
      </c>
      <c r="C299">
        <v>4.8</v>
      </c>
      <c r="D299">
        <v>3923</v>
      </c>
      <c r="E299">
        <v>16</v>
      </c>
      <c r="F299">
        <v>2018</v>
      </c>
      <c r="G299" t="s">
        <v>9</v>
      </c>
      <c r="H299">
        <f>IFERROR(AVERAGEIF(Table1[Author],Table1[[#This Row],[Author]],Table1[User Rating]),"")</f>
        <v>4.8</v>
      </c>
      <c r="I299" s="36">
        <f>LEN(Table1[[#This Row],[Name]])</f>
        <v>88</v>
      </c>
    </row>
    <row r="300" spans="1:9" x14ac:dyDescent="0.3">
      <c r="A300" t="s">
        <v>363</v>
      </c>
      <c r="B300" t="s">
        <v>364</v>
      </c>
      <c r="C300">
        <v>4.0999999999999996</v>
      </c>
      <c r="D300">
        <v>2272</v>
      </c>
      <c r="E300">
        <v>6</v>
      </c>
      <c r="F300">
        <v>2013</v>
      </c>
      <c r="G300" t="s">
        <v>9</v>
      </c>
      <c r="H300">
        <f>IFERROR(AVERAGEIF(Table1[Author],Table1[[#This Row],[Author]],Table1[User Rating]),"")</f>
        <v>4.0999999999999996</v>
      </c>
      <c r="I300" s="36">
        <f>LEN(Table1[[#This Row],[Name]])</f>
        <v>55</v>
      </c>
    </row>
    <row r="301" spans="1:9" x14ac:dyDescent="0.3">
      <c r="A301" t="s">
        <v>365</v>
      </c>
      <c r="B301" t="s">
        <v>105</v>
      </c>
      <c r="C301">
        <v>4.7</v>
      </c>
      <c r="D301">
        <v>973</v>
      </c>
      <c r="E301">
        <v>25</v>
      </c>
      <c r="F301">
        <v>2009</v>
      </c>
      <c r="G301" t="s">
        <v>12</v>
      </c>
      <c r="H301">
        <f>IFERROR(AVERAGEIF(Table1[Author],Table1[[#This Row],[Author]],Table1[User Rating]),"")</f>
        <v>4.4499999999999993</v>
      </c>
      <c r="I301" s="36">
        <f>LEN(Table1[[#This Row],[Name]])</f>
        <v>17</v>
      </c>
    </row>
    <row r="302" spans="1:9" x14ac:dyDescent="0.3">
      <c r="A302" t="s">
        <v>366</v>
      </c>
      <c r="B302" t="s">
        <v>124</v>
      </c>
      <c r="C302">
        <v>4.5999999999999996</v>
      </c>
      <c r="D302">
        <v>220</v>
      </c>
      <c r="E302">
        <v>17</v>
      </c>
      <c r="F302">
        <v>2013</v>
      </c>
      <c r="G302" t="s">
        <v>9</v>
      </c>
      <c r="H302">
        <f>IFERROR(AVERAGEIF(Table1[Author],Table1[[#This Row],[Author]],Table1[User Rating]),"")</f>
        <v>4.5999999999999996</v>
      </c>
      <c r="I302" s="36">
        <f>LEN(Table1[[#This Row],[Name]])</f>
        <v>118</v>
      </c>
    </row>
    <row r="303" spans="1:9" x14ac:dyDescent="0.3">
      <c r="A303" t="s">
        <v>367</v>
      </c>
      <c r="B303" t="s">
        <v>275</v>
      </c>
      <c r="C303">
        <v>4.5999999999999996</v>
      </c>
      <c r="D303">
        <v>7827</v>
      </c>
      <c r="E303">
        <v>20</v>
      </c>
      <c r="F303">
        <v>2011</v>
      </c>
      <c r="G303" t="s">
        <v>9</v>
      </c>
      <c r="H303">
        <f>IFERROR(AVERAGEIF(Table1[Author],Table1[[#This Row],[Author]],Table1[User Rating]),"")</f>
        <v>4.5666666666666664</v>
      </c>
      <c r="I303" s="36">
        <f>LEN(Table1[[#This Row],[Name]])</f>
        <v>10</v>
      </c>
    </row>
    <row r="304" spans="1:9" x14ac:dyDescent="0.3">
      <c r="A304" t="s">
        <v>367</v>
      </c>
      <c r="B304" t="s">
        <v>275</v>
      </c>
      <c r="C304">
        <v>4.5999999999999996</v>
      </c>
      <c r="D304">
        <v>7827</v>
      </c>
      <c r="E304">
        <v>20</v>
      </c>
      <c r="F304">
        <v>2012</v>
      </c>
      <c r="G304" t="s">
        <v>9</v>
      </c>
      <c r="H304">
        <f>IFERROR(AVERAGEIF(Table1[Author],Table1[[#This Row],[Author]],Table1[User Rating]),"")</f>
        <v>4.5666666666666664</v>
      </c>
      <c r="I304" s="36">
        <f>LEN(Table1[[#This Row],[Name]])</f>
        <v>10</v>
      </c>
    </row>
    <row r="305" spans="1:9" x14ac:dyDescent="0.3">
      <c r="A305" t="s">
        <v>368</v>
      </c>
      <c r="B305" t="s">
        <v>369</v>
      </c>
      <c r="C305">
        <v>4.9000000000000004</v>
      </c>
      <c r="D305">
        <v>9382</v>
      </c>
      <c r="E305">
        <v>6</v>
      </c>
      <c r="F305">
        <v>2019</v>
      </c>
      <c r="G305" t="s">
        <v>12</v>
      </c>
      <c r="H305">
        <f>IFERROR(AVERAGEIF(Table1[Author],Table1[[#This Row],[Author]],Table1[User Rating]),"")</f>
        <v>4.9000000000000004</v>
      </c>
      <c r="I305" s="36">
        <f>LEN(Table1[[#This Row],[Name]])</f>
        <v>38</v>
      </c>
    </row>
    <row r="306" spans="1:9" x14ac:dyDescent="0.3">
      <c r="A306" t="s">
        <v>370</v>
      </c>
      <c r="B306" t="s">
        <v>371</v>
      </c>
      <c r="C306">
        <v>4</v>
      </c>
      <c r="D306">
        <v>5069</v>
      </c>
      <c r="E306">
        <v>17</v>
      </c>
      <c r="F306">
        <v>2009</v>
      </c>
      <c r="G306" t="s">
        <v>9</v>
      </c>
      <c r="H306">
        <f>IFERROR(AVERAGEIF(Table1[Author],Table1[[#This Row],[Author]],Table1[User Rating]),"")</f>
        <v>4</v>
      </c>
      <c r="I306" s="36">
        <f>LEN(Table1[[#This Row],[Name]])</f>
        <v>19</v>
      </c>
    </row>
    <row r="307" spans="1:9" x14ac:dyDescent="0.3">
      <c r="A307" t="s">
        <v>370</v>
      </c>
      <c r="B307" t="s">
        <v>371</v>
      </c>
      <c r="C307">
        <v>4</v>
      </c>
      <c r="D307">
        <v>5069</v>
      </c>
      <c r="E307">
        <v>17</v>
      </c>
      <c r="F307">
        <v>2010</v>
      </c>
      <c r="G307" t="s">
        <v>9</v>
      </c>
      <c r="H307">
        <f>IFERROR(AVERAGEIF(Table1[Author],Table1[[#This Row],[Author]],Table1[User Rating]),"")</f>
        <v>4</v>
      </c>
      <c r="I307" s="36">
        <f>LEN(Table1[[#This Row],[Name]])</f>
        <v>19</v>
      </c>
    </row>
    <row r="308" spans="1:9" x14ac:dyDescent="0.3">
      <c r="A308" t="s">
        <v>370</v>
      </c>
      <c r="B308" t="s">
        <v>371</v>
      </c>
      <c r="C308">
        <v>4</v>
      </c>
      <c r="D308">
        <v>5069</v>
      </c>
      <c r="E308">
        <v>17</v>
      </c>
      <c r="F308">
        <v>2011</v>
      </c>
      <c r="G308" t="s">
        <v>9</v>
      </c>
      <c r="H308">
        <f>IFERROR(AVERAGEIF(Table1[Author],Table1[[#This Row],[Author]],Table1[User Rating]),"")</f>
        <v>4</v>
      </c>
      <c r="I308" s="36">
        <f>LEN(Table1[[#This Row],[Name]])</f>
        <v>19</v>
      </c>
    </row>
    <row r="309" spans="1:9" x14ac:dyDescent="0.3">
      <c r="A309" t="s">
        <v>370</v>
      </c>
      <c r="B309" t="s">
        <v>371</v>
      </c>
      <c r="C309">
        <v>4</v>
      </c>
      <c r="D309">
        <v>5069</v>
      </c>
      <c r="E309">
        <v>17</v>
      </c>
      <c r="F309">
        <v>2012</v>
      </c>
      <c r="G309" t="s">
        <v>9</v>
      </c>
      <c r="H309">
        <f>IFERROR(AVERAGEIF(Table1[Author],Table1[[#This Row],[Author]],Table1[User Rating]),"")</f>
        <v>4</v>
      </c>
      <c r="I309" s="36">
        <f>LEN(Table1[[#This Row],[Name]])</f>
        <v>19</v>
      </c>
    </row>
    <row r="310" spans="1:9" x14ac:dyDescent="0.3">
      <c r="A310" t="s">
        <v>370</v>
      </c>
      <c r="B310" t="s">
        <v>371</v>
      </c>
      <c r="C310">
        <v>4</v>
      </c>
      <c r="D310">
        <v>5069</v>
      </c>
      <c r="E310">
        <v>17</v>
      </c>
      <c r="F310">
        <v>2013</v>
      </c>
      <c r="G310" t="s">
        <v>9</v>
      </c>
      <c r="H310">
        <f>IFERROR(AVERAGEIF(Table1[Author],Table1[[#This Row],[Author]],Table1[User Rating]),"")</f>
        <v>4</v>
      </c>
      <c r="I310" s="36">
        <f>LEN(Table1[[#This Row],[Name]])</f>
        <v>19</v>
      </c>
    </row>
    <row r="311" spans="1:9" x14ac:dyDescent="0.3">
      <c r="A311" t="s">
        <v>370</v>
      </c>
      <c r="B311" t="s">
        <v>371</v>
      </c>
      <c r="C311">
        <v>4</v>
      </c>
      <c r="D311">
        <v>5069</v>
      </c>
      <c r="E311">
        <v>17</v>
      </c>
      <c r="F311">
        <v>2014</v>
      </c>
      <c r="G311" t="s">
        <v>9</v>
      </c>
      <c r="H311">
        <f>IFERROR(AVERAGEIF(Table1[Author],Table1[[#This Row],[Author]],Table1[User Rating]),"")</f>
        <v>4</v>
      </c>
      <c r="I311" s="36">
        <f>LEN(Table1[[#This Row],[Name]])</f>
        <v>19</v>
      </c>
    </row>
    <row r="312" spans="1:9" x14ac:dyDescent="0.3">
      <c r="A312" t="s">
        <v>370</v>
      </c>
      <c r="B312" t="s">
        <v>371</v>
      </c>
      <c r="C312">
        <v>4</v>
      </c>
      <c r="D312">
        <v>5069</v>
      </c>
      <c r="E312">
        <v>17</v>
      </c>
      <c r="F312">
        <v>2015</v>
      </c>
      <c r="G312" t="s">
        <v>9</v>
      </c>
      <c r="H312">
        <f>IFERROR(AVERAGEIF(Table1[Author],Table1[[#This Row],[Author]],Table1[User Rating]),"")</f>
        <v>4</v>
      </c>
      <c r="I312" s="36">
        <f>LEN(Table1[[#This Row],[Name]])</f>
        <v>19</v>
      </c>
    </row>
    <row r="313" spans="1:9" x14ac:dyDescent="0.3">
      <c r="A313" t="s">
        <v>370</v>
      </c>
      <c r="B313" t="s">
        <v>371</v>
      </c>
      <c r="C313">
        <v>4</v>
      </c>
      <c r="D313">
        <v>5069</v>
      </c>
      <c r="E313">
        <v>17</v>
      </c>
      <c r="F313">
        <v>2016</v>
      </c>
      <c r="G313" t="s">
        <v>9</v>
      </c>
      <c r="H313">
        <f>IFERROR(AVERAGEIF(Table1[Author],Table1[[#This Row],[Author]],Table1[User Rating]),"")</f>
        <v>4</v>
      </c>
      <c r="I313" s="36">
        <f>LEN(Table1[[#This Row],[Name]])</f>
        <v>19</v>
      </c>
    </row>
    <row r="314" spans="1:9" x14ac:dyDescent="0.3">
      <c r="A314" t="s">
        <v>370</v>
      </c>
      <c r="B314" t="s">
        <v>371</v>
      </c>
      <c r="C314">
        <v>4</v>
      </c>
      <c r="D314">
        <v>5069</v>
      </c>
      <c r="E314">
        <v>17</v>
      </c>
      <c r="F314">
        <v>2017</v>
      </c>
      <c r="G314" t="s">
        <v>9</v>
      </c>
      <c r="H314">
        <f>IFERROR(AVERAGEIF(Table1[Author],Table1[[#This Row],[Author]],Table1[User Rating]),"")</f>
        <v>4</v>
      </c>
      <c r="I314" s="36">
        <f>LEN(Table1[[#This Row],[Name]])</f>
        <v>19</v>
      </c>
    </row>
    <row r="315" spans="1:9" x14ac:dyDescent="0.3">
      <c r="A315" t="s">
        <v>372</v>
      </c>
      <c r="B315" t="s">
        <v>373</v>
      </c>
      <c r="C315">
        <v>4.5</v>
      </c>
      <c r="D315">
        <v>1583</v>
      </c>
      <c r="E315">
        <v>18</v>
      </c>
      <c r="F315">
        <v>2009</v>
      </c>
      <c r="G315" t="s">
        <v>9</v>
      </c>
      <c r="H315">
        <f>IFERROR(AVERAGEIF(Table1[Author],Table1[[#This Row],[Author]],Table1[User Rating]),"")</f>
        <v>4.5</v>
      </c>
      <c r="I315" s="36">
        <f>LEN(Table1[[#This Row],[Name]])</f>
        <v>108</v>
      </c>
    </row>
    <row r="316" spans="1:9" x14ac:dyDescent="0.3">
      <c r="A316" t="s">
        <v>374</v>
      </c>
      <c r="B316" t="s">
        <v>375</v>
      </c>
      <c r="C316">
        <v>4.5999999999999996</v>
      </c>
      <c r="D316">
        <v>1907</v>
      </c>
      <c r="E316">
        <v>13</v>
      </c>
      <c r="F316">
        <v>2010</v>
      </c>
      <c r="G316" t="s">
        <v>9</v>
      </c>
      <c r="H316">
        <f>IFERROR(AVERAGEIF(Table1[Author],Table1[[#This Row],[Author]],Table1[User Rating]),"")</f>
        <v>4.5999999999999996</v>
      </c>
      <c r="I316" s="36">
        <f>LEN(Table1[[#This Row],[Name]])</f>
        <v>48</v>
      </c>
    </row>
    <row r="317" spans="1:9" x14ac:dyDescent="0.3">
      <c r="A317" t="s">
        <v>376</v>
      </c>
      <c r="B317" t="s">
        <v>377</v>
      </c>
      <c r="C317">
        <v>4.5</v>
      </c>
      <c r="D317">
        <v>23114</v>
      </c>
      <c r="E317">
        <v>18</v>
      </c>
      <c r="F317">
        <v>2013</v>
      </c>
      <c r="G317" t="s">
        <v>12</v>
      </c>
      <c r="H317">
        <f>IFERROR(AVERAGEIF(Table1[Author],Table1[[#This Row],[Author]],Table1[User Rating]),"")</f>
        <v>4.4000000000000004</v>
      </c>
      <c r="I317" s="36">
        <f>LEN(Table1[[#This Row],[Name]])</f>
        <v>28</v>
      </c>
    </row>
    <row r="318" spans="1:9" x14ac:dyDescent="0.3">
      <c r="A318" t="s">
        <v>378</v>
      </c>
      <c r="B318" t="s">
        <v>379</v>
      </c>
      <c r="C318">
        <v>4.4000000000000004</v>
      </c>
      <c r="D318">
        <v>637</v>
      </c>
      <c r="E318">
        <v>20</v>
      </c>
      <c r="F318">
        <v>2010</v>
      </c>
      <c r="G318" t="s">
        <v>9</v>
      </c>
      <c r="H318">
        <f>IFERROR(AVERAGEIF(Table1[Author],Table1[[#This Row],[Author]],Table1[User Rating]),"")</f>
        <v>4.4000000000000004</v>
      </c>
      <c r="I318" s="36">
        <f>LEN(Table1[[#This Row],[Name]])</f>
        <v>77</v>
      </c>
    </row>
    <row r="319" spans="1:9" x14ac:dyDescent="0.3">
      <c r="A319" t="s">
        <v>378</v>
      </c>
      <c r="B319" t="s">
        <v>379</v>
      </c>
      <c r="C319">
        <v>4.4000000000000004</v>
      </c>
      <c r="D319">
        <v>637</v>
      </c>
      <c r="E319">
        <v>20</v>
      </c>
      <c r="F319">
        <v>2011</v>
      </c>
      <c r="G319" t="s">
        <v>9</v>
      </c>
      <c r="H319">
        <f>IFERROR(AVERAGEIF(Table1[Author],Table1[[#This Row],[Author]],Table1[User Rating]),"")</f>
        <v>4.4000000000000004</v>
      </c>
      <c r="I319" s="36">
        <f>LEN(Table1[[#This Row],[Name]])</f>
        <v>77</v>
      </c>
    </row>
    <row r="320" spans="1:9" x14ac:dyDescent="0.3">
      <c r="A320" t="s">
        <v>380</v>
      </c>
      <c r="B320" t="s">
        <v>381</v>
      </c>
      <c r="C320">
        <v>4.3</v>
      </c>
      <c r="D320">
        <v>2314</v>
      </c>
      <c r="E320">
        <v>22</v>
      </c>
      <c r="F320">
        <v>2011</v>
      </c>
      <c r="G320" t="s">
        <v>9</v>
      </c>
      <c r="H320">
        <f>IFERROR(AVERAGEIF(Table1[Author],Table1[[#This Row],[Author]],Table1[User Rating]),"")</f>
        <v>4.3</v>
      </c>
      <c r="I320" s="36">
        <f>LEN(Table1[[#This Row],[Name]])</f>
        <v>59</v>
      </c>
    </row>
    <row r="321" spans="1:9" x14ac:dyDescent="0.3">
      <c r="A321" t="s">
        <v>382</v>
      </c>
      <c r="B321" t="s">
        <v>383</v>
      </c>
      <c r="C321">
        <v>4.3</v>
      </c>
      <c r="D321">
        <v>4587</v>
      </c>
      <c r="E321">
        <v>21</v>
      </c>
      <c r="F321">
        <v>2011</v>
      </c>
      <c r="G321" t="s">
        <v>9</v>
      </c>
      <c r="H321">
        <f>IFERROR(AVERAGEIF(Table1[Author],Table1[[#This Row],[Author]],Table1[User Rating]),"")</f>
        <v>4.4499999999999993</v>
      </c>
      <c r="I321" s="36">
        <f>LEN(Table1[[#This Row],[Name]])</f>
        <v>92</v>
      </c>
    </row>
    <row r="322" spans="1:9" x14ac:dyDescent="0.3">
      <c r="A322" t="s">
        <v>384</v>
      </c>
      <c r="B322" t="s">
        <v>385</v>
      </c>
      <c r="C322">
        <v>4.7</v>
      </c>
      <c r="D322">
        <v>3477</v>
      </c>
      <c r="E322">
        <v>28</v>
      </c>
      <c r="F322">
        <v>2010</v>
      </c>
      <c r="G322" t="s">
        <v>9</v>
      </c>
      <c r="H322">
        <f>IFERROR(AVERAGEIF(Table1[Author],Table1[[#This Row],[Author]],Table1[User Rating]),"")</f>
        <v>4.7363636363636354</v>
      </c>
      <c r="I322" s="36">
        <f>LEN(Table1[[#This Row],[Name]])</f>
        <v>51</v>
      </c>
    </row>
    <row r="323" spans="1:9" x14ac:dyDescent="0.3">
      <c r="A323" t="s">
        <v>384</v>
      </c>
      <c r="B323" t="s">
        <v>385</v>
      </c>
      <c r="C323">
        <v>4.7</v>
      </c>
      <c r="D323">
        <v>3477</v>
      </c>
      <c r="E323">
        <v>28</v>
      </c>
      <c r="F323">
        <v>2011</v>
      </c>
      <c r="G323" t="s">
        <v>9</v>
      </c>
      <c r="H323">
        <f>IFERROR(AVERAGEIF(Table1[Author],Table1[[#This Row],[Author]],Table1[User Rating]),"")</f>
        <v>4.7363636363636354</v>
      </c>
      <c r="I323" s="36">
        <f>LEN(Table1[[#This Row],[Name]])</f>
        <v>51</v>
      </c>
    </row>
    <row r="324" spans="1:9" x14ac:dyDescent="0.3">
      <c r="A324" t="s">
        <v>384</v>
      </c>
      <c r="B324" t="s">
        <v>385</v>
      </c>
      <c r="C324">
        <v>4.7</v>
      </c>
      <c r="D324">
        <v>3477</v>
      </c>
      <c r="E324">
        <v>28</v>
      </c>
      <c r="F324">
        <v>2012</v>
      </c>
      <c r="G324" t="s">
        <v>9</v>
      </c>
      <c r="H324">
        <f>IFERROR(AVERAGEIF(Table1[Author],Table1[[#This Row],[Author]],Table1[User Rating]),"")</f>
        <v>4.7363636363636354</v>
      </c>
      <c r="I324" s="36">
        <f>LEN(Table1[[#This Row],[Name]])</f>
        <v>51</v>
      </c>
    </row>
    <row r="325" spans="1:9" x14ac:dyDescent="0.3">
      <c r="A325" t="s">
        <v>384</v>
      </c>
      <c r="B325" t="s">
        <v>385</v>
      </c>
      <c r="C325">
        <v>4.7</v>
      </c>
      <c r="D325">
        <v>3477</v>
      </c>
      <c r="E325">
        <v>28</v>
      </c>
      <c r="F325">
        <v>2013</v>
      </c>
      <c r="G325" t="s">
        <v>9</v>
      </c>
      <c r="H325">
        <f>IFERROR(AVERAGEIF(Table1[Author],Table1[[#This Row],[Author]],Table1[User Rating]),"")</f>
        <v>4.7363636363636354</v>
      </c>
      <c r="I325" s="36">
        <f>LEN(Table1[[#This Row],[Name]])</f>
        <v>51</v>
      </c>
    </row>
    <row r="326" spans="1:9" x14ac:dyDescent="0.3">
      <c r="A326" t="s">
        <v>384</v>
      </c>
      <c r="B326" t="s">
        <v>385</v>
      </c>
      <c r="C326">
        <v>4.7</v>
      </c>
      <c r="D326">
        <v>3477</v>
      </c>
      <c r="E326">
        <v>28</v>
      </c>
      <c r="F326">
        <v>2014</v>
      </c>
      <c r="G326" t="s">
        <v>9</v>
      </c>
      <c r="H326">
        <f>IFERROR(AVERAGEIF(Table1[Author],Table1[[#This Row],[Author]],Table1[User Rating]),"")</f>
        <v>4.7363636363636354</v>
      </c>
      <c r="I326" s="36">
        <f>LEN(Table1[[#This Row],[Name]])</f>
        <v>51</v>
      </c>
    </row>
    <row r="327" spans="1:9" x14ac:dyDescent="0.3">
      <c r="A327" t="s">
        <v>386</v>
      </c>
      <c r="B327" t="s">
        <v>385</v>
      </c>
      <c r="C327">
        <v>4.8</v>
      </c>
      <c r="D327">
        <v>25554</v>
      </c>
      <c r="E327">
        <v>8</v>
      </c>
      <c r="F327">
        <v>2015</v>
      </c>
      <c r="G327" t="s">
        <v>9</v>
      </c>
      <c r="H327">
        <f>IFERROR(AVERAGEIF(Table1[Author],Table1[[#This Row],[Author]],Table1[User Rating]),"")</f>
        <v>4.7363636363636354</v>
      </c>
      <c r="I327" s="36">
        <f>LEN(Table1[[#This Row],[Name]])</f>
        <v>51</v>
      </c>
    </row>
    <row r="328" spans="1:9" x14ac:dyDescent="0.3">
      <c r="A328" t="s">
        <v>386</v>
      </c>
      <c r="B328" t="s">
        <v>385</v>
      </c>
      <c r="C328">
        <v>4.8</v>
      </c>
      <c r="D328">
        <v>25554</v>
      </c>
      <c r="E328">
        <v>8</v>
      </c>
      <c r="F328">
        <v>2016</v>
      </c>
      <c r="G328" t="s">
        <v>9</v>
      </c>
      <c r="H328">
        <f>IFERROR(AVERAGEIF(Table1[Author],Table1[[#This Row],[Author]],Table1[User Rating]),"")</f>
        <v>4.7363636363636354</v>
      </c>
      <c r="I328" s="36">
        <f>LEN(Table1[[#This Row],[Name]])</f>
        <v>51</v>
      </c>
    </row>
    <row r="329" spans="1:9" x14ac:dyDescent="0.3">
      <c r="A329" t="s">
        <v>386</v>
      </c>
      <c r="B329" t="s">
        <v>385</v>
      </c>
      <c r="C329">
        <v>4.8</v>
      </c>
      <c r="D329">
        <v>25554</v>
      </c>
      <c r="E329">
        <v>8</v>
      </c>
      <c r="F329">
        <v>2017</v>
      </c>
      <c r="G329" t="s">
        <v>9</v>
      </c>
      <c r="H329">
        <f>IFERROR(AVERAGEIF(Table1[Author],Table1[[#This Row],[Author]],Table1[User Rating]),"")</f>
        <v>4.7363636363636354</v>
      </c>
      <c r="I329" s="36">
        <f>LEN(Table1[[#This Row],[Name]])</f>
        <v>51</v>
      </c>
    </row>
    <row r="330" spans="1:9" x14ac:dyDescent="0.3">
      <c r="A330" t="s">
        <v>386</v>
      </c>
      <c r="B330" t="s">
        <v>385</v>
      </c>
      <c r="C330">
        <v>4.8</v>
      </c>
      <c r="D330">
        <v>25554</v>
      </c>
      <c r="E330">
        <v>8</v>
      </c>
      <c r="F330">
        <v>2018</v>
      </c>
      <c r="G330" t="s">
        <v>9</v>
      </c>
      <c r="H330">
        <f>IFERROR(AVERAGEIF(Table1[Author],Table1[[#This Row],[Author]],Table1[User Rating]),"")</f>
        <v>4.7363636363636354</v>
      </c>
      <c r="I330" s="36">
        <f>LEN(Table1[[#This Row],[Name]])</f>
        <v>51</v>
      </c>
    </row>
    <row r="331" spans="1:9" x14ac:dyDescent="0.3">
      <c r="A331" t="s">
        <v>386</v>
      </c>
      <c r="B331" t="s">
        <v>385</v>
      </c>
      <c r="C331">
        <v>4.8</v>
      </c>
      <c r="D331">
        <v>25554</v>
      </c>
      <c r="E331">
        <v>8</v>
      </c>
      <c r="F331">
        <v>2019</v>
      </c>
      <c r="G331" t="s">
        <v>9</v>
      </c>
      <c r="H331">
        <f>IFERROR(AVERAGEIF(Table1[Author],Table1[[#This Row],[Author]],Table1[User Rating]),"")</f>
        <v>4.7363636363636354</v>
      </c>
      <c r="I331" s="36">
        <f>LEN(Table1[[#This Row],[Name]])</f>
        <v>51</v>
      </c>
    </row>
    <row r="332" spans="1:9" x14ac:dyDescent="0.3">
      <c r="A332" t="s">
        <v>387</v>
      </c>
      <c r="B332" t="s">
        <v>388</v>
      </c>
      <c r="C332">
        <v>4.8</v>
      </c>
      <c r="D332">
        <v>1680</v>
      </c>
      <c r="E332">
        <v>12</v>
      </c>
      <c r="F332">
        <v>2009</v>
      </c>
      <c r="G332" t="s">
        <v>9</v>
      </c>
      <c r="H332">
        <f>IFERROR(AVERAGEIF(Table1[Author],Table1[[#This Row],[Author]],Table1[User Rating]),"")</f>
        <v>4.8</v>
      </c>
      <c r="I332" s="36">
        <f>LEN(Table1[[#This Row],[Name]])</f>
        <v>18</v>
      </c>
    </row>
    <row r="333" spans="1:9" x14ac:dyDescent="0.3">
      <c r="A333" t="s">
        <v>389</v>
      </c>
      <c r="B333" t="s">
        <v>390</v>
      </c>
      <c r="C333">
        <v>4.5999999999999996</v>
      </c>
      <c r="D333">
        <v>9325</v>
      </c>
      <c r="E333">
        <v>24</v>
      </c>
      <c r="F333">
        <v>2009</v>
      </c>
      <c r="G333" t="s">
        <v>9</v>
      </c>
      <c r="H333">
        <f>IFERROR(AVERAGEIF(Table1[Author],Table1[[#This Row],[Author]],Table1[User Rating]),"")</f>
        <v>4.6428571428571432</v>
      </c>
      <c r="I333" s="36">
        <f>LEN(Table1[[#This Row],[Name]])</f>
        <v>76</v>
      </c>
    </row>
    <row r="334" spans="1:9" x14ac:dyDescent="0.3">
      <c r="A334" t="s">
        <v>389</v>
      </c>
      <c r="B334" t="s">
        <v>390</v>
      </c>
      <c r="C334">
        <v>4.5999999999999996</v>
      </c>
      <c r="D334">
        <v>9325</v>
      </c>
      <c r="E334">
        <v>24</v>
      </c>
      <c r="F334">
        <v>2011</v>
      </c>
      <c r="G334" t="s">
        <v>9</v>
      </c>
      <c r="H334">
        <f>IFERROR(AVERAGEIF(Table1[Author],Table1[[#This Row],[Author]],Table1[User Rating]),"")</f>
        <v>4.6428571428571432</v>
      </c>
      <c r="I334" s="36">
        <f>LEN(Table1[[#This Row],[Name]])</f>
        <v>76</v>
      </c>
    </row>
    <row r="335" spans="1:9" x14ac:dyDescent="0.3">
      <c r="A335" t="s">
        <v>389</v>
      </c>
      <c r="B335" t="s">
        <v>390</v>
      </c>
      <c r="C335">
        <v>4.5999999999999996</v>
      </c>
      <c r="D335">
        <v>9325</v>
      </c>
      <c r="E335">
        <v>24</v>
      </c>
      <c r="F335">
        <v>2012</v>
      </c>
      <c r="G335" t="s">
        <v>9</v>
      </c>
      <c r="H335">
        <f>IFERROR(AVERAGEIF(Table1[Author],Table1[[#This Row],[Author]],Table1[User Rating]),"")</f>
        <v>4.6428571428571432</v>
      </c>
      <c r="I335" s="36">
        <f>LEN(Table1[[#This Row],[Name]])</f>
        <v>76</v>
      </c>
    </row>
    <row r="336" spans="1:9" x14ac:dyDescent="0.3">
      <c r="A336" t="s">
        <v>389</v>
      </c>
      <c r="B336" t="s">
        <v>390</v>
      </c>
      <c r="C336">
        <v>4.5999999999999996</v>
      </c>
      <c r="D336">
        <v>9325</v>
      </c>
      <c r="E336">
        <v>24</v>
      </c>
      <c r="F336">
        <v>2013</v>
      </c>
      <c r="G336" t="s">
        <v>9</v>
      </c>
      <c r="H336">
        <f>IFERROR(AVERAGEIF(Table1[Author],Table1[[#This Row],[Author]],Table1[User Rating]),"")</f>
        <v>4.6428571428571432</v>
      </c>
      <c r="I336" s="36">
        <f>LEN(Table1[[#This Row],[Name]])</f>
        <v>76</v>
      </c>
    </row>
    <row r="337" spans="1:9" x14ac:dyDescent="0.3">
      <c r="A337" t="s">
        <v>389</v>
      </c>
      <c r="B337" t="s">
        <v>390</v>
      </c>
      <c r="C337">
        <v>4.7</v>
      </c>
      <c r="D337">
        <v>4725</v>
      </c>
      <c r="E337">
        <v>16</v>
      </c>
      <c r="F337">
        <v>2015</v>
      </c>
      <c r="G337" t="s">
        <v>9</v>
      </c>
      <c r="H337">
        <f>IFERROR(AVERAGEIF(Table1[Author],Table1[[#This Row],[Author]],Table1[User Rating]),"")</f>
        <v>4.6428571428571432</v>
      </c>
      <c r="I337" s="36">
        <f>LEN(Table1[[#This Row],[Name]])</f>
        <v>76</v>
      </c>
    </row>
    <row r="338" spans="1:9" x14ac:dyDescent="0.3">
      <c r="A338" t="s">
        <v>389</v>
      </c>
      <c r="B338" t="s">
        <v>390</v>
      </c>
      <c r="C338">
        <v>4.7</v>
      </c>
      <c r="D338">
        <v>4725</v>
      </c>
      <c r="E338">
        <v>16</v>
      </c>
      <c r="F338">
        <v>2016</v>
      </c>
      <c r="G338" t="s">
        <v>9</v>
      </c>
      <c r="H338">
        <f>IFERROR(AVERAGEIF(Table1[Author],Table1[[#This Row],[Author]],Table1[User Rating]),"")</f>
        <v>4.6428571428571432</v>
      </c>
      <c r="I338" s="36">
        <f>LEN(Table1[[#This Row],[Name]])</f>
        <v>76</v>
      </c>
    </row>
    <row r="339" spans="1:9" x14ac:dyDescent="0.3">
      <c r="A339" t="s">
        <v>389</v>
      </c>
      <c r="B339" t="s">
        <v>390</v>
      </c>
      <c r="C339">
        <v>4.7</v>
      </c>
      <c r="D339">
        <v>4725</v>
      </c>
      <c r="E339">
        <v>16</v>
      </c>
      <c r="F339">
        <v>2017</v>
      </c>
      <c r="G339" t="s">
        <v>9</v>
      </c>
      <c r="H339">
        <f>IFERROR(AVERAGEIF(Table1[Author],Table1[[#This Row],[Author]],Table1[User Rating]),"")</f>
        <v>4.6428571428571432</v>
      </c>
      <c r="I339" s="36">
        <f>LEN(Table1[[#This Row],[Name]])</f>
        <v>76</v>
      </c>
    </row>
    <row r="340" spans="1:9" x14ac:dyDescent="0.3">
      <c r="A340" t="s">
        <v>391</v>
      </c>
      <c r="B340" t="s">
        <v>392</v>
      </c>
      <c r="C340">
        <v>4.7</v>
      </c>
      <c r="D340">
        <v>35799</v>
      </c>
      <c r="E340">
        <v>39</v>
      </c>
      <c r="F340">
        <v>2014</v>
      </c>
      <c r="G340" t="s">
        <v>12</v>
      </c>
      <c r="H340">
        <f>IFERROR(AVERAGEIF(Table1[Author],Table1[[#This Row],[Author]],Table1[User Rating]),"")</f>
        <v>4.7</v>
      </c>
      <c r="I340" s="36">
        <f>LEN(Table1[[#This Row],[Name]])</f>
        <v>13</v>
      </c>
    </row>
    <row r="341" spans="1:9" x14ac:dyDescent="0.3">
      <c r="A341" t="s">
        <v>393</v>
      </c>
      <c r="B341" t="s">
        <v>394</v>
      </c>
      <c r="C341">
        <v>4.5999999999999996</v>
      </c>
      <c r="D341">
        <v>2580</v>
      </c>
      <c r="E341">
        <v>9</v>
      </c>
      <c r="F341">
        <v>2012</v>
      </c>
      <c r="G341" t="s">
        <v>9</v>
      </c>
      <c r="H341">
        <f>IFERROR(AVERAGEIF(Table1[Author],Table1[[#This Row],[Author]],Table1[User Rating]),"")</f>
        <v>4.5999999999999996</v>
      </c>
      <c r="I341" s="36">
        <f>LEN(Table1[[#This Row],[Name]])</f>
        <v>11</v>
      </c>
    </row>
    <row r="342" spans="1:9" x14ac:dyDescent="0.3">
      <c r="A342" t="s">
        <v>395</v>
      </c>
      <c r="B342" t="s">
        <v>396</v>
      </c>
      <c r="C342">
        <v>4.7</v>
      </c>
      <c r="D342">
        <v>11813</v>
      </c>
      <c r="E342">
        <v>10</v>
      </c>
      <c r="F342">
        <v>2010</v>
      </c>
      <c r="G342" t="s">
        <v>12</v>
      </c>
      <c r="H342">
        <f>IFERROR(AVERAGEIF(Table1[Author],Table1[[#This Row],[Author]],Table1[User Rating]),"")</f>
        <v>4.7</v>
      </c>
      <c r="I342" s="36">
        <f>LEN(Table1[[#This Row],[Name]])</f>
        <v>38</v>
      </c>
    </row>
    <row r="343" spans="1:9" x14ac:dyDescent="0.3">
      <c r="A343" t="s">
        <v>395</v>
      </c>
      <c r="B343" t="s">
        <v>396</v>
      </c>
      <c r="C343">
        <v>4.7</v>
      </c>
      <c r="D343">
        <v>11813</v>
      </c>
      <c r="E343">
        <v>10</v>
      </c>
      <c r="F343">
        <v>2011</v>
      </c>
      <c r="G343" t="s">
        <v>12</v>
      </c>
      <c r="H343">
        <f>IFERROR(AVERAGEIF(Table1[Author],Table1[[#This Row],[Author]],Table1[User Rating]),"")</f>
        <v>4.7</v>
      </c>
      <c r="I343" s="36">
        <f>LEN(Table1[[#This Row],[Name]])</f>
        <v>38</v>
      </c>
    </row>
    <row r="344" spans="1:9" x14ac:dyDescent="0.3">
      <c r="A344" t="s">
        <v>397</v>
      </c>
      <c r="B344" t="s">
        <v>398</v>
      </c>
      <c r="C344">
        <v>4.7</v>
      </c>
      <c r="D344">
        <v>3536</v>
      </c>
      <c r="E344">
        <v>17</v>
      </c>
      <c r="F344">
        <v>2010</v>
      </c>
      <c r="G344" t="s">
        <v>9</v>
      </c>
      <c r="H344">
        <f>IFERROR(AVERAGEIF(Table1[Author],Table1[[#This Row],[Author]],Table1[User Rating]),"")</f>
        <v>4.7</v>
      </c>
      <c r="I344" s="36">
        <f>LEN(Table1[[#This Row],[Name]])</f>
        <v>42</v>
      </c>
    </row>
    <row r="345" spans="1:9" x14ac:dyDescent="0.3">
      <c r="A345" t="s">
        <v>399</v>
      </c>
      <c r="B345" t="s">
        <v>333</v>
      </c>
      <c r="C345">
        <v>4.8</v>
      </c>
      <c r="D345">
        <v>6600</v>
      </c>
      <c r="E345">
        <v>11</v>
      </c>
      <c r="F345">
        <v>2014</v>
      </c>
      <c r="G345" t="s">
        <v>12</v>
      </c>
      <c r="H345">
        <f>IFERROR(AVERAGEIF(Table1[Author],Table1[[#This Row],[Author]],Table1[User Rating]),"")</f>
        <v>4.7727272727272725</v>
      </c>
      <c r="I345" s="36">
        <f>LEN(Table1[[#This Row],[Name]])</f>
        <v>48</v>
      </c>
    </row>
    <row r="346" spans="1:9" x14ac:dyDescent="0.3">
      <c r="A346" t="s">
        <v>400</v>
      </c>
      <c r="B346" t="s">
        <v>401</v>
      </c>
      <c r="C346">
        <v>4.2</v>
      </c>
      <c r="D346">
        <v>1789</v>
      </c>
      <c r="E346">
        <v>14</v>
      </c>
      <c r="F346">
        <v>2012</v>
      </c>
      <c r="G346" t="s">
        <v>9</v>
      </c>
      <c r="H346">
        <f>IFERROR(AVERAGEIF(Table1[Author],Table1[[#This Row],[Author]],Table1[User Rating]),"")</f>
        <v>4.2</v>
      </c>
      <c r="I346" s="36">
        <f>LEN(Table1[[#This Row],[Name]])</f>
        <v>112</v>
      </c>
    </row>
    <row r="347" spans="1:9" x14ac:dyDescent="0.3">
      <c r="A347" t="s">
        <v>402</v>
      </c>
      <c r="B347" t="s">
        <v>403</v>
      </c>
      <c r="C347">
        <v>4.8</v>
      </c>
      <c r="D347">
        <v>12361</v>
      </c>
      <c r="E347">
        <v>12</v>
      </c>
      <c r="F347">
        <v>2019</v>
      </c>
      <c r="G347" t="s">
        <v>9</v>
      </c>
      <c r="H347">
        <f>IFERROR(AVERAGEIF(Table1[Author],Table1[[#This Row],[Author]],Table1[User Rating]),"")</f>
        <v>4.8</v>
      </c>
      <c r="I347" s="36">
        <f>LEN(Table1[[#This Row],[Name]])</f>
        <v>72</v>
      </c>
    </row>
    <row r="348" spans="1:9" x14ac:dyDescent="0.3">
      <c r="A348" t="s">
        <v>404</v>
      </c>
      <c r="B348" t="s">
        <v>405</v>
      </c>
      <c r="C348">
        <v>4.7</v>
      </c>
      <c r="D348">
        <v>858</v>
      </c>
      <c r="E348">
        <v>53</v>
      </c>
      <c r="F348">
        <v>2009</v>
      </c>
      <c r="G348" t="s">
        <v>9</v>
      </c>
      <c r="H348">
        <f>IFERROR(AVERAGEIF(Table1[Author],Table1[[#This Row],[Author]],Table1[User Rating]),"")</f>
        <v>4.7</v>
      </c>
      <c r="I348" s="36">
        <f>LEN(Table1[[#This Row],[Name]])</f>
        <v>59</v>
      </c>
    </row>
    <row r="349" spans="1:9" x14ac:dyDescent="0.3">
      <c r="A349" t="s">
        <v>406</v>
      </c>
      <c r="B349" t="s">
        <v>407</v>
      </c>
      <c r="C349">
        <v>4.5999999999999996</v>
      </c>
      <c r="D349">
        <v>23148</v>
      </c>
      <c r="E349">
        <v>6</v>
      </c>
      <c r="F349">
        <v>2013</v>
      </c>
      <c r="G349" t="s">
        <v>12</v>
      </c>
      <c r="H349">
        <f>IFERROR(AVERAGEIF(Table1[Author],Table1[[#This Row],[Author]],Table1[User Rating]),"")</f>
        <v>4.5999999999999996</v>
      </c>
      <c r="I349" s="36">
        <f>LEN(Table1[[#This Row],[Name]])</f>
        <v>14</v>
      </c>
    </row>
    <row r="350" spans="1:9" x14ac:dyDescent="0.3">
      <c r="A350" t="s">
        <v>406</v>
      </c>
      <c r="B350" t="s">
        <v>407</v>
      </c>
      <c r="C350">
        <v>4.5999999999999996</v>
      </c>
      <c r="D350">
        <v>23148</v>
      </c>
      <c r="E350">
        <v>6</v>
      </c>
      <c r="F350">
        <v>2014</v>
      </c>
      <c r="G350" t="s">
        <v>12</v>
      </c>
      <c r="H350">
        <f>IFERROR(AVERAGEIF(Table1[Author],Table1[[#This Row],[Author]],Table1[User Rating]),"")</f>
        <v>4.5999999999999996</v>
      </c>
      <c r="I350" s="36">
        <f>LEN(Table1[[#This Row],[Name]])</f>
        <v>14</v>
      </c>
    </row>
    <row r="351" spans="1:9" x14ac:dyDescent="0.3">
      <c r="A351" t="s">
        <v>408</v>
      </c>
      <c r="B351" t="s">
        <v>409</v>
      </c>
      <c r="C351">
        <v>4.8</v>
      </c>
      <c r="D351">
        <v>8081</v>
      </c>
      <c r="E351">
        <v>8</v>
      </c>
      <c r="F351">
        <v>2014</v>
      </c>
      <c r="G351" t="s">
        <v>12</v>
      </c>
      <c r="H351">
        <f>IFERROR(AVERAGEIF(Table1[Author],Table1[[#This Row],[Author]],Table1[User Rating]),"")</f>
        <v>4.8</v>
      </c>
      <c r="I351" s="36">
        <f>LEN(Table1[[#This Row],[Name]])</f>
        <v>25</v>
      </c>
    </row>
    <row r="352" spans="1:9" x14ac:dyDescent="0.3">
      <c r="A352" t="s">
        <v>408</v>
      </c>
      <c r="B352" t="s">
        <v>409</v>
      </c>
      <c r="C352">
        <v>4.8</v>
      </c>
      <c r="D352">
        <v>8081</v>
      </c>
      <c r="E352">
        <v>8</v>
      </c>
      <c r="F352">
        <v>2015</v>
      </c>
      <c r="G352" t="s">
        <v>12</v>
      </c>
      <c r="H352">
        <f>IFERROR(AVERAGEIF(Table1[Author],Table1[[#This Row],[Author]],Table1[User Rating]),"")</f>
        <v>4.8</v>
      </c>
      <c r="I352" s="36">
        <f>LEN(Table1[[#This Row],[Name]])</f>
        <v>25</v>
      </c>
    </row>
    <row r="353" spans="1:9" x14ac:dyDescent="0.3">
      <c r="A353" t="s">
        <v>410</v>
      </c>
      <c r="B353" t="s">
        <v>411</v>
      </c>
      <c r="C353">
        <v>4.8</v>
      </c>
      <c r="D353">
        <v>23358</v>
      </c>
      <c r="E353">
        <v>12</v>
      </c>
      <c r="F353">
        <v>2014</v>
      </c>
      <c r="G353" t="s">
        <v>9</v>
      </c>
      <c r="H353">
        <f>IFERROR(AVERAGEIF(Table1[Author],Table1[[#This Row],[Author]],Table1[User Rating]),"")</f>
        <v>4.8</v>
      </c>
      <c r="I353" s="36">
        <f>LEN(Table1[[#This Row],[Name]])</f>
        <v>94</v>
      </c>
    </row>
    <row r="354" spans="1:9" x14ac:dyDescent="0.3">
      <c r="A354" t="s">
        <v>410</v>
      </c>
      <c r="B354" t="s">
        <v>411</v>
      </c>
      <c r="C354">
        <v>4.8</v>
      </c>
      <c r="D354">
        <v>23358</v>
      </c>
      <c r="E354">
        <v>12</v>
      </c>
      <c r="F354">
        <v>2015</v>
      </c>
      <c r="G354" t="s">
        <v>9</v>
      </c>
      <c r="H354">
        <f>IFERROR(AVERAGEIF(Table1[Author],Table1[[#This Row],[Author]],Table1[User Rating]),"")</f>
        <v>4.8</v>
      </c>
      <c r="I354" s="36">
        <f>LEN(Table1[[#This Row],[Name]])</f>
        <v>94</v>
      </c>
    </row>
    <row r="355" spans="1:9" x14ac:dyDescent="0.3">
      <c r="A355" t="s">
        <v>412</v>
      </c>
      <c r="B355" t="s">
        <v>153</v>
      </c>
      <c r="C355">
        <v>3.3</v>
      </c>
      <c r="D355">
        <v>9372</v>
      </c>
      <c r="E355">
        <v>12</v>
      </c>
      <c r="F355">
        <v>2012</v>
      </c>
      <c r="G355" t="s">
        <v>12</v>
      </c>
      <c r="H355">
        <f>IFERROR(AVERAGEIF(Table1[Author],Table1[[#This Row],[Author]],Table1[User Rating]),"")</f>
        <v>4.45</v>
      </c>
      <c r="I355" s="36">
        <f>LEN(Table1[[#This Row],[Name]])</f>
        <v>18</v>
      </c>
    </row>
    <row r="356" spans="1:9" x14ac:dyDescent="0.3">
      <c r="A356" t="s">
        <v>413</v>
      </c>
      <c r="B356" t="s">
        <v>414</v>
      </c>
      <c r="C356">
        <v>4.7</v>
      </c>
      <c r="D356">
        <v>4633</v>
      </c>
      <c r="E356">
        <v>21</v>
      </c>
      <c r="F356">
        <v>2011</v>
      </c>
      <c r="G356" t="s">
        <v>9</v>
      </c>
      <c r="H356">
        <f>IFERROR(AVERAGEIF(Table1[Author],Table1[[#This Row],[Author]],Table1[User Rating]),"")</f>
        <v>4.7</v>
      </c>
      <c r="I356" s="36">
        <f>LEN(Table1[[#This Row],[Name]])</f>
        <v>116</v>
      </c>
    </row>
    <row r="357" spans="1:9" x14ac:dyDescent="0.3">
      <c r="A357" t="s">
        <v>415</v>
      </c>
      <c r="B357" t="s">
        <v>416</v>
      </c>
      <c r="C357">
        <v>4.3</v>
      </c>
      <c r="D357">
        <v>13061</v>
      </c>
      <c r="E357">
        <v>6</v>
      </c>
      <c r="F357">
        <v>2018</v>
      </c>
      <c r="G357" t="s">
        <v>9</v>
      </c>
      <c r="H357">
        <f>IFERROR(AVERAGEIF(Table1[Author],Table1[[#This Row],[Author]],Table1[User Rating]),"")</f>
        <v>4.3</v>
      </c>
      <c r="I357" s="36">
        <f>LEN(Table1[[#This Row],[Name]])</f>
        <v>92</v>
      </c>
    </row>
    <row r="358" spans="1:9" x14ac:dyDescent="0.3">
      <c r="A358" t="s">
        <v>415</v>
      </c>
      <c r="B358" t="s">
        <v>416</v>
      </c>
      <c r="C358">
        <v>4.3</v>
      </c>
      <c r="D358">
        <v>13061</v>
      </c>
      <c r="E358">
        <v>6</v>
      </c>
      <c r="F358">
        <v>2019</v>
      </c>
      <c r="G358" t="s">
        <v>9</v>
      </c>
      <c r="H358">
        <f>IFERROR(AVERAGEIF(Table1[Author],Table1[[#This Row],[Author]],Table1[User Rating]),"")</f>
        <v>4.3</v>
      </c>
      <c r="I358" s="36">
        <f>LEN(Table1[[#This Row],[Name]])</f>
        <v>92</v>
      </c>
    </row>
    <row r="359" spans="1:9" x14ac:dyDescent="0.3">
      <c r="A359" t="s">
        <v>417</v>
      </c>
      <c r="B359" t="s">
        <v>377</v>
      </c>
      <c r="C359">
        <v>4.3</v>
      </c>
      <c r="D359">
        <v>3523</v>
      </c>
      <c r="E359">
        <v>13</v>
      </c>
      <c r="F359">
        <v>2010</v>
      </c>
      <c r="G359" t="s">
        <v>12</v>
      </c>
      <c r="H359">
        <f>IFERROR(AVERAGEIF(Table1[Author],Table1[[#This Row],[Author]],Table1[User Rating]),"")</f>
        <v>4.4000000000000004</v>
      </c>
      <c r="I359" s="36">
        <f>LEN(Table1[[#This Row],[Name]])</f>
        <v>23</v>
      </c>
    </row>
    <row r="360" spans="1:9" x14ac:dyDescent="0.3">
      <c r="A360" t="s">
        <v>418</v>
      </c>
      <c r="B360" t="s">
        <v>419</v>
      </c>
      <c r="C360">
        <v>4.8</v>
      </c>
      <c r="D360">
        <v>2774</v>
      </c>
      <c r="E360">
        <v>0</v>
      </c>
      <c r="F360">
        <v>2016</v>
      </c>
      <c r="G360" t="s">
        <v>9</v>
      </c>
      <c r="H360">
        <f>IFERROR(AVERAGEIF(Table1[Author],Table1[[#This Row],[Author]],Table1[User Rating]),"")</f>
        <v>4.8</v>
      </c>
      <c r="I360" s="36">
        <f>LEN(Table1[[#This Row],[Name]])</f>
        <v>37</v>
      </c>
    </row>
    <row r="361" spans="1:9" x14ac:dyDescent="0.3">
      <c r="A361" t="s">
        <v>420</v>
      </c>
      <c r="B361" t="s">
        <v>421</v>
      </c>
      <c r="C361">
        <v>4.4000000000000004</v>
      </c>
      <c r="D361">
        <v>440</v>
      </c>
      <c r="E361">
        <v>11</v>
      </c>
      <c r="F361">
        <v>2010</v>
      </c>
      <c r="G361" t="s">
        <v>9</v>
      </c>
      <c r="H361">
        <f>IFERROR(AVERAGEIF(Table1[Author],Table1[[#This Row],[Author]],Table1[User Rating]),"")</f>
        <v>4.4000000000000004</v>
      </c>
      <c r="I361" s="36">
        <f>LEN(Table1[[#This Row],[Name]])</f>
        <v>94</v>
      </c>
    </row>
    <row r="362" spans="1:9" x14ac:dyDescent="0.3">
      <c r="A362" t="s">
        <v>422</v>
      </c>
      <c r="B362" t="s">
        <v>423</v>
      </c>
      <c r="C362">
        <v>4.8</v>
      </c>
      <c r="D362">
        <v>8922</v>
      </c>
      <c r="E362">
        <v>9</v>
      </c>
      <c r="F362">
        <v>2013</v>
      </c>
      <c r="G362" t="s">
        <v>12</v>
      </c>
      <c r="H362">
        <f>IFERROR(AVERAGEIF(Table1[Author],Table1[[#This Row],[Author]],Table1[User Rating]),"")</f>
        <v>4.8</v>
      </c>
      <c r="I362" s="36">
        <f>LEN(Table1[[#This Row],[Name]])</f>
        <v>24</v>
      </c>
    </row>
    <row r="363" spans="1:9" x14ac:dyDescent="0.3">
      <c r="A363" t="s">
        <v>422</v>
      </c>
      <c r="B363" t="s">
        <v>423</v>
      </c>
      <c r="C363">
        <v>4.8</v>
      </c>
      <c r="D363">
        <v>8922</v>
      </c>
      <c r="E363">
        <v>9</v>
      </c>
      <c r="F363">
        <v>2014</v>
      </c>
      <c r="G363" t="s">
        <v>12</v>
      </c>
      <c r="H363">
        <f>IFERROR(AVERAGEIF(Table1[Author],Table1[[#This Row],[Author]],Table1[User Rating]),"")</f>
        <v>4.8</v>
      </c>
      <c r="I363" s="36">
        <f>LEN(Table1[[#This Row],[Name]])</f>
        <v>24</v>
      </c>
    </row>
    <row r="364" spans="1:9" x14ac:dyDescent="0.3">
      <c r="A364" t="s">
        <v>422</v>
      </c>
      <c r="B364" t="s">
        <v>423</v>
      </c>
      <c r="C364">
        <v>4.8</v>
      </c>
      <c r="D364">
        <v>8922</v>
      </c>
      <c r="E364">
        <v>9</v>
      </c>
      <c r="F364">
        <v>2015</v>
      </c>
      <c r="G364" t="s">
        <v>12</v>
      </c>
      <c r="H364">
        <f>IFERROR(AVERAGEIF(Table1[Author],Table1[[#This Row],[Author]],Table1[User Rating]),"")</f>
        <v>4.8</v>
      </c>
      <c r="I364" s="36">
        <f>LEN(Table1[[#This Row],[Name]])</f>
        <v>24</v>
      </c>
    </row>
    <row r="365" spans="1:9" x14ac:dyDescent="0.3">
      <c r="A365" t="s">
        <v>424</v>
      </c>
      <c r="B365" t="s">
        <v>425</v>
      </c>
      <c r="C365">
        <v>4.0999999999999996</v>
      </c>
      <c r="D365">
        <v>2023</v>
      </c>
      <c r="E365">
        <v>15</v>
      </c>
      <c r="F365">
        <v>2011</v>
      </c>
      <c r="G365" t="s">
        <v>9</v>
      </c>
      <c r="H365">
        <f>IFERROR(AVERAGEIF(Table1[Author],Table1[[#This Row],[Author]],Table1[User Rating]),"")</f>
        <v>4.0999999999999996</v>
      </c>
      <c r="I365" s="36">
        <f>LEN(Table1[[#This Row],[Name]])</f>
        <v>74</v>
      </c>
    </row>
    <row r="366" spans="1:9" x14ac:dyDescent="0.3">
      <c r="A366" t="s">
        <v>426</v>
      </c>
      <c r="B366" t="s">
        <v>427</v>
      </c>
      <c r="C366">
        <v>4</v>
      </c>
      <c r="D366">
        <v>1859</v>
      </c>
      <c r="E366">
        <v>11</v>
      </c>
      <c r="F366">
        <v>2009</v>
      </c>
      <c r="G366" t="s">
        <v>12</v>
      </c>
      <c r="H366">
        <f>IFERROR(AVERAGEIF(Table1[Author],Table1[[#This Row],[Author]],Table1[User Rating]),"")</f>
        <v>4</v>
      </c>
      <c r="I366" s="36">
        <f>LEN(Table1[[#This Row],[Name]])</f>
        <v>28</v>
      </c>
    </row>
    <row r="367" spans="1:9" x14ac:dyDescent="0.3">
      <c r="A367" t="s">
        <v>428</v>
      </c>
      <c r="B367" t="s">
        <v>289</v>
      </c>
      <c r="C367">
        <v>4.7</v>
      </c>
      <c r="D367">
        <v>50482</v>
      </c>
      <c r="E367">
        <v>13</v>
      </c>
      <c r="F367">
        <v>2012</v>
      </c>
      <c r="G367" t="s">
        <v>12</v>
      </c>
      <c r="H367">
        <f>IFERROR(AVERAGEIF(Table1[Author],Table1[[#This Row],[Author]],Table1[User Rating]),"")</f>
        <v>4.6599999999999993</v>
      </c>
      <c r="I367" s="36">
        <f>LEN(Table1[[#This Row],[Name]])</f>
        <v>22</v>
      </c>
    </row>
    <row r="368" spans="1:9" x14ac:dyDescent="0.3">
      <c r="A368" t="s">
        <v>428</v>
      </c>
      <c r="B368" t="s">
        <v>289</v>
      </c>
      <c r="C368">
        <v>4.7</v>
      </c>
      <c r="D368">
        <v>50482</v>
      </c>
      <c r="E368">
        <v>13</v>
      </c>
      <c r="F368">
        <v>2013</v>
      </c>
      <c r="G368" t="s">
        <v>12</v>
      </c>
      <c r="H368">
        <f>IFERROR(AVERAGEIF(Table1[Author],Table1[[#This Row],[Author]],Table1[User Rating]),"")</f>
        <v>4.6599999999999993</v>
      </c>
      <c r="I368" s="36">
        <f>LEN(Table1[[#This Row],[Name]])</f>
        <v>22</v>
      </c>
    </row>
    <row r="369" spans="1:9" x14ac:dyDescent="0.3">
      <c r="A369" t="s">
        <v>428</v>
      </c>
      <c r="B369" t="s">
        <v>289</v>
      </c>
      <c r="C369">
        <v>4.7</v>
      </c>
      <c r="D369">
        <v>50482</v>
      </c>
      <c r="E369">
        <v>7</v>
      </c>
      <c r="F369">
        <v>2014</v>
      </c>
      <c r="G369" t="s">
        <v>12</v>
      </c>
      <c r="H369">
        <f>IFERROR(AVERAGEIF(Table1[Author],Table1[[#This Row],[Author]],Table1[User Rating]),"")</f>
        <v>4.6599999999999993</v>
      </c>
      <c r="I369" s="36">
        <f>LEN(Table1[[#This Row],[Name]])</f>
        <v>22</v>
      </c>
    </row>
    <row r="370" spans="1:9" x14ac:dyDescent="0.3">
      <c r="A370" t="s">
        <v>428</v>
      </c>
      <c r="B370" t="s">
        <v>289</v>
      </c>
      <c r="C370">
        <v>4.7</v>
      </c>
      <c r="D370">
        <v>50482</v>
      </c>
      <c r="E370">
        <v>13</v>
      </c>
      <c r="F370">
        <v>2014</v>
      </c>
      <c r="G370" t="s">
        <v>12</v>
      </c>
      <c r="H370">
        <f>IFERROR(AVERAGEIF(Table1[Author],Table1[[#This Row],[Author]],Table1[User Rating]),"")</f>
        <v>4.6599999999999993</v>
      </c>
      <c r="I370" s="36">
        <f>LEN(Table1[[#This Row],[Name]])</f>
        <v>22</v>
      </c>
    </row>
    <row r="371" spans="1:9" x14ac:dyDescent="0.3">
      <c r="A371" t="s">
        <v>429</v>
      </c>
      <c r="B371" t="s">
        <v>430</v>
      </c>
      <c r="C371">
        <v>4.5999999999999996</v>
      </c>
      <c r="D371">
        <v>3207</v>
      </c>
      <c r="E371">
        <v>6</v>
      </c>
      <c r="F371">
        <v>2009</v>
      </c>
      <c r="G371" t="s">
        <v>9</v>
      </c>
      <c r="H371">
        <f>IFERROR(AVERAGEIF(Table1[Author],Table1[[#This Row],[Author]],Table1[User Rating]),"")</f>
        <v>4.5999999999999996</v>
      </c>
      <c r="I371" s="36">
        <f>LEN(Table1[[#This Row],[Name]])</f>
        <v>51</v>
      </c>
    </row>
    <row r="372" spans="1:9" x14ac:dyDescent="0.3">
      <c r="A372" t="s">
        <v>429</v>
      </c>
      <c r="B372" t="s">
        <v>430</v>
      </c>
      <c r="C372">
        <v>4.5999999999999996</v>
      </c>
      <c r="D372">
        <v>3207</v>
      </c>
      <c r="E372">
        <v>6</v>
      </c>
      <c r="F372">
        <v>2010</v>
      </c>
      <c r="G372" t="s">
        <v>9</v>
      </c>
      <c r="H372">
        <f>IFERROR(AVERAGEIF(Table1[Author],Table1[[#This Row],[Author]],Table1[User Rating]),"")</f>
        <v>4.5999999999999996</v>
      </c>
      <c r="I372" s="36">
        <f>LEN(Table1[[#This Row],[Name]])</f>
        <v>51</v>
      </c>
    </row>
    <row r="373" spans="1:9" x14ac:dyDescent="0.3">
      <c r="A373" t="s">
        <v>429</v>
      </c>
      <c r="B373" t="s">
        <v>430</v>
      </c>
      <c r="C373">
        <v>4.5999999999999996</v>
      </c>
      <c r="D373">
        <v>3207</v>
      </c>
      <c r="E373">
        <v>6</v>
      </c>
      <c r="F373">
        <v>2011</v>
      </c>
      <c r="G373" t="s">
        <v>9</v>
      </c>
      <c r="H373">
        <f>IFERROR(AVERAGEIF(Table1[Author],Table1[[#This Row],[Author]],Table1[User Rating]),"")</f>
        <v>4.5999999999999996</v>
      </c>
      <c r="I373" s="36">
        <f>LEN(Table1[[#This Row],[Name]])</f>
        <v>51</v>
      </c>
    </row>
    <row r="374" spans="1:9" x14ac:dyDescent="0.3">
      <c r="A374" t="s">
        <v>429</v>
      </c>
      <c r="B374" t="s">
        <v>430</v>
      </c>
      <c r="C374">
        <v>4.5999999999999996</v>
      </c>
      <c r="D374">
        <v>3207</v>
      </c>
      <c r="E374">
        <v>6</v>
      </c>
      <c r="F374">
        <v>2012</v>
      </c>
      <c r="G374" t="s">
        <v>9</v>
      </c>
      <c r="H374">
        <f>IFERROR(AVERAGEIF(Table1[Author],Table1[[#This Row],[Author]],Table1[User Rating]),"")</f>
        <v>4.5999999999999996</v>
      </c>
      <c r="I374" s="36">
        <f>LEN(Table1[[#This Row],[Name]])</f>
        <v>51</v>
      </c>
    </row>
    <row r="375" spans="1:9" x14ac:dyDescent="0.3">
      <c r="A375" t="s">
        <v>429</v>
      </c>
      <c r="B375" t="s">
        <v>430</v>
      </c>
      <c r="C375">
        <v>4.5999999999999996</v>
      </c>
      <c r="D375">
        <v>3207</v>
      </c>
      <c r="E375">
        <v>6</v>
      </c>
      <c r="F375">
        <v>2013</v>
      </c>
      <c r="G375" t="s">
        <v>9</v>
      </c>
      <c r="H375">
        <f>IFERROR(AVERAGEIF(Table1[Author],Table1[[#This Row],[Author]],Table1[User Rating]),"")</f>
        <v>4.5999999999999996</v>
      </c>
      <c r="I375" s="36">
        <f>LEN(Table1[[#This Row],[Name]])</f>
        <v>51</v>
      </c>
    </row>
    <row r="376" spans="1:9" x14ac:dyDescent="0.3">
      <c r="A376" t="s">
        <v>431</v>
      </c>
      <c r="B376" t="s">
        <v>385</v>
      </c>
      <c r="C376">
        <v>4.5999999999999996</v>
      </c>
      <c r="D376">
        <v>803</v>
      </c>
      <c r="E376">
        <v>9</v>
      </c>
      <c r="F376">
        <v>2009</v>
      </c>
      <c r="G376" t="s">
        <v>9</v>
      </c>
      <c r="H376">
        <f>IFERROR(AVERAGEIF(Table1[Author],Table1[[#This Row],[Author]],Table1[User Rating]),"")</f>
        <v>4.7363636363636354</v>
      </c>
      <c r="I376" s="36">
        <f>LEN(Table1[[#This Row],[Name]])</f>
        <v>73</v>
      </c>
    </row>
    <row r="377" spans="1:9" x14ac:dyDescent="0.3">
      <c r="A377" t="s">
        <v>432</v>
      </c>
      <c r="B377" t="s">
        <v>433</v>
      </c>
      <c r="C377">
        <v>4.7</v>
      </c>
      <c r="D377">
        <v>23308</v>
      </c>
      <c r="E377">
        <v>6</v>
      </c>
      <c r="F377">
        <v>2013</v>
      </c>
      <c r="G377" t="s">
        <v>9</v>
      </c>
      <c r="H377">
        <f>IFERROR(AVERAGEIF(Table1[Author],Table1[[#This Row],[Author]],Table1[User Rating]),"")</f>
        <v>4.7</v>
      </c>
      <c r="I377" s="36">
        <f>LEN(Table1[[#This Row],[Name]])</f>
        <v>81</v>
      </c>
    </row>
    <row r="378" spans="1:9" x14ac:dyDescent="0.3">
      <c r="A378" t="s">
        <v>432</v>
      </c>
      <c r="B378" t="s">
        <v>433</v>
      </c>
      <c r="C378">
        <v>4.7</v>
      </c>
      <c r="D378">
        <v>23308</v>
      </c>
      <c r="E378">
        <v>6</v>
      </c>
      <c r="F378">
        <v>2015</v>
      </c>
      <c r="G378" t="s">
        <v>9</v>
      </c>
      <c r="H378">
        <f>IFERROR(AVERAGEIF(Table1[Author],Table1[[#This Row],[Author]],Table1[User Rating]),"")</f>
        <v>4.7</v>
      </c>
      <c r="I378" s="36">
        <f>LEN(Table1[[#This Row],[Name]])</f>
        <v>81</v>
      </c>
    </row>
    <row r="379" spans="1:9" x14ac:dyDescent="0.3">
      <c r="A379" t="s">
        <v>432</v>
      </c>
      <c r="B379" t="s">
        <v>433</v>
      </c>
      <c r="C379">
        <v>4.7</v>
      </c>
      <c r="D379">
        <v>23308</v>
      </c>
      <c r="E379">
        <v>6</v>
      </c>
      <c r="F379">
        <v>2016</v>
      </c>
      <c r="G379" t="s">
        <v>9</v>
      </c>
      <c r="H379">
        <f>IFERROR(AVERAGEIF(Table1[Author],Table1[[#This Row],[Author]],Table1[User Rating]),"")</f>
        <v>4.7</v>
      </c>
      <c r="I379" s="36">
        <f>LEN(Table1[[#This Row],[Name]])</f>
        <v>81</v>
      </c>
    </row>
    <row r="380" spans="1:9" x14ac:dyDescent="0.3">
      <c r="A380" t="s">
        <v>432</v>
      </c>
      <c r="B380" t="s">
        <v>433</v>
      </c>
      <c r="C380">
        <v>4.7</v>
      </c>
      <c r="D380">
        <v>23308</v>
      </c>
      <c r="E380">
        <v>6</v>
      </c>
      <c r="F380">
        <v>2017</v>
      </c>
      <c r="G380" t="s">
        <v>9</v>
      </c>
      <c r="H380">
        <f>IFERROR(AVERAGEIF(Table1[Author],Table1[[#This Row],[Author]],Table1[User Rating]),"")</f>
        <v>4.7</v>
      </c>
      <c r="I380" s="36">
        <f>LEN(Table1[[#This Row],[Name]])</f>
        <v>81</v>
      </c>
    </row>
    <row r="381" spans="1:9" x14ac:dyDescent="0.3">
      <c r="A381" t="s">
        <v>432</v>
      </c>
      <c r="B381" t="s">
        <v>433</v>
      </c>
      <c r="C381">
        <v>4.7</v>
      </c>
      <c r="D381">
        <v>23308</v>
      </c>
      <c r="E381">
        <v>6</v>
      </c>
      <c r="F381">
        <v>2018</v>
      </c>
      <c r="G381" t="s">
        <v>9</v>
      </c>
      <c r="H381">
        <f>IFERROR(AVERAGEIF(Table1[Author],Table1[[#This Row],[Author]],Table1[User Rating]),"")</f>
        <v>4.7</v>
      </c>
      <c r="I381" s="36">
        <f>LEN(Table1[[#This Row],[Name]])</f>
        <v>81</v>
      </c>
    </row>
    <row r="382" spans="1:9" x14ac:dyDescent="0.3">
      <c r="A382" t="s">
        <v>432</v>
      </c>
      <c r="B382" t="s">
        <v>433</v>
      </c>
      <c r="C382">
        <v>4.7</v>
      </c>
      <c r="D382">
        <v>23308</v>
      </c>
      <c r="E382">
        <v>6</v>
      </c>
      <c r="F382">
        <v>2019</v>
      </c>
      <c r="G382" t="s">
        <v>9</v>
      </c>
      <c r="H382">
        <f>IFERROR(AVERAGEIF(Table1[Author],Table1[[#This Row],[Author]],Table1[User Rating]),"")</f>
        <v>4.7</v>
      </c>
      <c r="I382" s="36">
        <f>LEN(Table1[[#This Row],[Name]])</f>
        <v>81</v>
      </c>
    </row>
    <row r="383" spans="1:9" x14ac:dyDescent="0.3">
      <c r="A383" t="s">
        <v>434</v>
      </c>
      <c r="B383" t="s">
        <v>80</v>
      </c>
      <c r="C383">
        <v>4.8</v>
      </c>
      <c r="D383">
        <v>5836</v>
      </c>
      <c r="E383">
        <v>0</v>
      </c>
      <c r="F383">
        <v>2017</v>
      </c>
      <c r="G383" t="s">
        <v>12</v>
      </c>
      <c r="H383">
        <f>IFERROR(AVERAGEIF(Table1[Author],Table1[[#This Row],[Author]],Table1[User Rating]),"")</f>
        <v>4.8</v>
      </c>
      <c r="I383" s="36">
        <f>LEN(Table1[[#This Row],[Name]])</f>
        <v>11</v>
      </c>
    </row>
    <row r="384" spans="1:9" x14ac:dyDescent="0.3">
      <c r="A384" t="s">
        <v>435</v>
      </c>
      <c r="B384" t="s">
        <v>436</v>
      </c>
      <c r="C384">
        <v>4.0999999999999996</v>
      </c>
      <c r="D384">
        <v>79446</v>
      </c>
      <c r="E384">
        <v>18</v>
      </c>
      <c r="F384">
        <v>2015</v>
      </c>
      <c r="G384" t="s">
        <v>12</v>
      </c>
      <c r="H384">
        <f>IFERROR(AVERAGEIF(Table1[Author],Table1[[#This Row],[Author]],Table1[User Rating]),"")</f>
        <v>4.0999999999999996</v>
      </c>
      <c r="I384" s="36">
        <f>LEN(Table1[[#This Row],[Name]])</f>
        <v>21</v>
      </c>
    </row>
    <row r="385" spans="1:9" x14ac:dyDescent="0.3">
      <c r="A385" t="s">
        <v>435</v>
      </c>
      <c r="B385" t="s">
        <v>436</v>
      </c>
      <c r="C385">
        <v>4.0999999999999996</v>
      </c>
      <c r="D385">
        <v>79446</v>
      </c>
      <c r="E385">
        <v>7</v>
      </c>
      <c r="F385">
        <v>2016</v>
      </c>
      <c r="G385" t="s">
        <v>12</v>
      </c>
      <c r="H385">
        <f>IFERROR(AVERAGEIF(Table1[Author],Table1[[#This Row],[Author]],Table1[User Rating]),"")</f>
        <v>4.0999999999999996</v>
      </c>
      <c r="I385" s="36">
        <f>LEN(Table1[[#This Row],[Name]])</f>
        <v>21</v>
      </c>
    </row>
    <row r="386" spans="1:9" x14ac:dyDescent="0.3">
      <c r="A386" t="s">
        <v>437</v>
      </c>
      <c r="B386" t="s">
        <v>438</v>
      </c>
      <c r="C386">
        <v>4.7</v>
      </c>
      <c r="D386">
        <v>7747</v>
      </c>
      <c r="E386">
        <v>14</v>
      </c>
      <c r="F386">
        <v>2010</v>
      </c>
      <c r="G386" t="s">
        <v>12</v>
      </c>
      <c r="H386">
        <f>IFERROR(AVERAGEIF(Table1[Author],Table1[[#This Row],[Author]],Table1[User Rating]),"")</f>
        <v>4.6000000000000005</v>
      </c>
      <c r="I386" s="36">
        <f>LEN(Table1[[#This Row],[Name]])</f>
        <v>58</v>
      </c>
    </row>
    <row r="387" spans="1:9" x14ac:dyDescent="0.3">
      <c r="A387" t="s">
        <v>437</v>
      </c>
      <c r="B387" t="s">
        <v>438</v>
      </c>
      <c r="C387">
        <v>4.7</v>
      </c>
      <c r="D387">
        <v>7747</v>
      </c>
      <c r="E387">
        <v>14</v>
      </c>
      <c r="F387">
        <v>2011</v>
      </c>
      <c r="G387" t="s">
        <v>12</v>
      </c>
      <c r="H387">
        <f>IFERROR(AVERAGEIF(Table1[Author],Table1[[#This Row],[Author]],Table1[User Rating]),"")</f>
        <v>4.6000000000000005</v>
      </c>
      <c r="I387" s="36">
        <f>LEN(Table1[[#This Row],[Name]])</f>
        <v>58</v>
      </c>
    </row>
    <row r="388" spans="1:9" x14ac:dyDescent="0.3">
      <c r="A388" t="s">
        <v>439</v>
      </c>
      <c r="B388" t="s">
        <v>438</v>
      </c>
      <c r="C388">
        <v>4.7</v>
      </c>
      <c r="D388">
        <v>7251</v>
      </c>
      <c r="E388">
        <v>9</v>
      </c>
      <c r="F388">
        <v>2010</v>
      </c>
      <c r="G388" t="s">
        <v>12</v>
      </c>
      <c r="H388">
        <f>IFERROR(AVERAGEIF(Table1[Author],Table1[[#This Row],[Author]],Table1[User Rating]),"")</f>
        <v>4.6000000000000005</v>
      </c>
      <c r="I388" s="36">
        <f>LEN(Table1[[#This Row],[Name]])</f>
        <v>49</v>
      </c>
    </row>
    <row r="389" spans="1:9" x14ac:dyDescent="0.3">
      <c r="A389" t="s">
        <v>440</v>
      </c>
      <c r="B389" t="s">
        <v>438</v>
      </c>
      <c r="C389">
        <v>4.7</v>
      </c>
      <c r="D389">
        <v>7251</v>
      </c>
      <c r="E389">
        <v>16</v>
      </c>
      <c r="F389">
        <v>2009</v>
      </c>
      <c r="G389" t="s">
        <v>12</v>
      </c>
      <c r="H389">
        <f>IFERROR(AVERAGEIF(Table1[Author],Table1[[#This Row],[Author]],Table1[User Rating]),"")</f>
        <v>4.6000000000000005</v>
      </c>
      <c r="I389" s="36">
        <f>LEN(Table1[[#This Row],[Name]])</f>
        <v>42</v>
      </c>
    </row>
    <row r="390" spans="1:9" x14ac:dyDescent="0.3">
      <c r="A390" t="s">
        <v>441</v>
      </c>
      <c r="B390" t="s">
        <v>438</v>
      </c>
      <c r="C390">
        <v>4.4000000000000004</v>
      </c>
      <c r="D390">
        <v>10559</v>
      </c>
      <c r="E390">
        <v>2</v>
      </c>
      <c r="F390">
        <v>2009</v>
      </c>
      <c r="G390" t="s">
        <v>12</v>
      </c>
      <c r="H390">
        <f>IFERROR(AVERAGEIF(Table1[Author],Table1[[#This Row],[Author]],Table1[User Rating]),"")</f>
        <v>4.6000000000000005</v>
      </c>
      <c r="I390" s="36">
        <f>LEN(Table1[[#This Row],[Name]])</f>
        <v>51</v>
      </c>
    </row>
    <row r="391" spans="1:9" x14ac:dyDescent="0.3">
      <c r="A391" t="s">
        <v>441</v>
      </c>
      <c r="B391" t="s">
        <v>438</v>
      </c>
      <c r="C391">
        <v>4.4000000000000004</v>
      </c>
      <c r="D391">
        <v>10559</v>
      </c>
      <c r="E391">
        <v>2</v>
      </c>
      <c r="F391">
        <v>2010</v>
      </c>
      <c r="G391" t="s">
        <v>12</v>
      </c>
      <c r="H391">
        <f>IFERROR(AVERAGEIF(Table1[Author],Table1[[#This Row],[Author]],Table1[User Rating]),"")</f>
        <v>4.6000000000000005</v>
      </c>
      <c r="I391" s="36">
        <f>LEN(Table1[[#This Row],[Name]])</f>
        <v>51</v>
      </c>
    </row>
    <row r="392" spans="1:9" x14ac:dyDescent="0.3">
      <c r="A392" t="s">
        <v>442</v>
      </c>
      <c r="B392" t="s">
        <v>443</v>
      </c>
      <c r="C392">
        <v>4.8</v>
      </c>
      <c r="D392">
        <v>5249</v>
      </c>
      <c r="E392">
        <v>5</v>
      </c>
      <c r="F392">
        <v>2016</v>
      </c>
      <c r="G392" t="s">
        <v>12</v>
      </c>
      <c r="H392">
        <f>IFERROR(AVERAGEIF(Table1[Author],Table1[[#This Row],[Author]],Table1[User Rating]),"")</f>
        <v>4.8</v>
      </c>
      <c r="I392" s="36">
        <f>LEN(Table1[[#This Row],[Name]])</f>
        <v>21</v>
      </c>
    </row>
    <row r="393" spans="1:9" x14ac:dyDescent="0.3">
      <c r="A393" t="s">
        <v>442</v>
      </c>
      <c r="B393" t="s">
        <v>443</v>
      </c>
      <c r="C393">
        <v>4.8</v>
      </c>
      <c r="D393">
        <v>5249</v>
      </c>
      <c r="E393">
        <v>5</v>
      </c>
      <c r="F393">
        <v>2017</v>
      </c>
      <c r="G393" t="s">
        <v>12</v>
      </c>
      <c r="H393">
        <f>IFERROR(AVERAGEIF(Table1[Author],Table1[[#This Row],[Author]],Table1[User Rating]),"")</f>
        <v>4.8</v>
      </c>
      <c r="I393" s="36">
        <f>LEN(Table1[[#This Row],[Name]])</f>
        <v>21</v>
      </c>
    </row>
    <row r="394" spans="1:9" x14ac:dyDescent="0.3">
      <c r="A394" t="s">
        <v>444</v>
      </c>
      <c r="B394" t="s">
        <v>445</v>
      </c>
      <c r="C394">
        <v>3.9</v>
      </c>
      <c r="D394">
        <v>33844</v>
      </c>
      <c r="E394">
        <v>20</v>
      </c>
      <c r="F394">
        <v>2013</v>
      </c>
      <c r="G394" t="s">
        <v>12</v>
      </c>
      <c r="H394">
        <f>IFERROR(AVERAGEIF(Table1[Author],Table1[[#This Row],[Author]],Table1[User Rating]),"")</f>
        <v>3.9</v>
      </c>
      <c r="I394" s="36">
        <f>LEN(Table1[[#This Row],[Name]])</f>
        <v>51</v>
      </c>
    </row>
    <row r="395" spans="1:9" x14ac:dyDescent="0.3">
      <c r="A395" t="s">
        <v>444</v>
      </c>
      <c r="B395" t="s">
        <v>445</v>
      </c>
      <c r="C395">
        <v>3.9</v>
      </c>
      <c r="D395">
        <v>33844</v>
      </c>
      <c r="E395">
        <v>20</v>
      </c>
      <c r="F395">
        <v>2014</v>
      </c>
      <c r="G395" t="s">
        <v>12</v>
      </c>
      <c r="H395">
        <f>IFERROR(AVERAGEIF(Table1[Author],Table1[[#This Row],[Author]],Table1[User Rating]),"")</f>
        <v>3.9</v>
      </c>
      <c r="I395" s="36">
        <f>LEN(Table1[[#This Row],[Name]])</f>
        <v>51</v>
      </c>
    </row>
    <row r="396" spans="1:9" x14ac:dyDescent="0.3">
      <c r="A396" t="s">
        <v>446</v>
      </c>
      <c r="B396" t="s">
        <v>447</v>
      </c>
      <c r="C396">
        <v>4.4000000000000004</v>
      </c>
      <c r="D396">
        <v>11616</v>
      </c>
      <c r="E396">
        <v>7</v>
      </c>
      <c r="F396">
        <v>2012</v>
      </c>
      <c r="G396" t="s">
        <v>12</v>
      </c>
      <c r="H396">
        <f>IFERROR(AVERAGEIF(Table1[Author],Table1[[#This Row],[Author]],Table1[User Rating]),"")</f>
        <v>4.4000000000000004</v>
      </c>
      <c r="I396" s="36">
        <f>LEN(Table1[[#This Row],[Name]])</f>
        <v>16</v>
      </c>
    </row>
    <row r="397" spans="1:9" x14ac:dyDescent="0.3">
      <c r="A397" t="s">
        <v>446</v>
      </c>
      <c r="B397" t="s">
        <v>447</v>
      </c>
      <c r="C397">
        <v>4.4000000000000004</v>
      </c>
      <c r="D397">
        <v>11616</v>
      </c>
      <c r="E397">
        <v>7</v>
      </c>
      <c r="F397">
        <v>2013</v>
      </c>
      <c r="G397" t="s">
        <v>12</v>
      </c>
      <c r="H397">
        <f>IFERROR(AVERAGEIF(Table1[Author],Table1[[#This Row],[Author]],Table1[User Rating]),"")</f>
        <v>4.4000000000000004</v>
      </c>
      <c r="I397" s="36">
        <f>LEN(Table1[[#This Row],[Name]])</f>
        <v>16</v>
      </c>
    </row>
    <row r="398" spans="1:9" x14ac:dyDescent="0.3">
      <c r="A398" t="s">
        <v>446</v>
      </c>
      <c r="B398" t="s">
        <v>447</v>
      </c>
      <c r="C398">
        <v>4.4000000000000004</v>
      </c>
      <c r="D398">
        <v>11616</v>
      </c>
      <c r="E398">
        <v>7</v>
      </c>
      <c r="F398">
        <v>2014</v>
      </c>
      <c r="G398" t="s">
        <v>12</v>
      </c>
      <c r="H398">
        <f>IFERROR(AVERAGEIF(Table1[Author],Table1[[#This Row],[Author]],Table1[User Rating]),"")</f>
        <v>4.4000000000000004</v>
      </c>
      <c r="I398" s="36">
        <f>LEN(Table1[[#This Row],[Name]])</f>
        <v>16</v>
      </c>
    </row>
    <row r="399" spans="1:9" x14ac:dyDescent="0.3">
      <c r="A399" t="s">
        <v>448</v>
      </c>
      <c r="B399" t="s">
        <v>377</v>
      </c>
      <c r="C399">
        <v>4.5</v>
      </c>
      <c r="D399">
        <v>13609</v>
      </c>
      <c r="E399">
        <v>14</v>
      </c>
      <c r="F399">
        <v>2019</v>
      </c>
      <c r="G399" t="s">
        <v>12</v>
      </c>
      <c r="H399">
        <f>IFERROR(AVERAGEIF(Table1[Author],Table1[[#This Row],[Author]],Table1[User Rating]),"")</f>
        <v>4.4000000000000004</v>
      </c>
      <c r="I399" s="36">
        <f>LEN(Table1[[#This Row],[Name]])</f>
        <v>22</v>
      </c>
    </row>
    <row r="400" spans="1:9" x14ac:dyDescent="0.3">
      <c r="A400" t="s">
        <v>449</v>
      </c>
      <c r="B400" t="s">
        <v>450</v>
      </c>
      <c r="C400">
        <v>4.7</v>
      </c>
      <c r="D400">
        <v>8587</v>
      </c>
      <c r="E400">
        <v>10</v>
      </c>
      <c r="F400">
        <v>2009</v>
      </c>
      <c r="G400" t="s">
        <v>12</v>
      </c>
      <c r="H400">
        <f>IFERROR(AVERAGEIF(Table1[Author],Table1[[#This Row],[Author]],Table1[User Rating]),"")</f>
        <v>4.7</v>
      </c>
      <c r="I400" s="36">
        <f>LEN(Table1[[#This Row],[Name]])</f>
        <v>49</v>
      </c>
    </row>
    <row r="401" spans="1:9" x14ac:dyDescent="0.3">
      <c r="A401" t="s">
        <v>451</v>
      </c>
      <c r="B401" t="s">
        <v>452</v>
      </c>
      <c r="C401">
        <v>4.3</v>
      </c>
      <c r="D401">
        <v>29442</v>
      </c>
      <c r="E401">
        <v>7</v>
      </c>
      <c r="F401">
        <v>2017</v>
      </c>
      <c r="G401" t="s">
        <v>12</v>
      </c>
      <c r="H401">
        <f>IFERROR(AVERAGEIF(Table1[Author],Table1[[#This Row],[Author]],Table1[User Rating]),"")</f>
        <v>4.3</v>
      </c>
      <c r="I401" s="36">
        <f>LEN(Table1[[#This Row],[Name]])</f>
        <v>19</v>
      </c>
    </row>
    <row r="402" spans="1:9" x14ac:dyDescent="0.3">
      <c r="A402" t="s">
        <v>453</v>
      </c>
      <c r="B402" t="s">
        <v>454</v>
      </c>
      <c r="C402">
        <v>4.5999999999999996</v>
      </c>
      <c r="D402">
        <v>11098</v>
      </c>
      <c r="E402">
        <v>13</v>
      </c>
      <c r="F402">
        <v>2012</v>
      </c>
      <c r="G402" t="s">
        <v>12</v>
      </c>
      <c r="H402">
        <f>IFERROR(AVERAGEIF(Table1[Author],Table1[[#This Row],[Author]],Table1[User Rating]),"")</f>
        <v>4.5999999999999996</v>
      </c>
      <c r="I402" s="36">
        <f>LEN(Table1[[#This Row],[Name]])</f>
        <v>76</v>
      </c>
    </row>
    <row r="403" spans="1:9" x14ac:dyDescent="0.3">
      <c r="A403" t="s">
        <v>455</v>
      </c>
      <c r="B403" t="s">
        <v>456</v>
      </c>
      <c r="C403">
        <v>4.8</v>
      </c>
      <c r="D403">
        <v>9947</v>
      </c>
      <c r="E403">
        <v>11</v>
      </c>
      <c r="F403">
        <v>2018</v>
      </c>
      <c r="G403" t="s">
        <v>12</v>
      </c>
      <c r="H403">
        <f>IFERROR(AVERAGEIF(Table1[Author],Table1[[#This Row],[Author]],Table1[User Rating]),"")</f>
        <v>4.8</v>
      </c>
      <c r="I403" s="36">
        <f>LEN(Table1[[#This Row],[Name]])</f>
        <v>15</v>
      </c>
    </row>
    <row r="404" spans="1:9" x14ac:dyDescent="0.3">
      <c r="A404" t="s">
        <v>457</v>
      </c>
      <c r="B404" t="s">
        <v>458</v>
      </c>
      <c r="C404">
        <v>4.8</v>
      </c>
      <c r="D404">
        <v>13871</v>
      </c>
      <c r="E404">
        <v>6</v>
      </c>
      <c r="F404">
        <v>2009</v>
      </c>
      <c r="G404" t="s">
        <v>12</v>
      </c>
      <c r="H404">
        <f>IFERROR(AVERAGEIF(Table1[Author],Table1[[#This Row],[Author]],Table1[User Rating]),"")</f>
        <v>4.8</v>
      </c>
      <c r="I404" s="36">
        <f>LEN(Table1[[#This Row],[Name]])</f>
        <v>8</v>
      </c>
    </row>
    <row r="405" spans="1:9" x14ac:dyDescent="0.3">
      <c r="A405" t="s">
        <v>457</v>
      </c>
      <c r="B405" t="s">
        <v>458</v>
      </c>
      <c r="C405">
        <v>4.8</v>
      </c>
      <c r="D405">
        <v>13871</v>
      </c>
      <c r="E405">
        <v>6</v>
      </c>
      <c r="F405">
        <v>2010</v>
      </c>
      <c r="G405" t="s">
        <v>12</v>
      </c>
      <c r="H405">
        <f>IFERROR(AVERAGEIF(Table1[Author],Table1[[#This Row],[Author]],Table1[User Rating]),"")</f>
        <v>4.8</v>
      </c>
      <c r="I405" s="36">
        <f>LEN(Table1[[#This Row],[Name]])</f>
        <v>8</v>
      </c>
    </row>
    <row r="406" spans="1:9" x14ac:dyDescent="0.3">
      <c r="A406" t="s">
        <v>457</v>
      </c>
      <c r="B406" t="s">
        <v>458</v>
      </c>
      <c r="C406">
        <v>4.8</v>
      </c>
      <c r="D406">
        <v>13871</v>
      </c>
      <c r="E406">
        <v>8</v>
      </c>
      <c r="F406">
        <v>2011</v>
      </c>
      <c r="G406" t="s">
        <v>12</v>
      </c>
      <c r="H406">
        <f>IFERROR(AVERAGEIF(Table1[Author],Table1[[#This Row],[Author]],Table1[User Rating]),"")</f>
        <v>4.8</v>
      </c>
      <c r="I406" s="36">
        <f>LEN(Table1[[#This Row],[Name]])</f>
        <v>8</v>
      </c>
    </row>
    <row r="407" spans="1:9" x14ac:dyDescent="0.3">
      <c r="A407" t="s">
        <v>457</v>
      </c>
      <c r="B407" t="s">
        <v>458</v>
      </c>
      <c r="C407">
        <v>4.8</v>
      </c>
      <c r="D407">
        <v>13871</v>
      </c>
      <c r="E407">
        <v>7</v>
      </c>
      <c r="F407">
        <v>2011</v>
      </c>
      <c r="G407" t="s">
        <v>12</v>
      </c>
      <c r="H407">
        <f>IFERROR(AVERAGEIF(Table1[Author],Table1[[#This Row],[Author]],Table1[User Rating]),"")</f>
        <v>4.8</v>
      </c>
      <c r="I407" s="36">
        <f>LEN(Table1[[#This Row],[Name]])</f>
        <v>8</v>
      </c>
    </row>
    <row r="408" spans="1:9" x14ac:dyDescent="0.3">
      <c r="A408" t="s">
        <v>459</v>
      </c>
      <c r="B408" t="s">
        <v>333</v>
      </c>
      <c r="C408">
        <v>4.8</v>
      </c>
      <c r="D408">
        <v>6982</v>
      </c>
      <c r="E408">
        <v>14</v>
      </c>
      <c r="F408">
        <v>2013</v>
      </c>
      <c r="G408" t="s">
        <v>12</v>
      </c>
      <c r="H408">
        <f>IFERROR(AVERAGEIF(Table1[Author],Table1[[#This Row],[Author]],Table1[User Rating]),"")</f>
        <v>4.7727272727272725</v>
      </c>
      <c r="I408" s="36">
        <f>LEN(Table1[[#This Row],[Name]])</f>
        <v>46</v>
      </c>
    </row>
    <row r="409" spans="1:9" x14ac:dyDescent="0.3">
      <c r="A409" t="s">
        <v>460</v>
      </c>
      <c r="B409" t="s">
        <v>88</v>
      </c>
      <c r="C409">
        <v>4.7</v>
      </c>
      <c r="D409">
        <v>32122</v>
      </c>
      <c r="E409">
        <v>14</v>
      </c>
      <c r="F409">
        <v>2010</v>
      </c>
      <c r="G409" t="s">
        <v>12</v>
      </c>
      <c r="H409">
        <f>IFERROR(AVERAGEIF(Table1[Author],Table1[[#This Row],[Author]],Table1[User Rating]),"")</f>
        <v>4.663636363636364</v>
      </c>
      <c r="I409" s="36">
        <f>LEN(Table1[[#This Row],[Name]])</f>
        <v>16</v>
      </c>
    </row>
    <row r="410" spans="1:9" x14ac:dyDescent="0.3">
      <c r="A410" t="s">
        <v>461</v>
      </c>
      <c r="B410" t="s">
        <v>88</v>
      </c>
      <c r="C410">
        <v>4.7</v>
      </c>
      <c r="D410">
        <v>32122</v>
      </c>
      <c r="E410">
        <v>8</v>
      </c>
      <c r="F410">
        <v>2011</v>
      </c>
      <c r="G410" t="s">
        <v>12</v>
      </c>
      <c r="H410">
        <f>IFERROR(AVERAGEIF(Table1[Author],Table1[[#This Row],[Author]],Table1[User Rating]),"")</f>
        <v>4.663636363636364</v>
      </c>
      <c r="I410" s="36">
        <f>LEN(Table1[[#This Row],[Name]])</f>
        <v>25</v>
      </c>
    </row>
    <row r="411" spans="1:9" x14ac:dyDescent="0.3">
      <c r="A411" t="s">
        <v>461</v>
      </c>
      <c r="B411" t="s">
        <v>88</v>
      </c>
      <c r="C411">
        <v>4.7</v>
      </c>
      <c r="D411">
        <v>32122</v>
      </c>
      <c r="E411">
        <v>8</v>
      </c>
      <c r="F411">
        <v>2012</v>
      </c>
      <c r="G411" t="s">
        <v>12</v>
      </c>
      <c r="H411">
        <f>IFERROR(AVERAGEIF(Table1[Author],Table1[[#This Row],[Author]],Table1[User Rating]),"")</f>
        <v>4.663636363636364</v>
      </c>
      <c r="I411" s="36">
        <f>LEN(Table1[[#This Row],[Name]])</f>
        <v>25</v>
      </c>
    </row>
    <row r="412" spans="1:9" x14ac:dyDescent="0.3">
      <c r="A412" t="s">
        <v>462</v>
      </c>
      <c r="B412" t="s">
        <v>88</v>
      </c>
      <c r="C412">
        <v>4.8</v>
      </c>
      <c r="D412">
        <v>16949</v>
      </c>
      <c r="E412">
        <v>30</v>
      </c>
      <c r="F412">
        <v>2011</v>
      </c>
      <c r="G412" t="s">
        <v>12</v>
      </c>
      <c r="H412">
        <f>IFERROR(AVERAGEIF(Table1[Author],Table1[[#This Row],[Author]],Table1[User Rating]),"")</f>
        <v>4.663636363636364</v>
      </c>
      <c r="I412" s="36">
        <f>LEN(Table1[[#This Row],[Name]])</f>
        <v>38</v>
      </c>
    </row>
    <row r="413" spans="1:9" x14ac:dyDescent="0.3">
      <c r="A413" t="s">
        <v>462</v>
      </c>
      <c r="B413" t="s">
        <v>88</v>
      </c>
      <c r="C413">
        <v>4.8</v>
      </c>
      <c r="D413">
        <v>16949</v>
      </c>
      <c r="E413">
        <v>30</v>
      </c>
      <c r="F413">
        <v>2012</v>
      </c>
      <c r="G413" t="s">
        <v>12</v>
      </c>
      <c r="H413">
        <f>IFERROR(AVERAGEIF(Table1[Author],Table1[[#This Row],[Author]],Table1[User Rating]),"")</f>
        <v>4.663636363636364</v>
      </c>
      <c r="I413" s="36">
        <f>LEN(Table1[[#This Row],[Name]])</f>
        <v>38</v>
      </c>
    </row>
    <row r="414" spans="1:9" x14ac:dyDescent="0.3">
      <c r="A414" t="s">
        <v>463</v>
      </c>
      <c r="B414" t="s">
        <v>464</v>
      </c>
      <c r="C414">
        <v>4.7</v>
      </c>
      <c r="D414">
        <v>9289</v>
      </c>
      <c r="E414">
        <v>13</v>
      </c>
      <c r="F414">
        <v>2010</v>
      </c>
      <c r="G414" t="s">
        <v>9</v>
      </c>
      <c r="H414">
        <f>IFERROR(AVERAGEIF(Table1[Author],Table1[[#This Row],[Author]],Table1[User Rating]),"")</f>
        <v>4.7</v>
      </c>
      <c r="I414" s="36">
        <f>LEN(Table1[[#This Row],[Name]])</f>
        <v>36</v>
      </c>
    </row>
    <row r="415" spans="1:9" x14ac:dyDescent="0.3">
      <c r="A415" t="s">
        <v>463</v>
      </c>
      <c r="B415" t="s">
        <v>464</v>
      </c>
      <c r="C415">
        <v>4.7</v>
      </c>
      <c r="D415">
        <v>9289</v>
      </c>
      <c r="E415">
        <v>9</v>
      </c>
      <c r="F415">
        <v>2011</v>
      </c>
      <c r="G415" t="s">
        <v>9</v>
      </c>
      <c r="H415">
        <f>IFERROR(AVERAGEIF(Table1[Author],Table1[[#This Row],[Author]],Table1[User Rating]),"")</f>
        <v>4.7</v>
      </c>
      <c r="I415" s="36">
        <f>LEN(Table1[[#This Row],[Name]])</f>
        <v>36</v>
      </c>
    </row>
    <row r="416" spans="1:9" x14ac:dyDescent="0.3">
      <c r="A416" t="s">
        <v>463</v>
      </c>
      <c r="B416" t="s">
        <v>464</v>
      </c>
      <c r="C416">
        <v>4.7</v>
      </c>
      <c r="D416">
        <v>9289</v>
      </c>
      <c r="E416">
        <v>9</v>
      </c>
      <c r="F416">
        <v>2012</v>
      </c>
      <c r="G416" t="s">
        <v>9</v>
      </c>
      <c r="H416">
        <f>IFERROR(AVERAGEIF(Table1[Author],Table1[[#This Row],[Author]],Table1[User Rating]),"")</f>
        <v>4.7</v>
      </c>
      <c r="I416" s="36">
        <f>LEN(Table1[[#This Row],[Name]])</f>
        <v>36</v>
      </c>
    </row>
    <row r="417" spans="1:9" x14ac:dyDescent="0.3">
      <c r="A417" t="s">
        <v>465</v>
      </c>
      <c r="B417" t="s">
        <v>466</v>
      </c>
      <c r="C417">
        <v>4.3</v>
      </c>
      <c r="D417">
        <v>7368</v>
      </c>
      <c r="E417">
        <v>7</v>
      </c>
      <c r="F417">
        <v>2017</v>
      </c>
      <c r="G417" t="s">
        <v>9</v>
      </c>
      <c r="H417">
        <f>IFERROR(AVERAGEIF(Table1[Author],Table1[[#This Row],[Author]],Table1[User Rating]),"")</f>
        <v>4.3</v>
      </c>
      <c r="I417" s="36">
        <f>LEN(Table1[[#This Row],[Name]])</f>
        <v>88</v>
      </c>
    </row>
    <row r="418" spans="1:9" x14ac:dyDescent="0.3">
      <c r="A418" t="s">
        <v>465</v>
      </c>
      <c r="B418" t="s">
        <v>466</v>
      </c>
      <c r="C418">
        <v>4.3</v>
      </c>
      <c r="D418">
        <v>7368</v>
      </c>
      <c r="E418">
        <v>7</v>
      </c>
      <c r="F418">
        <v>2018</v>
      </c>
      <c r="G418" t="s">
        <v>9</v>
      </c>
      <c r="H418">
        <f>IFERROR(AVERAGEIF(Table1[Author],Table1[[#This Row],[Author]],Table1[User Rating]),"")</f>
        <v>4.3</v>
      </c>
      <c r="I418" s="36">
        <f>LEN(Table1[[#This Row],[Name]])</f>
        <v>88</v>
      </c>
    </row>
    <row r="419" spans="1:9" x14ac:dyDescent="0.3">
      <c r="A419" t="s">
        <v>467</v>
      </c>
      <c r="B419" t="s">
        <v>468</v>
      </c>
      <c r="C419">
        <v>4.7</v>
      </c>
      <c r="D419">
        <v>4028</v>
      </c>
      <c r="E419">
        <v>9</v>
      </c>
      <c r="F419">
        <v>2009</v>
      </c>
      <c r="G419" t="s">
        <v>9</v>
      </c>
      <c r="H419">
        <f>IFERROR(AVERAGEIF(Table1[Author],Table1[[#This Row],[Author]],Table1[User Rating]),"")</f>
        <v>4.7</v>
      </c>
      <c r="I419" s="36">
        <f>LEN(Table1[[#This Row],[Name]])</f>
        <v>16</v>
      </c>
    </row>
    <row r="420" spans="1:9" x14ac:dyDescent="0.3">
      <c r="A420" t="s">
        <v>469</v>
      </c>
      <c r="B420" t="s">
        <v>333</v>
      </c>
      <c r="C420">
        <v>4.8</v>
      </c>
      <c r="D420">
        <v>4628</v>
      </c>
      <c r="E420">
        <v>7</v>
      </c>
      <c r="F420">
        <v>2009</v>
      </c>
      <c r="G420" t="s">
        <v>12</v>
      </c>
      <c r="H420">
        <f>IFERROR(AVERAGEIF(Table1[Author],Table1[[#This Row],[Author]],Table1[User Rating]),"")</f>
        <v>4.7727272727272725</v>
      </c>
      <c r="I420" s="36">
        <f>LEN(Table1[[#This Row],[Name]])</f>
        <v>59</v>
      </c>
    </row>
    <row r="421" spans="1:9" x14ac:dyDescent="0.3">
      <c r="A421" t="s">
        <v>469</v>
      </c>
      <c r="B421" t="s">
        <v>333</v>
      </c>
      <c r="C421">
        <v>4.8</v>
      </c>
      <c r="D421">
        <v>4628</v>
      </c>
      <c r="E421">
        <v>7</v>
      </c>
      <c r="F421">
        <v>2010</v>
      </c>
      <c r="G421" t="s">
        <v>12</v>
      </c>
      <c r="H421">
        <f>IFERROR(AVERAGEIF(Table1[Author],Table1[[#This Row],[Author]],Table1[User Rating]),"")</f>
        <v>4.7727272727272725</v>
      </c>
      <c r="I421" s="36">
        <f>LEN(Table1[[#This Row],[Name]])</f>
        <v>59</v>
      </c>
    </row>
    <row r="422" spans="1:9" x14ac:dyDescent="0.3">
      <c r="A422" t="s">
        <v>470</v>
      </c>
      <c r="B422" t="s">
        <v>471</v>
      </c>
      <c r="C422">
        <v>4.9000000000000004</v>
      </c>
      <c r="D422">
        <v>5396</v>
      </c>
      <c r="E422">
        <v>20</v>
      </c>
      <c r="F422">
        <v>2013</v>
      </c>
      <c r="G422" t="s">
        <v>12</v>
      </c>
      <c r="H422">
        <f>IFERROR(AVERAGEIF(Table1[Author],Table1[[#This Row],[Author]],Table1[User Rating]),"")</f>
        <v>4.9000000000000004</v>
      </c>
      <c r="I422" s="36">
        <f>LEN(Table1[[#This Row],[Name]])</f>
        <v>36</v>
      </c>
    </row>
    <row r="423" spans="1:9" x14ac:dyDescent="0.3">
      <c r="A423" t="s">
        <v>472</v>
      </c>
      <c r="B423" t="s">
        <v>473</v>
      </c>
      <c r="C423">
        <v>4.4000000000000004</v>
      </c>
      <c r="D423">
        <v>4247</v>
      </c>
      <c r="E423">
        <v>13</v>
      </c>
      <c r="F423">
        <v>2011</v>
      </c>
      <c r="G423" t="s">
        <v>9</v>
      </c>
      <c r="H423">
        <f>IFERROR(AVERAGEIF(Table1[Author],Table1[[#This Row],[Author]],Table1[User Rating]),"")</f>
        <v>4.4000000000000004</v>
      </c>
      <c r="I423" s="36">
        <f>LEN(Table1[[#This Row],[Name]])</f>
        <v>44</v>
      </c>
    </row>
    <row r="424" spans="1:9" x14ac:dyDescent="0.3">
      <c r="A424" t="s">
        <v>472</v>
      </c>
      <c r="B424" t="s">
        <v>473</v>
      </c>
      <c r="C424">
        <v>4.4000000000000004</v>
      </c>
      <c r="D424">
        <v>4247</v>
      </c>
      <c r="E424">
        <v>13</v>
      </c>
      <c r="F424">
        <v>2012</v>
      </c>
      <c r="G424" t="s">
        <v>9</v>
      </c>
      <c r="H424">
        <f>IFERROR(AVERAGEIF(Table1[Author],Table1[[#This Row],[Author]],Table1[User Rating]),"")</f>
        <v>4.4000000000000004</v>
      </c>
      <c r="I424" s="36">
        <f>LEN(Table1[[#This Row],[Name]])</f>
        <v>44</v>
      </c>
    </row>
    <row r="425" spans="1:9" x14ac:dyDescent="0.3">
      <c r="A425" t="s">
        <v>474</v>
      </c>
      <c r="B425" t="s">
        <v>475</v>
      </c>
      <c r="C425">
        <v>4.5</v>
      </c>
      <c r="D425">
        <v>22641</v>
      </c>
      <c r="E425">
        <v>11</v>
      </c>
      <c r="F425">
        <v>2015</v>
      </c>
      <c r="G425" t="s">
        <v>9</v>
      </c>
      <c r="H425">
        <f>IFERROR(AVERAGEIF(Table1[Author],Table1[[#This Row],[Author]],Table1[User Rating]),"")</f>
        <v>4.5</v>
      </c>
      <c r="I425" s="36">
        <f>LEN(Table1[[#This Row],[Name]])</f>
        <v>86</v>
      </c>
    </row>
    <row r="426" spans="1:9" x14ac:dyDescent="0.3">
      <c r="A426" t="s">
        <v>474</v>
      </c>
      <c r="B426" t="s">
        <v>475</v>
      </c>
      <c r="C426">
        <v>4.5</v>
      </c>
      <c r="D426">
        <v>22641</v>
      </c>
      <c r="E426">
        <v>11</v>
      </c>
      <c r="F426">
        <v>2016</v>
      </c>
      <c r="G426" t="s">
        <v>9</v>
      </c>
      <c r="H426">
        <f>IFERROR(AVERAGEIF(Table1[Author],Table1[[#This Row],[Author]],Table1[User Rating]),"")</f>
        <v>4.5</v>
      </c>
      <c r="I426" s="36">
        <f>LEN(Table1[[#This Row],[Name]])</f>
        <v>86</v>
      </c>
    </row>
    <row r="427" spans="1:9" x14ac:dyDescent="0.3">
      <c r="A427" t="s">
        <v>474</v>
      </c>
      <c r="B427" t="s">
        <v>475</v>
      </c>
      <c r="C427">
        <v>4.5</v>
      </c>
      <c r="D427">
        <v>22641</v>
      </c>
      <c r="E427">
        <v>11</v>
      </c>
      <c r="F427">
        <v>2017</v>
      </c>
      <c r="G427" t="s">
        <v>9</v>
      </c>
      <c r="H427">
        <f>IFERROR(AVERAGEIF(Table1[Author],Table1[[#This Row],[Author]],Table1[User Rating]),"")</f>
        <v>4.5</v>
      </c>
      <c r="I427" s="36">
        <f>LEN(Table1[[#This Row],[Name]])</f>
        <v>86</v>
      </c>
    </row>
    <row r="428" spans="1:9" x14ac:dyDescent="0.3">
      <c r="A428" t="s">
        <v>474</v>
      </c>
      <c r="B428" t="s">
        <v>475</v>
      </c>
      <c r="C428">
        <v>4.5</v>
      </c>
      <c r="D428">
        <v>22641</v>
      </c>
      <c r="E428">
        <v>11</v>
      </c>
      <c r="F428">
        <v>2019</v>
      </c>
      <c r="G428" t="s">
        <v>9</v>
      </c>
      <c r="H428">
        <f>IFERROR(AVERAGEIF(Table1[Author],Table1[[#This Row],[Author]],Table1[User Rating]),"")</f>
        <v>4.5</v>
      </c>
      <c r="I428" s="36">
        <f>LEN(Table1[[#This Row],[Name]])</f>
        <v>86</v>
      </c>
    </row>
    <row r="429" spans="1:9" x14ac:dyDescent="0.3">
      <c r="A429" t="s">
        <v>476</v>
      </c>
      <c r="B429" t="s">
        <v>377</v>
      </c>
      <c r="C429">
        <v>4.4000000000000004</v>
      </c>
      <c r="D429">
        <v>6222</v>
      </c>
      <c r="E429">
        <v>18</v>
      </c>
      <c r="F429">
        <v>2011</v>
      </c>
      <c r="G429" t="s">
        <v>12</v>
      </c>
      <c r="H429">
        <f>IFERROR(AVERAGEIF(Table1[Author],Table1[[#This Row],[Author]],Table1[User Rating]),"")</f>
        <v>4.4000000000000004</v>
      </c>
      <c r="I429" s="36">
        <f>LEN(Table1[[#This Row],[Name]])</f>
        <v>14</v>
      </c>
    </row>
    <row r="430" spans="1:9" x14ac:dyDescent="0.3">
      <c r="A430" t="s">
        <v>477</v>
      </c>
      <c r="B430" t="s">
        <v>333</v>
      </c>
      <c r="C430">
        <v>4.8</v>
      </c>
      <c r="D430">
        <v>4506</v>
      </c>
      <c r="E430">
        <v>14</v>
      </c>
      <c r="F430">
        <v>2010</v>
      </c>
      <c r="G430" t="s">
        <v>12</v>
      </c>
      <c r="H430">
        <f>IFERROR(AVERAGEIF(Table1[Author],Table1[[#This Row],[Author]],Table1[User Rating]),"")</f>
        <v>4.7727272727272725</v>
      </c>
      <c r="I430" s="36">
        <f>LEN(Table1[[#This Row],[Name]])</f>
        <v>41</v>
      </c>
    </row>
    <row r="431" spans="1:9" x14ac:dyDescent="0.3">
      <c r="A431" t="s">
        <v>478</v>
      </c>
      <c r="B431" t="s">
        <v>245</v>
      </c>
      <c r="C431">
        <v>4.2</v>
      </c>
      <c r="D431">
        <v>8747</v>
      </c>
      <c r="E431">
        <v>19</v>
      </c>
      <c r="F431">
        <v>2009</v>
      </c>
      <c r="G431" t="s">
        <v>12</v>
      </c>
      <c r="H431">
        <f>IFERROR(AVERAGEIF(Table1[Author],Table1[[#This Row],[Author]],Table1[User Rating]),"")</f>
        <v>4.1999999999999993</v>
      </c>
      <c r="I431" s="36">
        <f>LEN(Table1[[#This Row],[Name]])</f>
        <v>15</v>
      </c>
    </row>
    <row r="432" spans="1:9" x14ac:dyDescent="0.3">
      <c r="A432" t="s">
        <v>479</v>
      </c>
      <c r="B432" t="s">
        <v>480</v>
      </c>
      <c r="C432">
        <v>4.8</v>
      </c>
      <c r="D432">
        <v>1655</v>
      </c>
      <c r="E432">
        <v>13</v>
      </c>
      <c r="F432">
        <v>2009</v>
      </c>
      <c r="G432" t="s">
        <v>9</v>
      </c>
      <c r="H432">
        <f>IFERROR(AVERAGEIF(Table1[Author],Table1[[#This Row],[Author]],Table1[User Rating]),"")</f>
        <v>4.8</v>
      </c>
      <c r="I432" s="36">
        <f>LEN(Table1[[#This Row],[Name]])</f>
        <v>13</v>
      </c>
    </row>
    <row r="433" spans="1:9" x14ac:dyDescent="0.3">
      <c r="A433" t="s">
        <v>481</v>
      </c>
      <c r="B433" t="s">
        <v>482</v>
      </c>
      <c r="C433">
        <v>4.9000000000000004</v>
      </c>
      <c r="D433">
        <v>7861</v>
      </c>
      <c r="E433">
        <v>5</v>
      </c>
      <c r="F433">
        <v>2016</v>
      </c>
      <c r="G433" t="s">
        <v>9</v>
      </c>
      <c r="H433">
        <f>IFERROR(AVERAGEIF(Table1[Author],Table1[[#This Row],[Author]],Table1[User Rating]),"")</f>
        <v>4.9000000000000004</v>
      </c>
      <c r="I433" s="36">
        <f>LEN(Table1[[#This Row],[Name]])</f>
        <v>18</v>
      </c>
    </row>
    <row r="434" spans="1:9" x14ac:dyDescent="0.3">
      <c r="A434" t="s">
        <v>483</v>
      </c>
      <c r="B434" t="s">
        <v>333</v>
      </c>
      <c r="C434">
        <v>4.8</v>
      </c>
      <c r="D434">
        <v>6247</v>
      </c>
      <c r="E434">
        <v>10</v>
      </c>
      <c r="F434">
        <v>2012</v>
      </c>
      <c r="G434" t="s">
        <v>12</v>
      </c>
      <c r="H434">
        <f>IFERROR(AVERAGEIF(Table1[Author],Table1[[#This Row],[Author]],Table1[User Rating]),"")</f>
        <v>4.7727272727272725</v>
      </c>
      <c r="I434" s="36">
        <f>LEN(Table1[[#This Row],[Name]])</f>
        <v>46</v>
      </c>
    </row>
    <row r="435" spans="1:9" x14ac:dyDescent="0.3">
      <c r="A435" t="s">
        <v>484</v>
      </c>
      <c r="B435" t="s">
        <v>485</v>
      </c>
      <c r="C435">
        <v>4.7</v>
      </c>
      <c r="D435">
        <v>39459</v>
      </c>
      <c r="E435">
        <v>9</v>
      </c>
      <c r="F435">
        <v>2015</v>
      </c>
      <c r="G435" t="s">
        <v>12</v>
      </c>
      <c r="H435">
        <f>IFERROR(AVERAGEIF(Table1[Author],Table1[[#This Row],[Author]],Table1[User Rating]),"")</f>
        <v>4.7</v>
      </c>
      <c r="I435" s="36">
        <f>LEN(Table1[[#This Row],[Name]])</f>
        <v>11</v>
      </c>
    </row>
    <row r="436" spans="1:9" x14ac:dyDescent="0.3">
      <c r="A436" t="s">
        <v>486</v>
      </c>
      <c r="B436" t="s">
        <v>487</v>
      </c>
      <c r="C436">
        <v>4.5</v>
      </c>
      <c r="D436">
        <v>10101</v>
      </c>
      <c r="E436">
        <v>8</v>
      </c>
      <c r="F436">
        <v>2014</v>
      </c>
      <c r="G436" t="s">
        <v>12</v>
      </c>
      <c r="H436">
        <f>IFERROR(AVERAGEIF(Table1[Author],Table1[[#This Row],[Author]],Table1[User Rating]),"")</f>
        <v>4.5</v>
      </c>
      <c r="I436" s="36">
        <f>LEN(Table1[[#This Row],[Name]])</f>
        <v>24</v>
      </c>
    </row>
    <row r="437" spans="1:9" x14ac:dyDescent="0.3">
      <c r="A437" t="s">
        <v>488</v>
      </c>
      <c r="B437" t="s">
        <v>80</v>
      </c>
      <c r="C437">
        <v>4.8</v>
      </c>
      <c r="D437">
        <v>5898</v>
      </c>
      <c r="E437">
        <v>8</v>
      </c>
      <c r="F437">
        <v>2018</v>
      </c>
      <c r="G437" t="s">
        <v>12</v>
      </c>
      <c r="H437">
        <f>IFERROR(AVERAGEIF(Table1[Author],Table1[[#This Row],[Author]],Table1[User Rating]),"")</f>
        <v>4.8</v>
      </c>
      <c r="I437" s="36">
        <f>LEN(Table1[[#This Row],[Name]])</f>
        <v>43</v>
      </c>
    </row>
    <row r="438" spans="1:9" x14ac:dyDescent="0.3">
      <c r="A438" t="s">
        <v>489</v>
      </c>
      <c r="B438" t="s">
        <v>490</v>
      </c>
      <c r="C438">
        <v>4.5999999999999996</v>
      </c>
      <c r="D438">
        <v>2744</v>
      </c>
      <c r="E438">
        <v>12</v>
      </c>
      <c r="F438">
        <v>2019</v>
      </c>
      <c r="G438" t="s">
        <v>9</v>
      </c>
      <c r="H438">
        <f>IFERROR(AVERAGEIF(Table1[Author],Table1[[#This Row],[Author]],Table1[User Rating]),"")</f>
        <v>4.5999999999999996</v>
      </c>
      <c r="I438" s="36">
        <f>LEN(Table1[[#This Row],[Name]])</f>
        <v>18</v>
      </c>
    </row>
    <row r="439" spans="1:9" x14ac:dyDescent="0.3">
      <c r="A439" t="s">
        <v>491</v>
      </c>
      <c r="B439" t="s">
        <v>492</v>
      </c>
      <c r="C439">
        <v>4.8</v>
      </c>
      <c r="D439">
        <v>49288</v>
      </c>
      <c r="E439">
        <v>11</v>
      </c>
      <c r="F439">
        <v>2015</v>
      </c>
      <c r="G439" t="s">
        <v>12</v>
      </c>
      <c r="H439">
        <f>IFERROR(AVERAGEIF(Table1[Author],Table1[[#This Row],[Author]],Table1[User Rating]),"")</f>
        <v>4.8</v>
      </c>
      <c r="I439" s="36">
        <f>LEN(Table1[[#This Row],[Name]])</f>
        <v>24</v>
      </c>
    </row>
    <row r="440" spans="1:9" x14ac:dyDescent="0.3">
      <c r="A440" t="s">
        <v>491</v>
      </c>
      <c r="B440" t="s">
        <v>492</v>
      </c>
      <c r="C440">
        <v>4.8</v>
      </c>
      <c r="D440">
        <v>49288</v>
      </c>
      <c r="E440">
        <v>11</v>
      </c>
      <c r="F440">
        <v>2016</v>
      </c>
      <c r="G440" t="s">
        <v>12</v>
      </c>
      <c r="H440">
        <f>IFERROR(AVERAGEIF(Table1[Author],Table1[[#This Row],[Author]],Table1[User Rating]),"")</f>
        <v>4.8</v>
      </c>
      <c r="I440" s="36">
        <f>LEN(Table1[[#This Row],[Name]])</f>
        <v>24</v>
      </c>
    </row>
    <row r="441" spans="1:9" x14ac:dyDescent="0.3">
      <c r="A441" t="s">
        <v>493</v>
      </c>
      <c r="B441" t="s">
        <v>494</v>
      </c>
      <c r="C441">
        <v>4.4000000000000004</v>
      </c>
      <c r="D441">
        <v>1201</v>
      </c>
      <c r="E441">
        <v>40</v>
      </c>
      <c r="F441">
        <v>2010</v>
      </c>
      <c r="G441" t="s">
        <v>9</v>
      </c>
      <c r="H441">
        <f>IFERROR(AVERAGEIF(Table1[Author],Table1[[#This Row],[Author]],Table1[User Rating]),"")</f>
        <v>4.3833333333333337</v>
      </c>
      <c r="I441" s="36">
        <f>LEN(Table1[[#This Row],[Name]])</f>
        <v>28</v>
      </c>
    </row>
    <row r="442" spans="1:9" x14ac:dyDescent="0.3">
      <c r="A442" t="s">
        <v>493</v>
      </c>
      <c r="B442" t="s">
        <v>494</v>
      </c>
      <c r="C442">
        <v>4.4000000000000004</v>
      </c>
      <c r="D442">
        <v>1201</v>
      </c>
      <c r="E442">
        <v>40</v>
      </c>
      <c r="F442">
        <v>2011</v>
      </c>
      <c r="G442" t="s">
        <v>9</v>
      </c>
      <c r="H442">
        <f>IFERROR(AVERAGEIF(Table1[Author],Table1[[#This Row],[Author]],Table1[User Rating]),"")</f>
        <v>4.3833333333333337</v>
      </c>
      <c r="I442" s="36">
        <f>LEN(Table1[[#This Row],[Name]])</f>
        <v>28</v>
      </c>
    </row>
    <row r="443" spans="1:9" x14ac:dyDescent="0.3">
      <c r="A443" t="s">
        <v>493</v>
      </c>
      <c r="B443" t="s">
        <v>494</v>
      </c>
      <c r="C443">
        <v>4.4000000000000004</v>
      </c>
      <c r="D443">
        <v>1201</v>
      </c>
      <c r="E443">
        <v>40</v>
      </c>
      <c r="F443">
        <v>2012</v>
      </c>
      <c r="G443" t="s">
        <v>9</v>
      </c>
      <c r="H443">
        <f>IFERROR(AVERAGEIF(Table1[Author],Table1[[#This Row],[Author]],Table1[User Rating]),"")</f>
        <v>4.3833333333333337</v>
      </c>
      <c r="I443" s="36">
        <f>LEN(Table1[[#This Row],[Name]])</f>
        <v>28</v>
      </c>
    </row>
    <row r="444" spans="1:9" x14ac:dyDescent="0.3">
      <c r="A444" t="s">
        <v>493</v>
      </c>
      <c r="B444" t="s">
        <v>494</v>
      </c>
      <c r="C444">
        <v>4.4000000000000004</v>
      </c>
      <c r="D444">
        <v>1201</v>
      </c>
      <c r="E444">
        <v>40</v>
      </c>
      <c r="F444">
        <v>2013</v>
      </c>
      <c r="G444" t="s">
        <v>9</v>
      </c>
      <c r="H444">
        <f>IFERROR(AVERAGEIF(Table1[Author],Table1[[#This Row],[Author]],Table1[User Rating]),"")</f>
        <v>4.3833333333333337</v>
      </c>
      <c r="I444" s="36">
        <f>LEN(Table1[[#This Row],[Name]])</f>
        <v>28</v>
      </c>
    </row>
    <row r="445" spans="1:9" x14ac:dyDescent="0.3">
      <c r="A445" t="s">
        <v>493</v>
      </c>
      <c r="B445" t="s">
        <v>494</v>
      </c>
      <c r="C445">
        <v>4.4000000000000004</v>
      </c>
      <c r="D445">
        <v>1201</v>
      </c>
      <c r="E445">
        <v>40</v>
      </c>
      <c r="F445">
        <v>2014</v>
      </c>
      <c r="G445" t="s">
        <v>9</v>
      </c>
      <c r="H445">
        <f>IFERROR(AVERAGEIF(Table1[Author],Table1[[#This Row],[Author]],Table1[User Rating]),"")</f>
        <v>4.3833333333333337</v>
      </c>
      <c r="I445" s="36">
        <f>LEN(Table1[[#This Row],[Name]])</f>
        <v>28</v>
      </c>
    </row>
    <row r="446" spans="1:9" x14ac:dyDescent="0.3">
      <c r="A446" t="s">
        <v>495</v>
      </c>
      <c r="B446" t="s">
        <v>494</v>
      </c>
      <c r="C446">
        <v>4.3</v>
      </c>
      <c r="D446">
        <v>807</v>
      </c>
      <c r="E446">
        <v>36</v>
      </c>
      <c r="F446">
        <v>2016</v>
      </c>
      <c r="G446" t="s">
        <v>9</v>
      </c>
      <c r="H446">
        <f>IFERROR(AVERAGEIF(Table1[Author],Table1[[#This Row],[Author]],Table1[User Rating]),"")</f>
        <v>4.3833333333333337</v>
      </c>
      <c r="I446" s="36">
        <f>LEN(Table1[[#This Row],[Name]])</f>
        <v>81</v>
      </c>
    </row>
    <row r="447" spans="1:9" x14ac:dyDescent="0.3">
      <c r="A447" t="s">
        <v>496</v>
      </c>
      <c r="B447" t="s">
        <v>497</v>
      </c>
      <c r="C447">
        <v>4.3</v>
      </c>
      <c r="D447">
        <v>3759</v>
      </c>
      <c r="E447">
        <v>16</v>
      </c>
      <c r="F447">
        <v>2011</v>
      </c>
      <c r="G447" t="s">
        <v>12</v>
      </c>
      <c r="H447">
        <f>IFERROR(AVERAGEIF(Table1[Author],Table1[[#This Row],[Author]],Table1[User Rating]),"")</f>
        <v>4.3</v>
      </c>
      <c r="I447" s="36">
        <f>LEN(Table1[[#This Row],[Name]])</f>
        <v>23</v>
      </c>
    </row>
    <row r="448" spans="1:9" x14ac:dyDescent="0.3">
      <c r="A448" t="s">
        <v>498</v>
      </c>
      <c r="B448" t="s">
        <v>499</v>
      </c>
      <c r="C448">
        <v>4.8</v>
      </c>
      <c r="D448">
        <v>2663</v>
      </c>
      <c r="E448">
        <v>17</v>
      </c>
      <c r="F448">
        <v>2013</v>
      </c>
      <c r="G448" t="s">
        <v>9</v>
      </c>
      <c r="H448">
        <f>IFERROR(AVERAGEIF(Table1[Author],Table1[[#This Row],[Author]],Table1[User Rating]),"")</f>
        <v>4.8</v>
      </c>
      <c r="I448" s="36">
        <f>LEN(Table1[[#This Row],[Name]])</f>
        <v>106</v>
      </c>
    </row>
    <row r="449" spans="1:9" x14ac:dyDescent="0.3">
      <c r="A449" t="s">
        <v>500</v>
      </c>
      <c r="B449" t="s">
        <v>499</v>
      </c>
      <c r="C449">
        <v>4.8</v>
      </c>
      <c r="D449">
        <v>3428</v>
      </c>
      <c r="E449">
        <v>14</v>
      </c>
      <c r="F449">
        <v>2015</v>
      </c>
      <c r="G449" t="s">
        <v>9</v>
      </c>
      <c r="H449">
        <f>IFERROR(AVERAGEIF(Table1[Author],Table1[[#This Row],[Author]],Table1[User Rating]),"")</f>
        <v>4.8</v>
      </c>
      <c r="I449" s="36">
        <f>LEN(Table1[[#This Row],[Name]])</f>
        <v>123</v>
      </c>
    </row>
    <row r="450" spans="1:9" x14ac:dyDescent="0.3">
      <c r="A450" t="s">
        <v>501</v>
      </c>
      <c r="B450" t="s">
        <v>499</v>
      </c>
      <c r="C450">
        <v>4.8</v>
      </c>
      <c r="D450">
        <v>2876</v>
      </c>
      <c r="E450">
        <v>21</v>
      </c>
      <c r="F450">
        <v>2012</v>
      </c>
      <c r="G450" t="s">
        <v>9</v>
      </c>
      <c r="H450">
        <f>IFERROR(AVERAGEIF(Table1[Author],Table1[[#This Row],[Author]],Table1[User Rating]),"")</f>
        <v>4.8</v>
      </c>
      <c r="I450" s="36">
        <f>LEN(Table1[[#This Row],[Name]])</f>
        <v>46</v>
      </c>
    </row>
    <row r="451" spans="1:9" x14ac:dyDescent="0.3">
      <c r="A451" t="s">
        <v>502</v>
      </c>
      <c r="B451" t="s">
        <v>503</v>
      </c>
      <c r="C451">
        <v>4.5</v>
      </c>
      <c r="D451">
        <v>3601</v>
      </c>
      <c r="E451">
        <v>18</v>
      </c>
      <c r="F451">
        <v>2018</v>
      </c>
      <c r="G451" t="s">
        <v>9</v>
      </c>
      <c r="H451">
        <f>IFERROR(AVERAGEIF(Table1[Author],Table1[[#This Row],[Author]],Table1[User Rating]),"")</f>
        <v>4.45</v>
      </c>
      <c r="I451" s="36">
        <f>LEN(Table1[[#This Row],[Name]])</f>
        <v>110</v>
      </c>
    </row>
    <row r="452" spans="1:9" x14ac:dyDescent="0.3">
      <c r="A452" t="s">
        <v>504</v>
      </c>
      <c r="B452" t="s">
        <v>503</v>
      </c>
      <c r="C452">
        <v>4.4000000000000004</v>
      </c>
      <c r="D452">
        <v>7058</v>
      </c>
      <c r="E452">
        <v>17</v>
      </c>
      <c r="F452">
        <v>2018</v>
      </c>
      <c r="G452" t="s">
        <v>9</v>
      </c>
      <c r="H452">
        <f>IFERROR(AVERAGEIF(Table1[Author],Table1[[#This Row],[Author]],Table1[User Rating]),"")</f>
        <v>4.45</v>
      </c>
      <c r="I452" s="36">
        <f>LEN(Table1[[#This Row],[Name]])</f>
        <v>91</v>
      </c>
    </row>
    <row r="453" spans="1:9" x14ac:dyDescent="0.3">
      <c r="A453" t="s">
        <v>505</v>
      </c>
      <c r="B453" t="s">
        <v>506</v>
      </c>
      <c r="C453">
        <v>4.8</v>
      </c>
      <c r="D453">
        <v>9784</v>
      </c>
      <c r="E453">
        <v>5</v>
      </c>
      <c r="F453">
        <v>2017</v>
      </c>
      <c r="G453" t="s">
        <v>12</v>
      </c>
      <c r="H453">
        <f>IFERROR(AVERAGEIF(Table1[Author],Table1[[#This Row],[Author]],Table1[User Rating]),"")</f>
        <v>4.8</v>
      </c>
      <c r="I453" s="36">
        <f>LEN(Table1[[#This Row],[Name]])</f>
        <v>18</v>
      </c>
    </row>
    <row r="454" spans="1:9" x14ac:dyDescent="0.3">
      <c r="A454" t="s">
        <v>505</v>
      </c>
      <c r="B454" t="s">
        <v>506</v>
      </c>
      <c r="C454">
        <v>4.8</v>
      </c>
      <c r="D454">
        <v>9784</v>
      </c>
      <c r="E454">
        <v>5</v>
      </c>
      <c r="F454">
        <v>2018</v>
      </c>
      <c r="G454" t="s">
        <v>12</v>
      </c>
      <c r="H454">
        <f>IFERROR(AVERAGEIF(Table1[Author],Table1[[#This Row],[Author]],Table1[User Rating]),"")</f>
        <v>4.8</v>
      </c>
      <c r="I454" s="36">
        <f>LEN(Table1[[#This Row],[Name]])</f>
        <v>18</v>
      </c>
    </row>
    <row r="455" spans="1:9" x14ac:dyDescent="0.3">
      <c r="A455" t="s">
        <v>507</v>
      </c>
      <c r="B455" t="s">
        <v>508</v>
      </c>
      <c r="C455">
        <v>4.5999999999999996</v>
      </c>
      <c r="D455">
        <v>10795</v>
      </c>
      <c r="E455">
        <v>21</v>
      </c>
      <c r="F455">
        <v>2012</v>
      </c>
      <c r="G455" t="s">
        <v>9</v>
      </c>
      <c r="H455">
        <f>IFERROR(AVERAGEIF(Table1[Author],Table1[[#This Row],[Author]],Table1[User Rating]),"")</f>
        <v>4.5999999999999996</v>
      </c>
      <c r="I455" s="36">
        <f>LEN(Table1[[#This Row],[Name]])</f>
        <v>61</v>
      </c>
    </row>
    <row r="456" spans="1:9" x14ac:dyDescent="0.3">
      <c r="A456" t="s">
        <v>509</v>
      </c>
      <c r="B456" t="s">
        <v>237</v>
      </c>
      <c r="C456">
        <v>4.3</v>
      </c>
      <c r="D456">
        <v>10191</v>
      </c>
      <c r="E456">
        <v>18</v>
      </c>
      <c r="F456">
        <v>2018</v>
      </c>
      <c r="G456" t="s">
        <v>12</v>
      </c>
      <c r="H456">
        <f>IFERROR(AVERAGEIF(Table1[Author],Table1[[#This Row],[Author]],Table1[User Rating]),"")</f>
        <v>4.4499999999999993</v>
      </c>
      <c r="I456" s="36">
        <f>LEN(Table1[[#This Row],[Name]])</f>
        <v>33</v>
      </c>
    </row>
    <row r="457" spans="1:9" x14ac:dyDescent="0.3">
      <c r="A457" t="s">
        <v>510</v>
      </c>
      <c r="B457" t="s">
        <v>377</v>
      </c>
      <c r="C457">
        <v>4.3</v>
      </c>
      <c r="D457">
        <v>14493</v>
      </c>
      <c r="E457">
        <v>18</v>
      </c>
      <c r="F457">
        <v>2012</v>
      </c>
      <c r="G457" t="s">
        <v>12</v>
      </c>
      <c r="H457">
        <f>IFERROR(AVERAGEIF(Table1[Author],Table1[[#This Row],[Author]],Table1[User Rating]),"")</f>
        <v>4.4000000000000004</v>
      </c>
      <c r="I457" s="36">
        <f>LEN(Table1[[#This Row],[Name]])</f>
        <v>13</v>
      </c>
    </row>
    <row r="458" spans="1:9" x14ac:dyDescent="0.3">
      <c r="A458" t="s">
        <v>511</v>
      </c>
      <c r="B458" t="s">
        <v>333</v>
      </c>
      <c r="C458">
        <v>4.5999999999999996</v>
      </c>
      <c r="D458">
        <v>2186</v>
      </c>
      <c r="E458">
        <v>12</v>
      </c>
      <c r="F458">
        <v>2010</v>
      </c>
      <c r="G458" t="s">
        <v>12</v>
      </c>
      <c r="H458">
        <f>IFERROR(AVERAGEIF(Table1[Author],Table1[[#This Row],[Author]],Table1[User Rating]),"")</f>
        <v>4.7727272727272725</v>
      </c>
      <c r="I458" s="36">
        <f>LEN(Table1[[#This Row],[Name]])</f>
        <v>45</v>
      </c>
    </row>
    <row r="459" spans="1:9" x14ac:dyDescent="0.3">
      <c r="A459" t="s">
        <v>512</v>
      </c>
      <c r="B459" t="s">
        <v>513</v>
      </c>
      <c r="C459">
        <v>4.5999999999999996</v>
      </c>
      <c r="D459">
        <v>1204</v>
      </c>
      <c r="E459">
        <v>14</v>
      </c>
      <c r="F459">
        <v>2010</v>
      </c>
      <c r="G459" t="s">
        <v>9</v>
      </c>
      <c r="H459">
        <f>IFERROR(AVERAGEIF(Table1[Author],Table1[[#This Row],[Author]],Table1[User Rating]),"")</f>
        <v>4.5999999999999996</v>
      </c>
      <c r="I459" s="36">
        <f>LEN(Table1[[#This Row],[Name]])</f>
        <v>110</v>
      </c>
    </row>
    <row r="460" spans="1:9" x14ac:dyDescent="0.3">
      <c r="A460" t="s">
        <v>514</v>
      </c>
      <c r="B460" t="s">
        <v>333</v>
      </c>
      <c r="C460">
        <v>4.8</v>
      </c>
      <c r="D460">
        <v>2091</v>
      </c>
      <c r="E460">
        <v>12</v>
      </c>
      <c r="F460">
        <v>2012</v>
      </c>
      <c r="G460" t="s">
        <v>12</v>
      </c>
      <c r="H460">
        <f>IFERROR(AVERAGEIF(Table1[Author],Table1[[#This Row],[Author]],Table1[User Rating]),"")</f>
        <v>4.7727272727272725</v>
      </c>
      <c r="I460" s="36">
        <f>LEN(Table1[[#This Row],[Name]])</f>
        <v>50</v>
      </c>
    </row>
    <row r="461" spans="1:9" x14ac:dyDescent="0.3">
      <c r="A461" t="s">
        <v>515</v>
      </c>
      <c r="B461" t="s">
        <v>516</v>
      </c>
      <c r="C461">
        <v>4.5999999999999996</v>
      </c>
      <c r="D461">
        <v>19720</v>
      </c>
      <c r="E461">
        <v>8</v>
      </c>
      <c r="F461">
        <v>2009</v>
      </c>
      <c r="G461" t="s">
        <v>12</v>
      </c>
      <c r="H461">
        <f>IFERROR(AVERAGEIF(Table1[Author],Table1[[#This Row],[Author]],Table1[User Rating]),"")</f>
        <v>4.5999999999999996</v>
      </c>
      <c r="I461" s="36">
        <f>LEN(Table1[[#This Row],[Name]])</f>
        <v>43</v>
      </c>
    </row>
    <row r="462" spans="1:9" x14ac:dyDescent="0.3">
      <c r="A462" t="s">
        <v>515</v>
      </c>
      <c r="B462" t="s">
        <v>516</v>
      </c>
      <c r="C462">
        <v>4.5999999999999996</v>
      </c>
      <c r="D462">
        <v>19720</v>
      </c>
      <c r="E462">
        <v>8</v>
      </c>
      <c r="F462">
        <v>2017</v>
      </c>
      <c r="G462" t="s">
        <v>12</v>
      </c>
      <c r="H462">
        <f>IFERROR(AVERAGEIF(Table1[Author],Table1[[#This Row],[Author]],Table1[User Rating]),"")</f>
        <v>4.5999999999999996</v>
      </c>
      <c r="I462" s="36">
        <f>LEN(Table1[[#This Row],[Name]])</f>
        <v>43</v>
      </c>
    </row>
    <row r="463" spans="1:9" x14ac:dyDescent="0.3">
      <c r="A463" t="s">
        <v>517</v>
      </c>
      <c r="B463" t="s">
        <v>75</v>
      </c>
      <c r="C463">
        <v>4.5999999999999996</v>
      </c>
      <c r="D463">
        <v>2122</v>
      </c>
      <c r="E463">
        <v>0</v>
      </c>
      <c r="F463">
        <v>2010</v>
      </c>
      <c r="G463" t="s">
        <v>12</v>
      </c>
      <c r="H463">
        <f>IFERROR(AVERAGEIF(Table1[Author],Table1[[#This Row],[Author]],Table1[User Rating]),"")</f>
        <v>4.6571428571428575</v>
      </c>
      <c r="I463" s="36">
        <f>LEN(Table1[[#This Row],[Name]])</f>
        <v>76</v>
      </c>
    </row>
    <row r="464" spans="1:9" x14ac:dyDescent="0.3">
      <c r="A464" t="s">
        <v>518</v>
      </c>
      <c r="B464" t="s">
        <v>519</v>
      </c>
      <c r="C464">
        <v>4.5</v>
      </c>
      <c r="D464">
        <v>27536</v>
      </c>
      <c r="E464">
        <v>14</v>
      </c>
      <c r="F464">
        <v>2019</v>
      </c>
      <c r="G464" t="s">
        <v>12</v>
      </c>
      <c r="H464">
        <f>IFERROR(AVERAGEIF(Table1[Author],Table1[[#This Row],[Author]],Table1[User Rating]),"")</f>
        <v>4.5</v>
      </c>
      <c r="I464" s="36">
        <f>LEN(Table1[[#This Row],[Name]])</f>
        <v>18</v>
      </c>
    </row>
    <row r="465" spans="1:9" x14ac:dyDescent="0.3">
      <c r="A465" t="s">
        <v>520</v>
      </c>
      <c r="B465" t="s">
        <v>333</v>
      </c>
      <c r="C465">
        <v>4.8</v>
      </c>
      <c r="D465">
        <v>4290</v>
      </c>
      <c r="E465">
        <v>10</v>
      </c>
      <c r="F465">
        <v>2011</v>
      </c>
      <c r="G465" t="s">
        <v>12</v>
      </c>
      <c r="H465">
        <f>IFERROR(AVERAGEIF(Table1[Author],Table1[[#This Row],[Author]],Table1[User Rating]),"")</f>
        <v>4.7727272727272725</v>
      </c>
      <c r="I465" s="36">
        <f>LEN(Table1[[#This Row],[Name]])</f>
        <v>46</v>
      </c>
    </row>
    <row r="466" spans="1:9" x14ac:dyDescent="0.3">
      <c r="A466" t="s">
        <v>521</v>
      </c>
      <c r="B466" t="s">
        <v>522</v>
      </c>
      <c r="C466">
        <v>4.5999999999999996</v>
      </c>
      <c r="D466">
        <v>26490</v>
      </c>
      <c r="E466">
        <v>15</v>
      </c>
      <c r="F466">
        <v>2017</v>
      </c>
      <c r="G466" t="s">
        <v>9</v>
      </c>
      <c r="H466">
        <f>IFERROR(AVERAGEIF(Table1[Author],Table1[[#This Row],[Author]],Table1[User Rating]),"")</f>
        <v>4.5999999999999996</v>
      </c>
      <c r="I466" s="36">
        <f>LEN(Table1[[#This Row],[Name]])</f>
        <v>86</v>
      </c>
    </row>
    <row r="467" spans="1:9" x14ac:dyDescent="0.3">
      <c r="A467" t="s">
        <v>521</v>
      </c>
      <c r="B467" t="s">
        <v>522</v>
      </c>
      <c r="C467">
        <v>4.5999999999999996</v>
      </c>
      <c r="D467">
        <v>26490</v>
      </c>
      <c r="E467">
        <v>15</v>
      </c>
      <c r="F467">
        <v>2018</v>
      </c>
      <c r="G467" t="s">
        <v>9</v>
      </c>
      <c r="H467">
        <f>IFERROR(AVERAGEIF(Table1[Author],Table1[[#This Row],[Author]],Table1[User Rating]),"")</f>
        <v>4.5999999999999996</v>
      </c>
      <c r="I467" s="36">
        <f>LEN(Table1[[#This Row],[Name]])</f>
        <v>86</v>
      </c>
    </row>
    <row r="468" spans="1:9" x14ac:dyDescent="0.3">
      <c r="A468" t="s">
        <v>521</v>
      </c>
      <c r="B468" t="s">
        <v>522</v>
      </c>
      <c r="C468">
        <v>4.5999999999999996</v>
      </c>
      <c r="D468">
        <v>26490</v>
      </c>
      <c r="E468">
        <v>15</v>
      </c>
      <c r="F468">
        <v>2019</v>
      </c>
      <c r="G468" t="s">
        <v>9</v>
      </c>
      <c r="H468">
        <f>IFERROR(AVERAGEIF(Table1[Author],Table1[[#This Row],[Author]],Table1[User Rating]),"")</f>
        <v>4.5999999999999996</v>
      </c>
      <c r="I468" s="36">
        <f>LEN(Table1[[#This Row],[Name]])</f>
        <v>86</v>
      </c>
    </row>
    <row r="469" spans="1:9" x14ac:dyDescent="0.3">
      <c r="A469" t="s">
        <v>523</v>
      </c>
      <c r="B469" t="s">
        <v>301</v>
      </c>
      <c r="C469">
        <v>4.7</v>
      </c>
      <c r="D469">
        <v>5487</v>
      </c>
      <c r="E469">
        <v>9</v>
      </c>
      <c r="F469">
        <v>2017</v>
      </c>
      <c r="G469" t="s">
        <v>9</v>
      </c>
      <c r="H469">
        <f>IFERROR(AVERAGEIF(Table1[Author],Table1[[#This Row],[Author]],Table1[User Rating]),"")</f>
        <v>4.7</v>
      </c>
      <c r="I469" s="36">
        <f>LEN(Table1[[#This Row],[Name]])</f>
        <v>23</v>
      </c>
    </row>
    <row r="470" spans="1:9" x14ac:dyDescent="0.3">
      <c r="A470" t="s">
        <v>524</v>
      </c>
      <c r="B470" t="s">
        <v>80</v>
      </c>
      <c r="C470">
        <v>4.7</v>
      </c>
      <c r="D470">
        <v>6377</v>
      </c>
      <c r="E470">
        <v>7</v>
      </c>
      <c r="F470">
        <v>2012</v>
      </c>
      <c r="G470" t="s">
        <v>12</v>
      </c>
      <c r="H470">
        <f>IFERROR(AVERAGEIF(Table1[Author],Table1[[#This Row],[Author]],Table1[User Rating]),"")</f>
        <v>4.8</v>
      </c>
      <c r="I470" s="36">
        <f>LEN(Table1[[#This Row],[Name]])</f>
        <v>46</v>
      </c>
    </row>
    <row r="471" spans="1:9" x14ac:dyDescent="0.3">
      <c r="A471" t="s">
        <v>525</v>
      </c>
      <c r="B471" t="s">
        <v>333</v>
      </c>
      <c r="C471">
        <v>4.7</v>
      </c>
      <c r="D471">
        <v>1463</v>
      </c>
      <c r="E471">
        <v>10</v>
      </c>
      <c r="F471">
        <v>2011</v>
      </c>
      <c r="G471" t="s">
        <v>12</v>
      </c>
      <c r="H471">
        <f>IFERROR(AVERAGEIF(Table1[Author],Table1[[#This Row],[Author]],Table1[User Rating]),"")</f>
        <v>4.7727272727272725</v>
      </c>
      <c r="I471" s="36">
        <f>LEN(Table1[[#This Row],[Name]])</f>
        <v>48</v>
      </c>
    </row>
    <row r="472" spans="1:9" x14ac:dyDescent="0.3">
      <c r="A472" t="s">
        <v>526</v>
      </c>
      <c r="B472" t="s">
        <v>527</v>
      </c>
      <c r="C472">
        <v>4.4000000000000004</v>
      </c>
      <c r="D472">
        <v>3759</v>
      </c>
      <c r="E472">
        <v>6</v>
      </c>
      <c r="F472">
        <v>2009</v>
      </c>
      <c r="G472" t="s">
        <v>12</v>
      </c>
      <c r="H472">
        <f>IFERROR(AVERAGEIF(Table1[Author],Table1[[#This Row],[Author]],Table1[User Rating]),"")</f>
        <v>4.4000000000000004</v>
      </c>
      <c r="I472" s="36">
        <f>LEN(Table1[[#This Row],[Name]])</f>
        <v>24</v>
      </c>
    </row>
    <row r="473" spans="1:9" x14ac:dyDescent="0.3">
      <c r="A473" t="s">
        <v>528</v>
      </c>
      <c r="B473" t="s">
        <v>103</v>
      </c>
      <c r="C473">
        <v>4.4000000000000004</v>
      </c>
      <c r="D473">
        <v>3503</v>
      </c>
      <c r="E473">
        <v>9</v>
      </c>
      <c r="F473">
        <v>2009</v>
      </c>
      <c r="G473" t="s">
        <v>9</v>
      </c>
      <c r="H473">
        <f>IFERROR(AVERAGEIF(Table1[Author],Table1[[#This Row],[Author]],Table1[User Rating]),"")</f>
        <v>4.5</v>
      </c>
      <c r="I473" s="36">
        <f>LEN(Table1[[#This Row],[Name]])</f>
        <v>62</v>
      </c>
    </row>
    <row r="474" spans="1:9" x14ac:dyDescent="0.3">
      <c r="A474" t="s">
        <v>529</v>
      </c>
      <c r="B474" t="s">
        <v>530</v>
      </c>
      <c r="C474">
        <v>4.7</v>
      </c>
      <c r="D474">
        <v>11550</v>
      </c>
      <c r="E474">
        <v>10</v>
      </c>
      <c r="F474">
        <v>2019</v>
      </c>
      <c r="G474" t="s">
        <v>9</v>
      </c>
      <c r="H474">
        <f>IFERROR(AVERAGEIF(Table1[Author],Table1[[#This Row],[Author]],Table1[User Rating]),"")</f>
        <v>4.7</v>
      </c>
      <c r="I474" s="36">
        <f>LEN(Table1[[#This Row],[Name]])</f>
        <v>78</v>
      </c>
    </row>
    <row r="475" spans="1:9" x14ac:dyDescent="0.3">
      <c r="A475" t="s">
        <v>531</v>
      </c>
      <c r="B475" t="s">
        <v>75</v>
      </c>
      <c r="C475">
        <v>4.7</v>
      </c>
      <c r="D475">
        <v>3801</v>
      </c>
      <c r="E475">
        <v>82</v>
      </c>
      <c r="F475">
        <v>2009</v>
      </c>
      <c r="G475" t="s">
        <v>12</v>
      </c>
      <c r="H475">
        <f>IFERROR(AVERAGEIF(Table1[Author],Table1[[#This Row],[Author]],Table1[User Rating]),"")</f>
        <v>4.6571428571428575</v>
      </c>
      <c r="I475" s="36">
        <f>LEN(Table1[[#This Row],[Name]])</f>
        <v>28</v>
      </c>
    </row>
    <row r="476" spans="1:9" x14ac:dyDescent="0.3">
      <c r="A476" t="s">
        <v>532</v>
      </c>
      <c r="B476" t="s">
        <v>80</v>
      </c>
      <c r="C476">
        <v>4.8</v>
      </c>
      <c r="D476">
        <v>3796</v>
      </c>
      <c r="E476">
        <v>12</v>
      </c>
      <c r="F476">
        <v>2010</v>
      </c>
      <c r="G476" t="s">
        <v>12</v>
      </c>
      <c r="H476">
        <f>IFERROR(AVERAGEIF(Table1[Author],Table1[[#This Row],[Author]],Table1[User Rating]),"")</f>
        <v>4.8</v>
      </c>
      <c r="I476" s="36">
        <f>LEN(Table1[[#This Row],[Name]])</f>
        <v>45</v>
      </c>
    </row>
    <row r="477" spans="1:9" x14ac:dyDescent="0.3">
      <c r="A477" t="s">
        <v>533</v>
      </c>
      <c r="B477" t="s">
        <v>534</v>
      </c>
      <c r="C477">
        <v>4.7</v>
      </c>
      <c r="D477">
        <v>9030</v>
      </c>
      <c r="E477">
        <v>10</v>
      </c>
      <c r="F477">
        <v>2019</v>
      </c>
      <c r="G477" t="s">
        <v>9</v>
      </c>
      <c r="H477">
        <f>IFERROR(AVERAGEIF(Table1[Author],Table1[[#This Row],[Author]],Table1[User Rating]),"")</f>
        <v>4.7</v>
      </c>
      <c r="I477" s="36">
        <f>LEN(Table1[[#This Row],[Name]])</f>
        <v>118</v>
      </c>
    </row>
    <row r="478" spans="1:9" x14ac:dyDescent="0.3">
      <c r="A478" t="s">
        <v>535</v>
      </c>
      <c r="B478" t="s">
        <v>536</v>
      </c>
      <c r="C478">
        <v>4.9000000000000004</v>
      </c>
      <c r="D478">
        <v>19546</v>
      </c>
      <c r="E478">
        <v>5</v>
      </c>
      <c r="F478">
        <v>2013</v>
      </c>
      <c r="G478" t="s">
        <v>12</v>
      </c>
      <c r="H478">
        <f>IFERROR(AVERAGEIF(Table1[Author],Table1[[#This Row],[Author]],Table1[User Rating]),"")</f>
        <v>4.8999999999999995</v>
      </c>
      <c r="I478" s="36">
        <f>LEN(Table1[[#This Row],[Name]])</f>
        <v>27</v>
      </c>
    </row>
    <row r="479" spans="1:9" x14ac:dyDescent="0.3">
      <c r="A479" t="s">
        <v>535</v>
      </c>
      <c r="B479" t="s">
        <v>536</v>
      </c>
      <c r="C479">
        <v>4.9000000000000004</v>
      </c>
      <c r="D479">
        <v>19546</v>
      </c>
      <c r="E479">
        <v>5</v>
      </c>
      <c r="F479">
        <v>2014</v>
      </c>
      <c r="G479" t="s">
        <v>12</v>
      </c>
      <c r="H479">
        <f>IFERROR(AVERAGEIF(Table1[Author],Table1[[#This Row],[Author]],Table1[User Rating]),"")</f>
        <v>4.8999999999999995</v>
      </c>
      <c r="I479" s="36">
        <f>LEN(Table1[[#This Row],[Name]])</f>
        <v>27</v>
      </c>
    </row>
    <row r="480" spans="1:9" x14ac:dyDescent="0.3">
      <c r="A480" t="s">
        <v>535</v>
      </c>
      <c r="B480" t="s">
        <v>536</v>
      </c>
      <c r="C480">
        <v>4.9000000000000004</v>
      </c>
      <c r="D480">
        <v>19546</v>
      </c>
      <c r="E480">
        <v>5</v>
      </c>
      <c r="F480">
        <v>2015</v>
      </c>
      <c r="G480" t="s">
        <v>12</v>
      </c>
      <c r="H480">
        <f>IFERROR(AVERAGEIF(Table1[Author],Table1[[#This Row],[Author]],Table1[User Rating]),"")</f>
        <v>4.8999999999999995</v>
      </c>
      <c r="I480" s="36">
        <f>LEN(Table1[[#This Row],[Name]])</f>
        <v>27</v>
      </c>
    </row>
    <row r="481" spans="1:9" x14ac:dyDescent="0.3">
      <c r="A481" t="s">
        <v>535</v>
      </c>
      <c r="B481" t="s">
        <v>536</v>
      </c>
      <c r="C481">
        <v>4.9000000000000004</v>
      </c>
      <c r="D481">
        <v>19546</v>
      </c>
      <c r="E481">
        <v>5</v>
      </c>
      <c r="F481">
        <v>2016</v>
      </c>
      <c r="G481" t="s">
        <v>12</v>
      </c>
      <c r="H481">
        <f>IFERROR(AVERAGEIF(Table1[Author],Table1[[#This Row],[Author]],Table1[User Rating]),"")</f>
        <v>4.8999999999999995</v>
      </c>
      <c r="I481" s="36">
        <f>LEN(Table1[[#This Row],[Name]])</f>
        <v>27</v>
      </c>
    </row>
    <row r="482" spans="1:9" x14ac:dyDescent="0.3">
      <c r="A482" t="s">
        <v>535</v>
      </c>
      <c r="B482" t="s">
        <v>536</v>
      </c>
      <c r="C482">
        <v>4.9000000000000004</v>
      </c>
      <c r="D482">
        <v>19546</v>
      </c>
      <c r="E482">
        <v>5</v>
      </c>
      <c r="F482">
        <v>2017</v>
      </c>
      <c r="G482" t="s">
        <v>12</v>
      </c>
      <c r="H482">
        <f>IFERROR(AVERAGEIF(Table1[Author],Table1[[#This Row],[Author]],Table1[User Rating]),"")</f>
        <v>4.8999999999999995</v>
      </c>
      <c r="I482" s="36">
        <f>LEN(Table1[[#This Row],[Name]])</f>
        <v>27</v>
      </c>
    </row>
    <row r="483" spans="1:9" x14ac:dyDescent="0.3">
      <c r="A483" t="s">
        <v>535</v>
      </c>
      <c r="B483" t="s">
        <v>536</v>
      </c>
      <c r="C483">
        <v>4.9000000000000004</v>
      </c>
      <c r="D483">
        <v>19546</v>
      </c>
      <c r="E483">
        <v>5</v>
      </c>
      <c r="F483">
        <v>2018</v>
      </c>
      <c r="G483" t="s">
        <v>12</v>
      </c>
      <c r="H483">
        <f>IFERROR(AVERAGEIF(Table1[Author],Table1[[#This Row],[Author]],Table1[User Rating]),"")</f>
        <v>4.8999999999999995</v>
      </c>
      <c r="I483" s="36">
        <f>LEN(Table1[[#This Row],[Name]])</f>
        <v>27</v>
      </c>
    </row>
    <row r="484" spans="1:9" x14ac:dyDescent="0.3">
      <c r="A484" t="s">
        <v>535</v>
      </c>
      <c r="B484" t="s">
        <v>536</v>
      </c>
      <c r="C484">
        <v>4.9000000000000004</v>
      </c>
      <c r="D484">
        <v>19546</v>
      </c>
      <c r="E484">
        <v>5</v>
      </c>
      <c r="F484">
        <v>2019</v>
      </c>
      <c r="G484" t="s">
        <v>12</v>
      </c>
      <c r="H484">
        <f>IFERROR(AVERAGEIF(Table1[Author],Table1[[#This Row],[Author]],Table1[User Rating]),"")</f>
        <v>4.8999999999999995</v>
      </c>
      <c r="I484" s="36">
        <f>LEN(Table1[[#This Row],[Name]])</f>
        <v>27</v>
      </c>
    </row>
    <row r="485" spans="1:9" x14ac:dyDescent="0.3">
      <c r="A485" t="s">
        <v>537</v>
      </c>
      <c r="B485" t="s">
        <v>538</v>
      </c>
      <c r="C485">
        <v>4.5999999999999996</v>
      </c>
      <c r="D485">
        <v>7508</v>
      </c>
      <c r="E485">
        <v>16</v>
      </c>
      <c r="F485">
        <v>2015</v>
      </c>
      <c r="G485" t="s">
        <v>9</v>
      </c>
      <c r="H485">
        <f>IFERROR(AVERAGEIF(Table1[Author],Table1[[#This Row],[Author]],Table1[User Rating]),"")</f>
        <v>4.5999999999999996</v>
      </c>
      <c r="I485" s="36">
        <f>LEN(Table1[[#This Row],[Name]])</f>
        <v>62</v>
      </c>
    </row>
    <row r="486" spans="1:9" x14ac:dyDescent="0.3">
      <c r="A486" t="s">
        <v>537</v>
      </c>
      <c r="B486" t="s">
        <v>538</v>
      </c>
      <c r="C486">
        <v>4.5999999999999996</v>
      </c>
      <c r="D486">
        <v>7508</v>
      </c>
      <c r="E486">
        <v>16</v>
      </c>
      <c r="F486">
        <v>2016</v>
      </c>
      <c r="G486" t="s">
        <v>9</v>
      </c>
      <c r="H486">
        <f>IFERROR(AVERAGEIF(Table1[Author],Table1[[#This Row],[Author]],Table1[User Rating]),"")</f>
        <v>4.5999999999999996</v>
      </c>
      <c r="I486" s="36">
        <f>LEN(Table1[[#This Row],[Name]])</f>
        <v>62</v>
      </c>
    </row>
    <row r="487" spans="1:9" x14ac:dyDescent="0.3">
      <c r="A487" t="s">
        <v>537</v>
      </c>
      <c r="B487" t="s">
        <v>538</v>
      </c>
      <c r="C487">
        <v>4.5999999999999996</v>
      </c>
      <c r="D487">
        <v>7508</v>
      </c>
      <c r="E487">
        <v>16</v>
      </c>
      <c r="F487">
        <v>2017</v>
      </c>
      <c r="G487" t="s">
        <v>9</v>
      </c>
      <c r="H487">
        <f>IFERROR(AVERAGEIF(Table1[Author],Table1[[#This Row],[Author]],Table1[User Rating]),"")</f>
        <v>4.5999999999999996</v>
      </c>
      <c r="I487" s="36">
        <f>LEN(Table1[[#This Row],[Name]])</f>
        <v>62</v>
      </c>
    </row>
    <row r="488" spans="1:9" x14ac:dyDescent="0.3">
      <c r="A488" t="s">
        <v>539</v>
      </c>
      <c r="B488" t="s">
        <v>540</v>
      </c>
      <c r="C488">
        <v>4.9000000000000004</v>
      </c>
      <c r="D488">
        <v>8842</v>
      </c>
      <c r="E488">
        <v>10</v>
      </c>
      <c r="F488">
        <v>2016</v>
      </c>
      <c r="G488" t="s">
        <v>12</v>
      </c>
      <c r="H488">
        <f>IFERROR(AVERAGEIF(Table1[Author],Table1[[#This Row],[Author]],Table1[User Rating]),"")</f>
        <v>4.9000000000000004</v>
      </c>
      <c r="I488" s="36">
        <f>LEN(Table1[[#This Row],[Name]])</f>
        <v>32</v>
      </c>
    </row>
    <row r="489" spans="1:9" x14ac:dyDescent="0.3">
      <c r="A489" t="s">
        <v>539</v>
      </c>
      <c r="B489" t="s">
        <v>540</v>
      </c>
      <c r="C489">
        <v>4.9000000000000004</v>
      </c>
      <c r="D489">
        <v>8842</v>
      </c>
      <c r="E489">
        <v>10</v>
      </c>
      <c r="F489">
        <v>2017</v>
      </c>
      <c r="G489" t="s">
        <v>12</v>
      </c>
      <c r="H489">
        <f>IFERROR(AVERAGEIF(Table1[Author],Table1[[#This Row],[Author]],Table1[User Rating]),"")</f>
        <v>4.9000000000000004</v>
      </c>
      <c r="I489" s="36">
        <f>LEN(Table1[[#This Row],[Name]])</f>
        <v>32</v>
      </c>
    </row>
    <row r="490" spans="1:9" x14ac:dyDescent="0.3">
      <c r="A490" t="s">
        <v>539</v>
      </c>
      <c r="B490" t="s">
        <v>540</v>
      </c>
      <c r="C490">
        <v>4.9000000000000004</v>
      </c>
      <c r="D490">
        <v>8842</v>
      </c>
      <c r="E490">
        <v>10</v>
      </c>
      <c r="F490">
        <v>2018</v>
      </c>
      <c r="G490" t="s">
        <v>12</v>
      </c>
      <c r="H490">
        <f>IFERROR(AVERAGEIF(Table1[Author],Table1[[#This Row],[Author]],Table1[User Rating]),"")</f>
        <v>4.9000000000000004</v>
      </c>
      <c r="I490" s="36">
        <f>LEN(Table1[[#This Row],[Name]])</f>
        <v>32</v>
      </c>
    </row>
    <row r="491" spans="1:9" x14ac:dyDescent="0.3">
      <c r="A491" t="s">
        <v>539</v>
      </c>
      <c r="B491" t="s">
        <v>540</v>
      </c>
      <c r="C491">
        <v>4.9000000000000004</v>
      </c>
      <c r="D491">
        <v>8842</v>
      </c>
      <c r="E491">
        <v>10</v>
      </c>
      <c r="F491">
        <v>2019</v>
      </c>
      <c r="G491" t="s">
        <v>12</v>
      </c>
      <c r="H491">
        <f>IFERROR(AVERAGEIF(Table1[Author],Table1[[#This Row],[Author]],Table1[User Rating]),"")</f>
        <v>4.9000000000000004</v>
      </c>
      <c r="I491" s="36">
        <f>LEN(Table1[[#This Row],[Name]])</f>
        <v>32</v>
      </c>
    </row>
    <row r="492" spans="1:9" x14ac:dyDescent="0.3">
      <c r="A492" t="s">
        <v>541</v>
      </c>
      <c r="B492" t="s">
        <v>542</v>
      </c>
      <c r="C492">
        <v>4.8</v>
      </c>
      <c r="D492">
        <v>30183</v>
      </c>
      <c r="E492">
        <v>4</v>
      </c>
      <c r="F492">
        <v>2018</v>
      </c>
      <c r="G492" t="s">
        <v>12</v>
      </c>
      <c r="H492">
        <f>IFERROR(AVERAGEIF(Table1[Author],Table1[[#This Row],[Author]],Table1[User Rating]),"")</f>
        <v>4.8</v>
      </c>
      <c r="I492" s="36">
        <f>LEN(Table1[[#This Row],[Name]])</f>
        <v>16</v>
      </c>
    </row>
    <row r="493" spans="1:9" x14ac:dyDescent="0.3">
      <c r="A493" t="s">
        <v>541</v>
      </c>
      <c r="B493" t="s">
        <v>542</v>
      </c>
      <c r="C493">
        <v>4.8</v>
      </c>
      <c r="D493">
        <v>30183</v>
      </c>
      <c r="E493">
        <v>4</v>
      </c>
      <c r="F493">
        <v>2019</v>
      </c>
      <c r="G493" t="s">
        <v>12</v>
      </c>
      <c r="H493">
        <f>IFERROR(AVERAGEIF(Table1[Author],Table1[[#This Row],[Author]],Table1[User Rating]),"")</f>
        <v>4.8</v>
      </c>
      <c r="I493" s="36">
        <f>LEN(Table1[[#This Row],[Name]])</f>
        <v>16</v>
      </c>
    </row>
    <row r="494" spans="1:9" x14ac:dyDescent="0.3">
      <c r="A494" t="s">
        <v>543</v>
      </c>
      <c r="B494" t="s">
        <v>544</v>
      </c>
      <c r="C494">
        <v>4.7</v>
      </c>
      <c r="D494">
        <v>6169</v>
      </c>
      <c r="E494">
        <v>16</v>
      </c>
      <c r="F494">
        <v>2015</v>
      </c>
      <c r="G494" t="s">
        <v>9</v>
      </c>
      <c r="H494">
        <f>IFERROR(AVERAGEIF(Table1[Author],Table1[[#This Row],[Author]],Table1[User Rating]),"")</f>
        <v>4.7</v>
      </c>
      <c r="I494" s="36">
        <f>LEN(Table1[[#This Row],[Name]])</f>
        <v>19</v>
      </c>
    </row>
    <row r="495" spans="1:9" x14ac:dyDescent="0.3">
      <c r="A495" t="s">
        <v>545</v>
      </c>
      <c r="B495" t="s">
        <v>546</v>
      </c>
      <c r="C495">
        <v>4.7</v>
      </c>
      <c r="D495">
        <v>7034</v>
      </c>
      <c r="E495">
        <v>15</v>
      </c>
      <c r="F495">
        <v>2013</v>
      </c>
      <c r="G495" t="s">
        <v>9</v>
      </c>
      <c r="H495">
        <f>IFERROR(AVERAGEIF(Table1[Author],Table1[[#This Row],[Author]],Table1[User Rating]),"")</f>
        <v>4.7</v>
      </c>
      <c r="I495" s="36">
        <f>LEN(Table1[[#This Row],[Name]])</f>
        <v>83</v>
      </c>
    </row>
    <row r="496" spans="1:9" x14ac:dyDescent="0.3">
      <c r="A496" t="s">
        <v>547</v>
      </c>
      <c r="B496" t="s">
        <v>548</v>
      </c>
      <c r="C496">
        <v>4.5999999999999996</v>
      </c>
      <c r="D496">
        <v>11034</v>
      </c>
      <c r="E496">
        <v>19</v>
      </c>
      <c r="F496">
        <v>2011</v>
      </c>
      <c r="G496" t="s">
        <v>9</v>
      </c>
      <c r="H496">
        <f>IFERROR(AVERAGEIF(Table1[Author],Table1[[#This Row],[Author]],Table1[User Rating]),"")</f>
        <v>4.5999999999999996</v>
      </c>
      <c r="I496" s="36">
        <f>LEN(Table1[[#This Row],[Name]])</f>
        <v>23</v>
      </c>
    </row>
    <row r="497" spans="1:9" x14ac:dyDescent="0.3">
      <c r="A497" t="s">
        <v>547</v>
      </c>
      <c r="B497" t="s">
        <v>548</v>
      </c>
      <c r="C497">
        <v>4.5999999999999996</v>
      </c>
      <c r="D497">
        <v>11034</v>
      </c>
      <c r="E497">
        <v>19</v>
      </c>
      <c r="F497">
        <v>2012</v>
      </c>
      <c r="G497" t="s">
        <v>9</v>
      </c>
      <c r="H497">
        <f>IFERROR(AVERAGEIF(Table1[Author],Table1[[#This Row],[Author]],Table1[User Rating]),"")</f>
        <v>4.5999999999999996</v>
      </c>
      <c r="I497" s="36">
        <f>LEN(Table1[[#This Row],[Name]])</f>
        <v>23</v>
      </c>
    </row>
    <row r="498" spans="1:9" x14ac:dyDescent="0.3">
      <c r="A498" t="s">
        <v>549</v>
      </c>
      <c r="B498" t="s">
        <v>550</v>
      </c>
      <c r="C498">
        <v>4.5</v>
      </c>
      <c r="D498">
        <v>7932</v>
      </c>
      <c r="E498">
        <v>9</v>
      </c>
      <c r="F498">
        <v>2017</v>
      </c>
      <c r="G498" t="s">
        <v>12</v>
      </c>
      <c r="H498">
        <f>IFERROR(AVERAGEIF(Table1[Author],Table1[[#This Row],[Author]],Table1[User Rating]),"")</f>
        <v>4.5</v>
      </c>
      <c r="I498" s="36">
        <f>LEN(Table1[[#This Row],[Name]])</f>
        <v>20</v>
      </c>
    </row>
    <row r="499" spans="1:9" x14ac:dyDescent="0.3">
      <c r="A499" t="s">
        <v>551</v>
      </c>
      <c r="B499" t="s">
        <v>552</v>
      </c>
      <c r="C499">
        <v>4.5</v>
      </c>
      <c r="D499">
        <v>1904</v>
      </c>
      <c r="E499">
        <v>23</v>
      </c>
      <c r="F499">
        <v>2012</v>
      </c>
      <c r="G499" t="s">
        <v>9</v>
      </c>
      <c r="H499">
        <f>IFERROR(AVERAGEIF(Table1[Author],Table1[[#This Row],[Author]],Table1[User Rating]),"")</f>
        <v>4.5</v>
      </c>
      <c r="I499" s="36">
        <f>LEN(Table1[[#This Row],[Name]])</f>
        <v>34</v>
      </c>
    </row>
    <row r="500" spans="1:9" x14ac:dyDescent="0.3">
      <c r="A500" t="s">
        <v>553</v>
      </c>
      <c r="B500" t="s">
        <v>554</v>
      </c>
      <c r="C500">
        <v>4.3</v>
      </c>
      <c r="D500">
        <v>3319</v>
      </c>
      <c r="E500">
        <v>11</v>
      </c>
      <c r="F500">
        <v>2009</v>
      </c>
      <c r="G500" t="s">
        <v>9</v>
      </c>
      <c r="H500">
        <f>IFERROR(AVERAGEIF(Table1[Author],Table1[[#This Row],[Author]],Table1[User Rating]),"")</f>
        <v>4.3</v>
      </c>
      <c r="I500" s="36">
        <f>LEN(Table1[[#This Row],[Name]])</f>
        <v>76</v>
      </c>
    </row>
    <row r="501" spans="1:9" x14ac:dyDescent="0.3">
      <c r="A501" t="s">
        <v>553</v>
      </c>
      <c r="B501" t="s">
        <v>554</v>
      </c>
      <c r="C501">
        <v>4.3</v>
      </c>
      <c r="D501">
        <v>3319</v>
      </c>
      <c r="E501">
        <v>11</v>
      </c>
      <c r="F501">
        <v>2010</v>
      </c>
      <c r="G501" t="s">
        <v>9</v>
      </c>
      <c r="H501">
        <f>IFERROR(AVERAGEIF(Table1[Author],Table1[[#This Row],[Author]],Table1[User Rating]),"")</f>
        <v>4.3</v>
      </c>
      <c r="I501" s="36">
        <f>LEN(Table1[[#This Row],[Name]])</f>
        <v>76</v>
      </c>
    </row>
    <row r="502" spans="1:9" x14ac:dyDescent="0.3">
      <c r="A502" t="s">
        <v>555</v>
      </c>
      <c r="B502" t="s">
        <v>556</v>
      </c>
      <c r="C502">
        <v>4.5999999999999996</v>
      </c>
      <c r="D502">
        <v>11128</v>
      </c>
      <c r="E502">
        <v>23</v>
      </c>
      <c r="F502">
        <v>2014</v>
      </c>
      <c r="G502" t="s">
        <v>9</v>
      </c>
      <c r="H502">
        <f>IFERROR(AVERAGEIF(Table1[Author],Table1[[#This Row],[Author]],Table1[User Rating]),"")</f>
        <v>4.5999999999999996</v>
      </c>
      <c r="I502" s="36">
        <f>LEN(Table1[[#This Row],[Name]])</f>
        <v>86</v>
      </c>
    </row>
    <row r="503" spans="1:9" x14ac:dyDescent="0.3">
      <c r="A503" t="s">
        <v>555</v>
      </c>
      <c r="B503" t="s">
        <v>556</v>
      </c>
      <c r="C503">
        <v>4.5999999999999996</v>
      </c>
      <c r="D503">
        <v>11128</v>
      </c>
      <c r="E503">
        <v>23</v>
      </c>
      <c r="F503">
        <v>2015</v>
      </c>
      <c r="G503" t="s">
        <v>9</v>
      </c>
      <c r="H503">
        <f>IFERROR(AVERAGEIF(Table1[Author],Table1[[#This Row],[Author]],Table1[User Rating]),"")</f>
        <v>4.5999999999999996</v>
      </c>
      <c r="I503" s="36">
        <f>LEN(Table1[[#This Row],[Name]])</f>
        <v>86</v>
      </c>
    </row>
    <row r="504" spans="1:9" x14ac:dyDescent="0.3">
      <c r="A504" t="s">
        <v>555</v>
      </c>
      <c r="B504" t="s">
        <v>556</v>
      </c>
      <c r="C504">
        <v>4.5999999999999996</v>
      </c>
      <c r="D504">
        <v>11128</v>
      </c>
      <c r="E504">
        <v>23</v>
      </c>
      <c r="F504">
        <v>2016</v>
      </c>
      <c r="G504" t="s">
        <v>9</v>
      </c>
      <c r="H504">
        <f>IFERROR(AVERAGEIF(Table1[Author],Table1[[#This Row],[Author]],Table1[User Rating]),"")</f>
        <v>4.5999999999999996</v>
      </c>
      <c r="I504" s="36">
        <f>LEN(Table1[[#This Row],[Name]])</f>
        <v>86</v>
      </c>
    </row>
    <row r="505" spans="1:9" x14ac:dyDescent="0.3">
      <c r="A505" t="s">
        <v>555</v>
      </c>
      <c r="B505" t="s">
        <v>556</v>
      </c>
      <c r="C505">
        <v>4.5999999999999996</v>
      </c>
      <c r="D505">
        <v>11128</v>
      </c>
      <c r="E505">
        <v>23</v>
      </c>
      <c r="F505">
        <v>2017</v>
      </c>
      <c r="G505" t="s">
        <v>9</v>
      </c>
      <c r="H505">
        <f>IFERROR(AVERAGEIF(Table1[Author],Table1[[#This Row],[Author]],Table1[User Rating]),"")</f>
        <v>4.5999999999999996</v>
      </c>
      <c r="I505" s="36">
        <f>LEN(Table1[[#This Row],[Name]])</f>
        <v>86</v>
      </c>
    </row>
    <row r="506" spans="1:9" x14ac:dyDescent="0.3">
      <c r="A506" t="s">
        <v>557</v>
      </c>
      <c r="B506" t="s">
        <v>558</v>
      </c>
      <c r="C506">
        <v>4.3</v>
      </c>
      <c r="D506">
        <v>5977</v>
      </c>
      <c r="E506">
        <v>12</v>
      </c>
      <c r="F506">
        <v>2011</v>
      </c>
      <c r="G506" t="s">
        <v>9</v>
      </c>
      <c r="H506">
        <f>IFERROR(AVERAGEIF(Table1[Author],Table1[[#This Row],[Author]],Table1[User Rating]),"")</f>
        <v>4.3</v>
      </c>
      <c r="I506" s="36">
        <f>LEN(Table1[[#This Row],[Name]])</f>
        <v>20</v>
      </c>
    </row>
    <row r="507" spans="1:9" x14ac:dyDescent="0.3">
      <c r="A507" t="s">
        <v>559</v>
      </c>
      <c r="B507" t="s">
        <v>184</v>
      </c>
      <c r="C507">
        <v>4.8</v>
      </c>
      <c r="D507">
        <v>26234</v>
      </c>
      <c r="E507">
        <v>0</v>
      </c>
      <c r="F507">
        <v>2013</v>
      </c>
      <c r="G507" t="s">
        <v>12</v>
      </c>
      <c r="H507">
        <f>IFERROR(AVERAGEIF(Table1[Author],Table1[[#This Row],[Author]],Table1[User Rating]),"")</f>
        <v>4.6000000000000005</v>
      </c>
      <c r="I507" s="36">
        <f>LEN(Table1[[#This Row],[Name]])</f>
        <v>21</v>
      </c>
    </row>
    <row r="508" spans="1:9" x14ac:dyDescent="0.3">
      <c r="A508" t="s">
        <v>559</v>
      </c>
      <c r="B508" t="s">
        <v>184</v>
      </c>
      <c r="C508">
        <v>4.8</v>
      </c>
      <c r="D508">
        <v>26234</v>
      </c>
      <c r="E508">
        <v>0</v>
      </c>
      <c r="F508">
        <v>2014</v>
      </c>
      <c r="G508" t="s">
        <v>12</v>
      </c>
      <c r="H508">
        <f>IFERROR(AVERAGEIF(Table1[Author],Table1[[#This Row],[Author]],Table1[User Rating]),"")</f>
        <v>4.6000000000000005</v>
      </c>
      <c r="I508" s="36">
        <f>LEN(Table1[[#This Row],[Name]])</f>
        <v>21</v>
      </c>
    </row>
    <row r="509" spans="1:9" x14ac:dyDescent="0.3">
      <c r="A509" t="s">
        <v>559</v>
      </c>
      <c r="B509" t="s">
        <v>184</v>
      </c>
      <c r="C509">
        <v>4.8</v>
      </c>
      <c r="D509">
        <v>26234</v>
      </c>
      <c r="E509">
        <v>0</v>
      </c>
      <c r="F509">
        <v>2015</v>
      </c>
      <c r="G509" t="s">
        <v>12</v>
      </c>
      <c r="H509">
        <f>IFERROR(AVERAGEIF(Table1[Author],Table1[[#This Row],[Author]],Table1[User Rating]),"")</f>
        <v>4.6000000000000005</v>
      </c>
      <c r="I509" s="36">
        <f>LEN(Table1[[#This Row],[Name]])</f>
        <v>21</v>
      </c>
    </row>
    <row r="510" spans="1:9" x14ac:dyDescent="0.3">
      <c r="A510" t="s">
        <v>559</v>
      </c>
      <c r="B510" t="s">
        <v>184</v>
      </c>
      <c r="C510">
        <v>4.8</v>
      </c>
      <c r="D510">
        <v>26234</v>
      </c>
      <c r="E510">
        <v>0</v>
      </c>
      <c r="F510">
        <v>2016</v>
      </c>
      <c r="G510" t="s">
        <v>12</v>
      </c>
      <c r="H510">
        <f>IFERROR(AVERAGEIF(Table1[Author],Table1[[#This Row],[Author]],Table1[User Rating]),"")</f>
        <v>4.6000000000000005</v>
      </c>
      <c r="I510" s="36">
        <f>LEN(Table1[[#This Row],[Name]])</f>
        <v>21</v>
      </c>
    </row>
    <row r="511" spans="1:9" x14ac:dyDescent="0.3">
      <c r="A511" t="s">
        <v>559</v>
      </c>
      <c r="B511" t="s">
        <v>184</v>
      </c>
      <c r="C511">
        <v>4.8</v>
      </c>
      <c r="D511">
        <v>26234</v>
      </c>
      <c r="E511">
        <v>7</v>
      </c>
      <c r="F511">
        <v>2019</v>
      </c>
      <c r="G511" t="s">
        <v>12</v>
      </c>
      <c r="H511">
        <f>IFERROR(AVERAGEIF(Table1[Author],Table1[[#This Row],[Author]],Table1[User Rating]),"")</f>
        <v>4.6000000000000005</v>
      </c>
      <c r="I511" s="36">
        <f>LEN(Table1[[#This Row],[Name]])</f>
        <v>21</v>
      </c>
    </row>
    <row r="512" spans="1:9" x14ac:dyDescent="0.3">
      <c r="A512" t="s">
        <v>560</v>
      </c>
      <c r="B512" t="s">
        <v>383</v>
      </c>
      <c r="C512">
        <v>4.5999999999999996</v>
      </c>
      <c r="D512">
        <v>4360</v>
      </c>
      <c r="E512">
        <v>21</v>
      </c>
      <c r="F512">
        <v>2017</v>
      </c>
      <c r="G512" t="s">
        <v>9</v>
      </c>
      <c r="H512">
        <f>IFERROR(AVERAGEIF(Table1[Author],Table1[[#This Row],[Author]],Table1[User Rating]),"")</f>
        <v>4.4499999999999993</v>
      </c>
      <c r="I512" s="36">
        <f>LEN(Table1[[#This Row],[Name]])</f>
        <v>101</v>
      </c>
    </row>
    <row r="513" spans="1:9" x14ac:dyDescent="0.3">
      <c r="A513" t="s">
        <v>561</v>
      </c>
      <c r="B513" t="s">
        <v>562</v>
      </c>
      <c r="C513">
        <v>4.8</v>
      </c>
      <c r="D513">
        <v>2282</v>
      </c>
      <c r="E513">
        <v>21</v>
      </c>
      <c r="F513">
        <v>2010</v>
      </c>
      <c r="G513" t="s">
        <v>12</v>
      </c>
      <c r="H513">
        <f>IFERROR(AVERAGEIF(Table1[Author],Table1[[#This Row],[Author]],Table1[User Rating]),"")</f>
        <v>4.8</v>
      </c>
      <c r="I513" s="36">
        <f>LEN(Table1[[#This Row],[Name]])</f>
        <v>49</v>
      </c>
    </row>
    <row r="514" spans="1:9" x14ac:dyDescent="0.3">
      <c r="A514" t="s">
        <v>563</v>
      </c>
      <c r="B514" t="s">
        <v>564</v>
      </c>
      <c r="C514">
        <v>4.5</v>
      </c>
      <c r="D514">
        <v>438</v>
      </c>
      <c r="E514">
        <v>15</v>
      </c>
      <c r="F514">
        <v>2009</v>
      </c>
      <c r="G514" t="s">
        <v>9</v>
      </c>
      <c r="H514">
        <f>IFERROR(AVERAGEIF(Table1[Author],Table1[[#This Row],[Author]],Table1[User Rating]),"")</f>
        <v>4.5</v>
      </c>
      <c r="I514" s="36">
        <f>LEN(Table1[[#This Row],[Name]])</f>
        <v>22</v>
      </c>
    </row>
    <row r="515" spans="1:9" x14ac:dyDescent="0.3">
      <c r="A515" t="s">
        <v>565</v>
      </c>
      <c r="B515" t="s">
        <v>75</v>
      </c>
      <c r="C515">
        <v>4.7</v>
      </c>
      <c r="D515">
        <v>11676</v>
      </c>
      <c r="E515">
        <v>9</v>
      </c>
      <c r="F515">
        <v>2009</v>
      </c>
      <c r="G515" t="s">
        <v>12</v>
      </c>
      <c r="H515">
        <f>IFERROR(AVERAGEIF(Table1[Author],Table1[[#This Row],[Author]],Table1[User Rating]),"")</f>
        <v>4.6571428571428575</v>
      </c>
      <c r="I515" s="36">
        <f>LEN(Table1[[#This Row],[Name]])</f>
        <v>36</v>
      </c>
    </row>
    <row r="516" spans="1:9" x14ac:dyDescent="0.3">
      <c r="A516" t="s">
        <v>566</v>
      </c>
      <c r="B516" t="s">
        <v>60</v>
      </c>
      <c r="C516">
        <v>4.5</v>
      </c>
      <c r="D516">
        <v>2586</v>
      </c>
      <c r="E516">
        <v>5</v>
      </c>
      <c r="F516">
        <v>2014</v>
      </c>
      <c r="G516" t="s">
        <v>12</v>
      </c>
      <c r="H516">
        <f>IFERROR(AVERAGEIF(Table1[Author],Table1[[#This Row],[Author]],Table1[User Rating]),"")</f>
        <v>4.55</v>
      </c>
      <c r="I516" s="36">
        <f>LEN(Table1[[#This Row],[Name]])</f>
        <v>72</v>
      </c>
    </row>
    <row r="517" spans="1:9" x14ac:dyDescent="0.3">
      <c r="A517" t="s">
        <v>567</v>
      </c>
      <c r="B517" t="s">
        <v>568</v>
      </c>
      <c r="C517">
        <v>4.8</v>
      </c>
      <c r="D517">
        <v>29673</v>
      </c>
      <c r="E517">
        <v>16</v>
      </c>
      <c r="F517">
        <v>2010</v>
      </c>
      <c r="G517" t="s">
        <v>9</v>
      </c>
      <c r="H517">
        <f>IFERROR(AVERAGEIF(Table1[Author],Table1[[#This Row],[Author]],Table1[User Rating]),"")</f>
        <v>4.8</v>
      </c>
      <c r="I517" s="36">
        <f>LEN(Table1[[#This Row],[Name]])</f>
        <v>70</v>
      </c>
    </row>
    <row r="518" spans="1:9" x14ac:dyDescent="0.3">
      <c r="A518" t="s">
        <v>567</v>
      </c>
      <c r="B518" t="s">
        <v>568</v>
      </c>
      <c r="C518">
        <v>4.8</v>
      </c>
      <c r="D518">
        <v>29673</v>
      </c>
      <c r="E518">
        <v>16</v>
      </c>
      <c r="F518">
        <v>2011</v>
      </c>
      <c r="G518" t="s">
        <v>9</v>
      </c>
      <c r="H518">
        <f>IFERROR(AVERAGEIF(Table1[Author],Table1[[#This Row],[Author]],Table1[User Rating]),"")</f>
        <v>4.8</v>
      </c>
      <c r="I518" s="36">
        <f>LEN(Table1[[#This Row],[Name]])</f>
        <v>70</v>
      </c>
    </row>
    <row r="519" spans="1:9" x14ac:dyDescent="0.3">
      <c r="A519" t="s">
        <v>567</v>
      </c>
      <c r="B519" t="s">
        <v>568</v>
      </c>
      <c r="C519">
        <v>4.8</v>
      </c>
      <c r="D519">
        <v>29673</v>
      </c>
      <c r="E519">
        <v>16</v>
      </c>
      <c r="F519">
        <v>2012</v>
      </c>
      <c r="G519" t="s">
        <v>9</v>
      </c>
      <c r="H519">
        <f>IFERROR(AVERAGEIF(Table1[Author],Table1[[#This Row],[Author]],Table1[User Rating]),"")</f>
        <v>4.8</v>
      </c>
      <c r="I519" s="36">
        <f>LEN(Table1[[#This Row],[Name]])</f>
        <v>70</v>
      </c>
    </row>
    <row r="520" spans="1:9" x14ac:dyDescent="0.3">
      <c r="A520" t="s">
        <v>567</v>
      </c>
      <c r="B520" t="s">
        <v>568</v>
      </c>
      <c r="C520">
        <v>4.8</v>
      </c>
      <c r="D520">
        <v>29673</v>
      </c>
      <c r="E520">
        <v>13</v>
      </c>
      <c r="F520">
        <v>2014</v>
      </c>
      <c r="G520" t="s">
        <v>9</v>
      </c>
      <c r="H520">
        <f>IFERROR(AVERAGEIF(Table1[Author],Table1[[#This Row],[Author]],Table1[User Rating]),"")</f>
        <v>4.8</v>
      </c>
      <c r="I520" s="36">
        <f>LEN(Table1[[#This Row],[Name]])</f>
        <v>70</v>
      </c>
    </row>
    <row r="521" spans="1:9" x14ac:dyDescent="0.3">
      <c r="A521" t="s">
        <v>567</v>
      </c>
      <c r="B521" t="s">
        <v>568</v>
      </c>
      <c r="C521">
        <v>4.8</v>
      </c>
      <c r="D521">
        <v>29673</v>
      </c>
      <c r="E521">
        <v>16</v>
      </c>
      <c r="F521">
        <v>2014</v>
      </c>
      <c r="G521" t="s">
        <v>9</v>
      </c>
      <c r="H521">
        <f>IFERROR(AVERAGEIF(Table1[Author],Table1[[#This Row],[Author]],Table1[User Rating]),"")</f>
        <v>4.8</v>
      </c>
      <c r="I521" s="36">
        <f>LEN(Table1[[#This Row],[Name]])</f>
        <v>70</v>
      </c>
    </row>
    <row r="522" spans="1:9" x14ac:dyDescent="0.3">
      <c r="A522" t="s">
        <v>569</v>
      </c>
      <c r="B522" t="s">
        <v>11</v>
      </c>
      <c r="C522">
        <v>4.3</v>
      </c>
      <c r="D522">
        <v>6740</v>
      </c>
      <c r="E522">
        <v>20</v>
      </c>
      <c r="F522">
        <v>2009</v>
      </c>
      <c r="G522" t="s">
        <v>12</v>
      </c>
      <c r="H522">
        <f>IFERROR(AVERAGEIF(Table1[Author],Table1[[#This Row],[Author]],Table1[User Rating]),"")</f>
        <v>4.5250000000000004</v>
      </c>
      <c r="I522" s="36">
        <f>LEN(Table1[[#This Row],[Name]])</f>
        <v>23</v>
      </c>
    </row>
    <row r="523" spans="1:9" x14ac:dyDescent="0.3">
      <c r="A523" t="s">
        <v>570</v>
      </c>
      <c r="B523" t="s">
        <v>279</v>
      </c>
      <c r="C523">
        <v>4.9000000000000004</v>
      </c>
      <c r="D523">
        <v>5956</v>
      </c>
      <c r="E523">
        <v>11</v>
      </c>
      <c r="F523">
        <v>2019</v>
      </c>
      <c r="G523" t="s">
        <v>9</v>
      </c>
      <c r="H523">
        <f>IFERROR(AVERAGEIF(Table1[Author],Table1[[#This Row],[Author]],Table1[User Rating]),"")</f>
        <v>4.8499999999999996</v>
      </c>
      <c r="I523" s="36">
        <f>LEN(Table1[[#This Row],[Name]])</f>
        <v>22</v>
      </c>
    </row>
    <row r="524" spans="1:9" x14ac:dyDescent="0.3">
      <c r="A524" t="s">
        <v>571</v>
      </c>
      <c r="B524" t="s">
        <v>572</v>
      </c>
      <c r="C524">
        <v>4.8</v>
      </c>
      <c r="D524">
        <v>6108</v>
      </c>
      <c r="E524">
        <v>4</v>
      </c>
      <c r="F524">
        <v>2019</v>
      </c>
      <c r="G524" t="s">
        <v>9</v>
      </c>
      <c r="H524">
        <f>IFERROR(AVERAGEIF(Table1[Author],Table1[[#This Row],[Author]],Table1[User Rating]),"")</f>
        <v>4.8</v>
      </c>
      <c r="I524" s="36">
        <f>LEN(Table1[[#This Row],[Name]])</f>
        <v>81</v>
      </c>
    </row>
    <row r="525" spans="1:9" x14ac:dyDescent="0.3">
      <c r="A525" t="s">
        <v>573</v>
      </c>
      <c r="B525" t="s">
        <v>251</v>
      </c>
      <c r="C525">
        <v>4.7</v>
      </c>
      <c r="D525">
        <v>4585</v>
      </c>
      <c r="E525">
        <v>9</v>
      </c>
      <c r="F525">
        <v>2016</v>
      </c>
      <c r="G525" t="s">
        <v>9</v>
      </c>
      <c r="H525">
        <f>IFERROR(AVERAGEIF(Table1[Author],Table1[[#This Row],[Author]],Table1[User Rating]),"")</f>
        <v>4.75</v>
      </c>
      <c r="I525" s="36">
        <f>LEN(Table1[[#This Row],[Name]])</f>
        <v>69</v>
      </c>
    </row>
    <row r="526" spans="1:9" x14ac:dyDescent="0.3">
      <c r="A526" t="s">
        <v>574</v>
      </c>
      <c r="B526" t="s">
        <v>575</v>
      </c>
      <c r="C526">
        <v>4.8</v>
      </c>
      <c r="D526">
        <v>3829</v>
      </c>
      <c r="E526">
        <v>42</v>
      </c>
      <c r="F526">
        <v>2009</v>
      </c>
      <c r="G526" t="s">
        <v>12</v>
      </c>
      <c r="H526">
        <f>IFERROR(AVERAGEIF(Table1[Author],Table1[[#This Row],[Author]],Table1[User Rating]),"")</f>
        <v>4.8</v>
      </c>
      <c r="I526" s="36">
        <f>LEN(Table1[[#This Row],[Name]])</f>
        <v>8</v>
      </c>
    </row>
    <row r="527" spans="1:9" x14ac:dyDescent="0.3">
      <c r="A527" t="s">
        <v>576</v>
      </c>
      <c r="B527" t="s">
        <v>577</v>
      </c>
      <c r="C527">
        <v>4.5</v>
      </c>
      <c r="D527">
        <v>8958</v>
      </c>
      <c r="E527">
        <v>12</v>
      </c>
      <c r="F527">
        <v>2011</v>
      </c>
      <c r="G527" t="s">
        <v>12</v>
      </c>
      <c r="H527">
        <f>IFERROR(AVERAGEIF(Table1[Author],Table1[[#This Row],[Author]],Table1[User Rating]),"")</f>
        <v>4.5</v>
      </c>
      <c r="I527" s="36">
        <f>LEN(Table1[[#This Row],[Name]])</f>
        <v>28</v>
      </c>
    </row>
    <row r="528" spans="1:9" x14ac:dyDescent="0.3">
      <c r="A528" t="s">
        <v>578</v>
      </c>
      <c r="B528" t="s">
        <v>579</v>
      </c>
      <c r="C528">
        <v>4.5999999999999996</v>
      </c>
      <c r="D528">
        <v>5492</v>
      </c>
      <c r="E528">
        <v>18</v>
      </c>
      <c r="F528">
        <v>2017</v>
      </c>
      <c r="G528" t="s">
        <v>9</v>
      </c>
      <c r="H528">
        <f>IFERROR(AVERAGEIF(Table1[Author],Table1[[#This Row],[Author]],Table1[User Rating]),"")</f>
        <v>4.5999999999999996</v>
      </c>
      <c r="I528" s="36">
        <f>LEN(Table1[[#This Row],[Name]])</f>
        <v>13</v>
      </c>
    </row>
    <row r="529" spans="1:9" x14ac:dyDescent="0.3">
      <c r="A529" t="s">
        <v>580</v>
      </c>
      <c r="B529" t="s">
        <v>581</v>
      </c>
      <c r="C529">
        <v>4.7</v>
      </c>
      <c r="D529">
        <v>9292</v>
      </c>
      <c r="E529">
        <v>17</v>
      </c>
      <c r="F529">
        <v>2014</v>
      </c>
      <c r="G529" t="s">
        <v>9</v>
      </c>
      <c r="H529">
        <f>IFERROR(AVERAGEIF(Table1[Author],Table1[[#This Row],[Author]],Table1[User Rating]),"")</f>
        <v>4.7</v>
      </c>
      <c r="I529" s="36">
        <f>LEN(Table1[[#This Row],[Name]])</f>
        <v>69</v>
      </c>
    </row>
    <row r="530" spans="1:9" x14ac:dyDescent="0.3">
      <c r="A530" t="s">
        <v>582</v>
      </c>
      <c r="B530" t="s">
        <v>319</v>
      </c>
      <c r="C530">
        <v>4.7</v>
      </c>
      <c r="D530">
        <v>1873</v>
      </c>
      <c r="E530">
        <v>14</v>
      </c>
      <c r="F530">
        <v>2015</v>
      </c>
      <c r="G530" t="s">
        <v>12</v>
      </c>
      <c r="H530">
        <f>IFERROR(AVERAGEIF(Table1[Author],Table1[[#This Row],[Author]],Table1[User Rating]),"")</f>
        <v>4.8777777777777773</v>
      </c>
      <c r="I530" s="36">
        <f>LEN(Table1[[#This Row],[Name]])</f>
        <v>38</v>
      </c>
    </row>
    <row r="531" spans="1:9" x14ac:dyDescent="0.3">
      <c r="A531" t="s">
        <v>583</v>
      </c>
      <c r="B531" t="s">
        <v>584</v>
      </c>
      <c r="C531">
        <v>4.8</v>
      </c>
      <c r="D531">
        <v>8170</v>
      </c>
      <c r="E531">
        <v>13</v>
      </c>
      <c r="F531">
        <v>2019</v>
      </c>
      <c r="G531" t="s">
        <v>12</v>
      </c>
      <c r="H531">
        <f>IFERROR(AVERAGEIF(Table1[Author],Table1[[#This Row],[Author]],Table1[User Rating]),"")</f>
        <v>4.8</v>
      </c>
      <c r="I531" s="36">
        <f>LEN(Table1[[#This Row],[Name]])</f>
        <v>50</v>
      </c>
    </row>
    <row r="532" spans="1:9" x14ac:dyDescent="0.3">
      <c r="A532" t="s">
        <v>585</v>
      </c>
      <c r="B532" t="s">
        <v>586</v>
      </c>
      <c r="C532">
        <v>4.4000000000000004</v>
      </c>
      <c r="D532">
        <v>3341</v>
      </c>
      <c r="E532">
        <v>9</v>
      </c>
      <c r="F532">
        <v>2011</v>
      </c>
      <c r="G532" t="s">
        <v>9</v>
      </c>
      <c r="H532">
        <f>IFERROR(AVERAGEIF(Table1[Author],Table1[[#This Row],[Author]],Table1[User Rating]),"")</f>
        <v>4.4000000000000004</v>
      </c>
      <c r="I532" s="36">
        <f>LEN(Table1[[#This Row],[Name]])</f>
        <v>36</v>
      </c>
    </row>
    <row r="533" spans="1:9" x14ac:dyDescent="0.3">
      <c r="A533" t="s">
        <v>587</v>
      </c>
      <c r="B533" t="s">
        <v>588</v>
      </c>
      <c r="C533">
        <v>4.4000000000000004</v>
      </c>
      <c r="D533">
        <v>7497</v>
      </c>
      <c r="E533">
        <v>6</v>
      </c>
      <c r="F533">
        <v>2012</v>
      </c>
      <c r="G533" t="s">
        <v>9</v>
      </c>
      <c r="H533">
        <f>IFERROR(AVERAGEIF(Table1[Author],Table1[[#This Row],[Author]],Table1[User Rating]),"")</f>
        <v>4.4000000000000004</v>
      </c>
      <c r="I533" s="36">
        <f>LEN(Table1[[#This Row],[Name]])</f>
        <v>79</v>
      </c>
    </row>
    <row r="534" spans="1:9" x14ac:dyDescent="0.3">
      <c r="A534" t="s">
        <v>587</v>
      </c>
      <c r="B534" t="s">
        <v>588</v>
      </c>
      <c r="C534">
        <v>4.4000000000000004</v>
      </c>
      <c r="D534">
        <v>7497</v>
      </c>
      <c r="E534">
        <v>6</v>
      </c>
      <c r="F534">
        <v>2013</v>
      </c>
      <c r="G534" t="s">
        <v>9</v>
      </c>
      <c r="H534">
        <f>IFERROR(AVERAGEIF(Table1[Author],Table1[[#This Row],[Author]],Table1[User Rating]),"")</f>
        <v>4.4000000000000004</v>
      </c>
      <c r="I534" s="36">
        <f>LEN(Table1[[#This Row],[Name]])</f>
        <v>79</v>
      </c>
    </row>
    <row r="535" spans="1:9" x14ac:dyDescent="0.3">
      <c r="A535" t="s">
        <v>589</v>
      </c>
      <c r="B535" t="s">
        <v>590</v>
      </c>
      <c r="C535">
        <v>4.8</v>
      </c>
      <c r="D535">
        <v>13779</v>
      </c>
      <c r="E535">
        <v>14</v>
      </c>
      <c r="F535">
        <v>2016</v>
      </c>
      <c r="G535" t="s">
        <v>9</v>
      </c>
      <c r="H535">
        <f>IFERROR(AVERAGEIF(Table1[Author],Table1[[#This Row],[Author]],Table1[User Rating]),"")</f>
        <v>4.8</v>
      </c>
      <c r="I535" s="36">
        <f>LEN(Table1[[#This Row],[Name]])</f>
        <v>23</v>
      </c>
    </row>
    <row r="536" spans="1:9" x14ac:dyDescent="0.3">
      <c r="A536" t="s">
        <v>591</v>
      </c>
      <c r="B536" t="s">
        <v>592</v>
      </c>
      <c r="C536">
        <v>4.8</v>
      </c>
      <c r="D536">
        <v>87841</v>
      </c>
      <c r="E536">
        <v>15</v>
      </c>
      <c r="F536">
        <v>2019</v>
      </c>
      <c r="G536" t="s">
        <v>12</v>
      </c>
      <c r="H536">
        <f>IFERROR(AVERAGEIF(Table1[Author],Table1[[#This Row],[Author]],Table1[User Rating]),"")</f>
        <v>4.8</v>
      </c>
      <c r="I536" s="36">
        <f>LEN(Table1[[#This Row],[Name]])</f>
        <v>23</v>
      </c>
    </row>
    <row r="537" spans="1:9" x14ac:dyDescent="0.3">
      <c r="A537" t="s">
        <v>593</v>
      </c>
      <c r="B537" t="s">
        <v>594</v>
      </c>
      <c r="C537">
        <v>4.8</v>
      </c>
      <c r="D537">
        <v>9967</v>
      </c>
      <c r="E537">
        <v>13</v>
      </c>
      <c r="F537">
        <v>2009</v>
      </c>
      <c r="G537" t="s">
        <v>12</v>
      </c>
      <c r="H537">
        <f>IFERROR(AVERAGEIF(Table1[Author],Table1[[#This Row],[Author]],Table1[User Rating]),"")</f>
        <v>4.8</v>
      </c>
      <c r="I537" s="36">
        <f>LEN(Table1[[#This Row],[Name]])</f>
        <v>25</v>
      </c>
    </row>
    <row r="538" spans="1:9" x14ac:dyDescent="0.3">
      <c r="A538" t="s">
        <v>595</v>
      </c>
      <c r="B538" t="s">
        <v>596</v>
      </c>
      <c r="C538">
        <v>4.5999999999999996</v>
      </c>
      <c r="D538">
        <v>6669</v>
      </c>
      <c r="E538">
        <v>12</v>
      </c>
      <c r="F538">
        <v>2018</v>
      </c>
      <c r="G538" t="s">
        <v>9</v>
      </c>
      <c r="H538">
        <f>IFERROR(AVERAGEIF(Table1[Author],Table1[[#This Row],[Author]],Table1[User Rating]),"")</f>
        <v>4.5999999999999996</v>
      </c>
      <c r="I538" s="36">
        <f>LEN(Table1[[#This Row],[Name]])</f>
        <v>82</v>
      </c>
    </row>
    <row r="539" spans="1:9" x14ac:dyDescent="0.3">
      <c r="A539" t="s">
        <v>597</v>
      </c>
      <c r="B539" t="s">
        <v>598</v>
      </c>
      <c r="C539">
        <v>4.4000000000000004</v>
      </c>
      <c r="D539">
        <v>17044</v>
      </c>
      <c r="E539">
        <v>18</v>
      </c>
      <c r="F539">
        <v>2012</v>
      </c>
      <c r="G539" t="s">
        <v>9</v>
      </c>
      <c r="H539">
        <f>IFERROR(AVERAGEIF(Table1[Author],Table1[[#This Row],[Author]],Table1[User Rating]),"")</f>
        <v>4.4000000000000004</v>
      </c>
      <c r="I539" s="36">
        <f>LEN(Table1[[#This Row],[Name]])</f>
        <v>51</v>
      </c>
    </row>
    <row r="540" spans="1:9" x14ac:dyDescent="0.3">
      <c r="A540" t="s">
        <v>599</v>
      </c>
      <c r="B540" t="s">
        <v>600</v>
      </c>
      <c r="C540">
        <v>4.5</v>
      </c>
      <c r="D540">
        <v>10760</v>
      </c>
      <c r="E540">
        <v>15</v>
      </c>
      <c r="F540">
        <v>2012</v>
      </c>
      <c r="G540" t="s">
        <v>12</v>
      </c>
      <c r="H540">
        <f>IFERROR(AVERAGEIF(Table1[Author],Table1[[#This Row],[Author]],Table1[User Rating]),"")</f>
        <v>4.5</v>
      </c>
      <c r="I540" s="36">
        <f>LEN(Table1[[#This Row],[Name]])</f>
        <v>52</v>
      </c>
    </row>
    <row r="541" spans="1:9" x14ac:dyDescent="0.3">
      <c r="A541" t="s">
        <v>601</v>
      </c>
      <c r="B541" t="s">
        <v>602</v>
      </c>
      <c r="C541">
        <v>4.2</v>
      </c>
      <c r="D541">
        <v>1302</v>
      </c>
      <c r="E541">
        <v>11</v>
      </c>
      <c r="F541">
        <v>2010</v>
      </c>
      <c r="G541" t="s">
        <v>9</v>
      </c>
      <c r="H541">
        <f>IFERROR(AVERAGEIF(Table1[Author],Table1[[#This Row],[Author]],Table1[User Rating]),"")</f>
        <v>4.2</v>
      </c>
      <c r="I541" s="36">
        <f>LEN(Table1[[#This Row],[Name]])</f>
        <v>59</v>
      </c>
    </row>
    <row r="542" spans="1:9" x14ac:dyDescent="0.3">
      <c r="A542" t="s">
        <v>603</v>
      </c>
      <c r="B542" t="s">
        <v>604</v>
      </c>
      <c r="C542">
        <v>4.8</v>
      </c>
      <c r="D542">
        <v>21625</v>
      </c>
      <c r="E542">
        <v>9</v>
      </c>
      <c r="F542">
        <v>2013</v>
      </c>
      <c r="G542" t="s">
        <v>12</v>
      </c>
      <c r="H542">
        <f>IFERROR(AVERAGEIF(Table1[Author],Table1[[#This Row],[Author]],Table1[User Rating]),"")</f>
        <v>4.8</v>
      </c>
      <c r="I542" s="36">
        <f>LEN(Table1[[#This Row],[Name]])</f>
        <v>6</v>
      </c>
    </row>
    <row r="543" spans="1:9" x14ac:dyDescent="0.3">
      <c r="A543" t="s">
        <v>603</v>
      </c>
      <c r="B543" t="s">
        <v>604</v>
      </c>
      <c r="C543">
        <v>4.8</v>
      </c>
      <c r="D543">
        <v>21625</v>
      </c>
      <c r="E543">
        <v>9</v>
      </c>
      <c r="F543">
        <v>2014</v>
      </c>
      <c r="G543" t="s">
        <v>12</v>
      </c>
      <c r="H543">
        <f>IFERROR(AVERAGEIF(Table1[Author],Table1[[#This Row],[Author]],Table1[User Rating]),"")</f>
        <v>4.8</v>
      </c>
      <c r="I543" s="36">
        <f>LEN(Table1[[#This Row],[Name]])</f>
        <v>6</v>
      </c>
    </row>
    <row r="544" spans="1:9" x14ac:dyDescent="0.3">
      <c r="A544" t="s">
        <v>603</v>
      </c>
      <c r="B544" t="s">
        <v>604</v>
      </c>
      <c r="C544">
        <v>4.8</v>
      </c>
      <c r="D544">
        <v>21625</v>
      </c>
      <c r="E544">
        <v>9</v>
      </c>
      <c r="F544">
        <v>2015</v>
      </c>
      <c r="G544" t="s">
        <v>12</v>
      </c>
      <c r="H544">
        <f>IFERROR(AVERAGEIF(Table1[Author],Table1[[#This Row],[Author]],Table1[User Rating]),"")</f>
        <v>4.8</v>
      </c>
      <c r="I544" s="36">
        <f>LEN(Table1[[#This Row],[Name]])</f>
        <v>6</v>
      </c>
    </row>
    <row r="545" spans="1:9" x14ac:dyDescent="0.3">
      <c r="A545" t="s">
        <v>603</v>
      </c>
      <c r="B545" t="s">
        <v>604</v>
      </c>
      <c r="C545">
        <v>4.8</v>
      </c>
      <c r="D545">
        <v>21625</v>
      </c>
      <c r="E545">
        <v>9</v>
      </c>
      <c r="F545">
        <v>2016</v>
      </c>
      <c r="G545" t="s">
        <v>12</v>
      </c>
      <c r="H545">
        <f>IFERROR(AVERAGEIF(Table1[Author],Table1[[#This Row],[Author]],Table1[User Rating]),"")</f>
        <v>4.8</v>
      </c>
      <c r="I545" s="36">
        <f>LEN(Table1[[#This Row],[Name]])</f>
        <v>6</v>
      </c>
    </row>
    <row r="546" spans="1:9" x14ac:dyDescent="0.3">
      <c r="A546" t="s">
        <v>603</v>
      </c>
      <c r="B546" t="s">
        <v>604</v>
      </c>
      <c r="C546">
        <v>4.8</v>
      </c>
      <c r="D546">
        <v>21625</v>
      </c>
      <c r="E546">
        <v>9</v>
      </c>
      <c r="F546">
        <v>2017</v>
      </c>
      <c r="G546" t="s">
        <v>12</v>
      </c>
      <c r="H546">
        <f>IFERROR(AVERAGEIF(Table1[Author],Table1[[#This Row],[Author]],Table1[User Rating]),"")</f>
        <v>4.8</v>
      </c>
      <c r="I546" s="36">
        <f>LEN(Table1[[#This Row],[Name]])</f>
        <v>6</v>
      </c>
    </row>
    <row r="547" spans="1:9" x14ac:dyDescent="0.3">
      <c r="A547" t="s">
        <v>605</v>
      </c>
      <c r="B547" t="s">
        <v>80</v>
      </c>
      <c r="C547">
        <v>4.9000000000000004</v>
      </c>
      <c r="D547">
        <v>9413</v>
      </c>
      <c r="E547">
        <v>8</v>
      </c>
      <c r="F547">
        <v>2019</v>
      </c>
      <c r="G547" t="s">
        <v>12</v>
      </c>
      <c r="H547">
        <f>IFERROR(AVERAGEIF(Table1[Author],Table1[[#This Row],[Author]],Table1[User Rating]),"")</f>
        <v>4.8</v>
      </c>
      <c r="I547" s="36">
        <f>LEN(Table1[[#This Row],[Name]])</f>
        <v>44</v>
      </c>
    </row>
    <row r="548" spans="1:9" x14ac:dyDescent="0.3">
      <c r="A548" t="s">
        <v>606</v>
      </c>
      <c r="B548" t="s">
        <v>607</v>
      </c>
      <c r="C548">
        <v>4.7</v>
      </c>
      <c r="D548">
        <v>14331</v>
      </c>
      <c r="E548">
        <v>8</v>
      </c>
      <c r="F548">
        <v>2016</v>
      </c>
      <c r="G548" t="s">
        <v>9</v>
      </c>
      <c r="H548">
        <f>IFERROR(AVERAGEIF(Table1[Author],Table1[[#This Row],[Author]],Table1[User Rating]),"")</f>
        <v>4.7</v>
      </c>
      <c r="I548" s="36">
        <f>LEN(Table1[[#This Row],[Name]])</f>
        <v>86</v>
      </c>
    </row>
    <row r="549" spans="1:9" x14ac:dyDescent="0.3">
      <c r="A549" t="s">
        <v>606</v>
      </c>
      <c r="B549" t="s">
        <v>607</v>
      </c>
      <c r="C549">
        <v>4.7</v>
      </c>
      <c r="D549">
        <v>14331</v>
      </c>
      <c r="E549">
        <v>8</v>
      </c>
      <c r="F549">
        <v>2017</v>
      </c>
      <c r="G549" t="s">
        <v>9</v>
      </c>
      <c r="H549">
        <f>IFERROR(AVERAGEIF(Table1[Author],Table1[[#This Row],[Author]],Table1[User Rating]),"")</f>
        <v>4.7</v>
      </c>
      <c r="I549" s="36">
        <f>LEN(Table1[[#This Row],[Name]])</f>
        <v>86</v>
      </c>
    </row>
    <row r="550" spans="1:9" x14ac:dyDescent="0.3">
      <c r="A550" t="s">
        <v>606</v>
      </c>
      <c r="B550" t="s">
        <v>607</v>
      </c>
      <c r="C550">
        <v>4.7</v>
      </c>
      <c r="D550">
        <v>14331</v>
      </c>
      <c r="E550">
        <v>8</v>
      </c>
      <c r="F550">
        <v>2018</v>
      </c>
      <c r="G550" t="s">
        <v>9</v>
      </c>
      <c r="H550">
        <f>IFERROR(AVERAGEIF(Table1[Author],Table1[[#This Row],[Author]],Table1[User Rating]),"")</f>
        <v>4.7</v>
      </c>
      <c r="I550" s="36">
        <f>LEN(Table1[[#This Row],[Name]])</f>
        <v>86</v>
      </c>
    </row>
    <row r="551" spans="1:9" x14ac:dyDescent="0.3">
      <c r="A551" t="s">
        <v>606</v>
      </c>
      <c r="B551" t="s">
        <v>607</v>
      </c>
      <c r="C551">
        <v>4.7</v>
      </c>
      <c r="D551">
        <v>14331</v>
      </c>
      <c r="E551">
        <v>8</v>
      </c>
      <c r="F551">
        <v>2019</v>
      </c>
      <c r="G551" t="s">
        <v>9</v>
      </c>
      <c r="H551">
        <f>IFERROR(AVERAGEIF(Table1[Author],Table1[[#This Row],[Author]],Table1[User Rating]),"")</f>
        <v>4.7</v>
      </c>
      <c r="I551" s="36">
        <f>LEN(Table1[[#This Row],[Name]])</f>
        <v>86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53F81-9E7D-4DA8-AE55-0C5762407D7F}">
  <dimension ref="A1:H885"/>
  <sheetViews>
    <sheetView tabSelected="1" topLeftCell="A837" zoomScale="99" zoomScaleNormal="124" workbookViewId="0">
      <selection activeCell="A885" sqref="A885"/>
    </sheetView>
  </sheetViews>
  <sheetFormatPr defaultRowHeight="14.4" x14ac:dyDescent="0.3"/>
  <cols>
    <col min="1" max="1" width="12.6640625" bestFit="1" customWidth="1"/>
    <col min="2" max="2" width="14" bestFit="1" customWidth="1"/>
    <col min="3" max="3" width="14.88671875" bestFit="1" customWidth="1"/>
    <col min="4" max="4" width="15.33203125" bestFit="1" customWidth="1"/>
    <col min="5" max="5" width="8.77734375" bestFit="1" customWidth="1"/>
    <col min="6" max="6" width="25.5546875" bestFit="1" customWidth="1"/>
    <col min="7" max="7" width="25.109375" bestFit="1" customWidth="1"/>
    <col min="8" max="8" width="11" bestFit="1" customWidth="1"/>
    <col min="9" max="9" width="15.33203125" bestFit="1" customWidth="1"/>
    <col min="10" max="10" width="12.44140625" bestFit="1" customWidth="1"/>
    <col min="11" max="11" width="10" bestFit="1" customWidth="1"/>
    <col min="12" max="12" width="29.33203125" bestFit="1" customWidth="1"/>
    <col min="13" max="13" width="31.5546875" bestFit="1" customWidth="1"/>
    <col min="14" max="14" width="12" bestFit="1" customWidth="1"/>
    <col min="15" max="15" width="11" bestFit="1" customWidth="1"/>
    <col min="16" max="16" width="11.21875" bestFit="1" customWidth="1"/>
    <col min="17" max="17" width="9.88671875" bestFit="1" customWidth="1"/>
    <col min="18" max="18" width="11.109375" bestFit="1" customWidth="1"/>
    <col min="19" max="19" width="12.88671875" bestFit="1" customWidth="1"/>
    <col min="20" max="20" width="12.77734375" bestFit="1" customWidth="1"/>
    <col min="21" max="21" width="16.77734375" bestFit="1" customWidth="1"/>
    <col min="22" max="22" width="16.5546875" bestFit="1" customWidth="1"/>
    <col min="23" max="23" width="13.6640625" bestFit="1" customWidth="1"/>
    <col min="24" max="24" width="13" bestFit="1" customWidth="1"/>
    <col min="25" max="25" width="17.77734375" bestFit="1" customWidth="1"/>
    <col min="26" max="26" width="10.21875" bestFit="1" customWidth="1"/>
    <col min="27" max="27" width="22.21875" bestFit="1" customWidth="1"/>
    <col min="28" max="28" width="12.21875" bestFit="1" customWidth="1"/>
    <col min="29" max="29" width="10.44140625" bestFit="1" customWidth="1"/>
    <col min="30" max="30" width="11.6640625" bestFit="1" customWidth="1"/>
    <col min="31" max="31" width="16.21875" bestFit="1" customWidth="1"/>
    <col min="32" max="32" width="14.33203125" bestFit="1" customWidth="1"/>
    <col min="33" max="33" width="15.44140625" bestFit="1" customWidth="1"/>
    <col min="34" max="34" width="12.5546875" bestFit="1" customWidth="1"/>
    <col min="35" max="35" width="13.88671875" bestFit="1" customWidth="1"/>
    <col min="36" max="36" width="16.44140625" bestFit="1" customWidth="1"/>
    <col min="37" max="37" width="13.5546875" bestFit="1" customWidth="1"/>
    <col min="38" max="38" width="9.88671875" bestFit="1" customWidth="1"/>
    <col min="39" max="39" width="14.6640625" bestFit="1" customWidth="1"/>
    <col min="40" max="40" width="13.6640625" bestFit="1" customWidth="1"/>
    <col min="41" max="41" width="19.6640625" bestFit="1" customWidth="1"/>
    <col min="42" max="42" width="13.33203125" bestFit="1" customWidth="1"/>
    <col min="43" max="43" width="10.88671875" bestFit="1" customWidth="1"/>
    <col min="44" max="44" width="10.21875" bestFit="1" customWidth="1"/>
    <col min="45" max="45" width="11.21875" bestFit="1" customWidth="1"/>
    <col min="46" max="46" width="9.109375" bestFit="1" customWidth="1"/>
    <col min="47" max="47" width="13" bestFit="1" customWidth="1"/>
    <col min="48" max="48" width="18.6640625" bestFit="1" customWidth="1"/>
    <col min="49" max="49" width="17.21875" bestFit="1" customWidth="1"/>
    <col min="50" max="50" width="22.77734375" bestFit="1" customWidth="1"/>
    <col min="51" max="51" width="10.5546875" bestFit="1" customWidth="1"/>
    <col min="52" max="52" width="12.21875" bestFit="1" customWidth="1"/>
    <col min="53" max="53" width="12.6640625" bestFit="1" customWidth="1"/>
    <col min="54" max="54" width="10.44140625" bestFit="1" customWidth="1"/>
    <col min="55" max="55" width="12.77734375" bestFit="1" customWidth="1"/>
    <col min="56" max="56" width="18.21875" bestFit="1" customWidth="1"/>
    <col min="57" max="57" width="16" bestFit="1" customWidth="1"/>
    <col min="58" max="58" width="14.88671875" bestFit="1" customWidth="1"/>
    <col min="59" max="59" width="9.6640625" bestFit="1" customWidth="1"/>
    <col min="60" max="60" width="12.33203125" bestFit="1" customWidth="1"/>
    <col min="61" max="61" width="13" bestFit="1" customWidth="1"/>
    <col min="62" max="62" width="11.44140625" bestFit="1" customWidth="1"/>
    <col min="63" max="63" width="16.44140625" bestFit="1" customWidth="1"/>
    <col min="64" max="64" width="19.21875" bestFit="1" customWidth="1"/>
    <col min="65" max="65" width="10.21875" bestFit="1" customWidth="1"/>
    <col min="66" max="66" width="14.77734375" bestFit="1" customWidth="1"/>
    <col min="67" max="67" width="14.5546875" bestFit="1" customWidth="1"/>
    <col min="68" max="68" width="30.33203125" bestFit="1" customWidth="1"/>
    <col min="69" max="69" width="11.44140625" bestFit="1" customWidth="1"/>
    <col min="70" max="70" width="13" bestFit="1" customWidth="1"/>
    <col min="71" max="71" width="3.33203125" bestFit="1" customWidth="1"/>
    <col min="72" max="72" width="14.77734375" bestFit="1" customWidth="1"/>
    <col min="73" max="73" width="11.109375" bestFit="1" customWidth="1"/>
    <col min="74" max="74" width="11.5546875" bestFit="1" customWidth="1"/>
    <col min="75" max="75" width="8.6640625" bestFit="1" customWidth="1"/>
    <col min="76" max="76" width="22" bestFit="1" customWidth="1"/>
    <col min="77" max="77" width="13" bestFit="1" customWidth="1"/>
    <col min="78" max="78" width="9" bestFit="1" customWidth="1"/>
    <col min="79" max="79" width="14.44140625" bestFit="1" customWidth="1"/>
    <col min="80" max="80" width="12" bestFit="1" customWidth="1"/>
    <col min="81" max="81" width="18.21875" bestFit="1" customWidth="1"/>
    <col min="82" max="82" width="10" bestFit="1" customWidth="1"/>
    <col min="83" max="83" width="14.44140625" bestFit="1" customWidth="1"/>
    <col min="84" max="84" width="19.6640625" bestFit="1" customWidth="1"/>
    <col min="86" max="86" width="10.21875" bestFit="1" customWidth="1"/>
    <col min="87" max="87" width="11" bestFit="1" customWidth="1"/>
    <col min="88" max="88" width="10.44140625" bestFit="1" customWidth="1"/>
    <col min="89" max="89" width="16" bestFit="1" customWidth="1"/>
    <col min="90" max="90" width="11.6640625" bestFit="1" customWidth="1"/>
    <col min="91" max="91" width="15.33203125" bestFit="1" customWidth="1"/>
    <col min="92" max="92" width="6.33203125" bestFit="1" customWidth="1"/>
    <col min="93" max="93" width="10.44140625" bestFit="1" customWidth="1"/>
    <col min="94" max="94" width="13.5546875" bestFit="1" customWidth="1"/>
    <col min="95" max="95" width="12.77734375" bestFit="1" customWidth="1"/>
    <col min="96" max="96" width="12" bestFit="1" customWidth="1"/>
    <col min="97" max="97" width="13.109375" bestFit="1" customWidth="1"/>
    <col min="98" max="98" width="17.88671875" bestFit="1" customWidth="1"/>
    <col min="99" max="99" width="17.33203125" bestFit="1" customWidth="1"/>
    <col min="100" max="100" width="14.6640625" bestFit="1" customWidth="1"/>
    <col min="101" max="101" width="12.77734375" bestFit="1" customWidth="1"/>
    <col min="102" max="102" width="11.33203125" bestFit="1" customWidth="1"/>
    <col min="103" max="103" width="10.44140625" bestFit="1" customWidth="1"/>
    <col min="104" max="104" width="12.5546875" bestFit="1" customWidth="1"/>
    <col min="105" max="105" width="15" bestFit="1" customWidth="1"/>
    <col min="106" max="106" width="10.21875" bestFit="1" customWidth="1"/>
    <col min="107" max="107" width="12.77734375" bestFit="1" customWidth="1"/>
    <col min="108" max="108" width="20.6640625" bestFit="1" customWidth="1"/>
    <col min="109" max="109" width="14.21875" bestFit="1" customWidth="1"/>
    <col min="110" max="110" width="12.6640625" bestFit="1" customWidth="1"/>
    <col min="111" max="111" width="15.77734375" bestFit="1" customWidth="1"/>
    <col min="112" max="112" width="9.88671875" bestFit="1" customWidth="1"/>
    <col min="113" max="113" width="10.21875" bestFit="1" customWidth="1"/>
    <col min="114" max="114" width="11.44140625" bestFit="1" customWidth="1"/>
    <col min="115" max="115" width="11" bestFit="1" customWidth="1"/>
    <col min="116" max="116" width="12.44140625" bestFit="1" customWidth="1"/>
    <col min="117" max="117" width="13.77734375" bestFit="1" customWidth="1"/>
    <col min="118" max="118" width="15" bestFit="1" customWidth="1"/>
    <col min="119" max="119" width="9" bestFit="1" customWidth="1"/>
    <col min="120" max="120" width="13.33203125" bestFit="1" customWidth="1"/>
    <col min="121" max="121" width="10.21875" bestFit="1" customWidth="1"/>
    <col min="122" max="122" width="10.44140625" bestFit="1" customWidth="1"/>
    <col min="123" max="123" width="13.109375" bestFit="1" customWidth="1"/>
    <col min="124" max="124" width="8.109375" bestFit="1" customWidth="1"/>
    <col min="125" max="125" width="9.6640625" bestFit="1" customWidth="1"/>
    <col min="126" max="126" width="7.6640625" bestFit="1" customWidth="1"/>
    <col min="127" max="127" width="13.109375" bestFit="1" customWidth="1"/>
    <col min="128" max="128" width="16" bestFit="1" customWidth="1"/>
    <col min="129" max="129" width="15.21875" bestFit="1" customWidth="1"/>
    <col min="130" max="130" width="10.5546875" bestFit="1" customWidth="1"/>
    <col min="131" max="131" width="12.44140625" bestFit="1" customWidth="1"/>
    <col min="132" max="132" width="14.5546875" bestFit="1" customWidth="1"/>
    <col min="133" max="133" width="12.77734375" bestFit="1" customWidth="1"/>
    <col min="134" max="134" width="10.88671875" bestFit="1" customWidth="1"/>
    <col min="135" max="135" width="13.6640625" bestFit="1" customWidth="1"/>
    <col min="136" max="136" width="17" bestFit="1" customWidth="1"/>
    <col min="137" max="137" width="9.33203125" bestFit="1" customWidth="1"/>
    <col min="138" max="138" width="13" bestFit="1" customWidth="1"/>
    <col min="139" max="139" width="15.21875" bestFit="1" customWidth="1"/>
    <col min="140" max="140" width="13.109375" bestFit="1" customWidth="1"/>
    <col min="141" max="141" width="10" bestFit="1" customWidth="1"/>
    <col min="142" max="142" width="10.77734375" bestFit="1" customWidth="1"/>
    <col min="143" max="143" width="14.44140625" bestFit="1" customWidth="1"/>
    <col min="144" max="144" width="13.44140625" bestFit="1" customWidth="1"/>
    <col min="145" max="145" width="15.21875" bestFit="1" customWidth="1"/>
    <col min="146" max="146" width="16.21875" bestFit="1" customWidth="1"/>
    <col min="147" max="147" width="14.88671875" bestFit="1" customWidth="1"/>
    <col min="148" max="148" width="18.44140625" bestFit="1" customWidth="1"/>
    <col min="149" max="149" width="13.44140625" bestFit="1" customWidth="1"/>
    <col min="150" max="150" width="13.33203125" bestFit="1" customWidth="1"/>
    <col min="151" max="151" width="16.44140625" bestFit="1" customWidth="1"/>
    <col min="152" max="153" width="16.21875" bestFit="1" customWidth="1"/>
    <col min="154" max="154" width="19.88671875" bestFit="1" customWidth="1"/>
    <col min="155" max="155" width="12" bestFit="1" customWidth="1"/>
    <col min="156" max="156" width="14.44140625" bestFit="1" customWidth="1"/>
    <col min="157" max="157" width="16.6640625" bestFit="1" customWidth="1"/>
    <col min="158" max="158" width="12.77734375" bestFit="1" customWidth="1"/>
    <col min="159" max="159" width="10.88671875" bestFit="1" customWidth="1"/>
    <col min="160" max="160" width="12.5546875" bestFit="1" customWidth="1"/>
    <col min="161" max="161" width="11" bestFit="1" customWidth="1"/>
    <col min="162" max="162" width="12.6640625" bestFit="1" customWidth="1"/>
    <col min="163" max="163" width="11.6640625" bestFit="1" customWidth="1"/>
    <col min="164" max="164" width="16.109375" bestFit="1" customWidth="1"/>
    <col min="165" max="165" width="14.6640625" bestFit="1" customWidth="1"/>
    <col min="166" max="166" width="20.5546875" bestFit="1" customWidth="1"/>
    <col min="167" max="167" width="12.88671875" bestFit="1" customWidth="1"/>
    <col min="168" max="168" width="13.44140625" bestFit="1" customWidth="1"/>
    <col min="169" max="169" width="13" bestFit="1" customWidth="1"/>
    <col min="170" max="170" width="14.88671875" bestFit="1" customWidth="1"/>
    <col min="171" max="171" width="12.44140625" bestFit="1" customWidth="1"/>
    <col min="172" max="172" width="11.88671875" bestFit="1" customWidth="1"/>
    <col min="173" max="173" width="13.88671875" bestFit="1" customWidth="1"/>
    <col min="174" max="174" width="15.109375" bestFit="1" customWidth="1"/>
    <col min="175" max="175" width="14.21875" bestFit="1" customWidth="1"/>
    <col min="176" max="176" width="22.5546875" bestFit="1" customWidth="1"/>
    <col min="177" max="177" width="18.21875" bestFit="1" customWidth="1"/>
    <col min="178" max="178" width="16.77734375" bestFit="1" customWidth="1"/>
    <col min="179" max="179" width="14.44140625" bestFit="1" customWidth="1"/>
    <col min="180" max="180" width="13.44140625" bestFit="1" customWidth="1"/>
    <col min="181" max="181" width="12.5546875" bestFit="1" customWidth="1"/>
    <col min="182" max="182" width="13.33203125" bestFit="1" customWidth="1"/>
    <col min="183" max="183" width="12.21875" bestFit="1" customWidth="1"/>
    <col min="184" max="184" width="12.109375" bestFit="1" customWidth="1"/>
    <col min="185" max="185" width="10.21875" bestFit="1" customWidth="1"/>
    <col min="186" max="186" width="14.5546875" bestFit="1" customWidth="1"/>
    <col min="187" max="187" width="13.44140625" bestFit="1" customWidth="1"/>
    <col min="188" max="188" width="12" bestFit="1" customWidth="1"/>
    <col min="189" max="189" width="17.33203125" bestFit="1" customWidth="1"/>
    <col min="190" max="190" width="10.88671875" bestFit="1" customWidth="1"/>
    <col min="191" max="191" width="11.6640625" bestFit="1" customWidth="1"/>
    <col min="192" max="192" width="15.6640625" bestFit="1" customWidth="1"/>
    <col min="193" max="193" width="14.6640625" bestFit="1" customWidth="1"/>
    <col min="194" max="194" width="12.77734375" bestFit="1" customWidth="1"/>
    <col min="195" max="195" width="12.44140625" bestFit="1" customWidth="1"/>
    <col min="196" max="196" width="13.88671875" bestFit="1" customWidth="1"/>
    <col min="197" max="197" width="14.44140625" bestFit="1" customWidth="1"/>
    <col min="198" max="198" width="9.44140625" bestFit="1" customWidth="1"/>
    <col min="199" max="199" width="11.5546875" bestFit="1" customWidth="1"/>
    <col min="200" max="200" width="7.88671875" bestFit="1" customWidth="1"/>
    <col min="201" max="201" width="9.6640625" bestFit="1" customWidth="1"/>
    <col min="202" max="202" width="13" bestFit="1" customWidth="1"/>
    <col min="203" max="203" width="14" bestFit="1" customWidth="1"/>
    <col min="204" max="204" width="12.6640625" bestFit="1" customWidth="1"/>
    <col min="205" max="205" width="11.88671875" bestFit="1" customWidth="1"/>
    <col min="206" max="206" width="12.44140625" bestFit="1" customWidth="1"/>
    <col min="207" max="207" width="9.109375" bestFit="1" customWidth="1"/>
    <col min="208" max="208" width="14" bestFit="1" customWidth="1"/>
    <col min="209" max="209" width="12.33203125" bestFit="1" customWidth="1"/>
    <col min="210" max="210" width="14.6640625" bestFit="1" customWidth="1"/>
    <col min="211" max="212" width="10.44140625" bestFit="1" customWidth="1"/>
    <col min="213" max="213" width="11.5546875" bestFit="1" customWidth="1"/>
    <col min="214" max="214" width="12.21875" bestFit="1" customWidth="1"/>
    <col min="215" max="215" width="9.33203125" bestFit="1" customWidth="1"/>
    <col min="216" max="216" width="11.33203125" bestFit="1" customWidth="1"/>
    <col min="217" max="217" width="18.77734375" bestFit="1" customWidth="1"/>
    <col min="218" max="218" width="14.77734375" bestFit="1" customWidth="1"/>
    <col min="219" max="219" width="8.6640625" bestFit="1" customWidth="1"/>
    <col min="220" max="220" width="15.88671875" bestFit="1" customWidth="1"/>
    <col min="221" max="221" width="12.109375" bestFit="1" customWidth="1"/>
    <col min="222" max="222" width="15.88671875" bestFit="1" customWidth="1"/>
    <col min="223" max="223" width="15.5546875" bestFit="1" customWidth="1"/>
    <col min="224" max="224" width="12" bestFit="1" customWidth="1"/>
    <col min="225" max="225" width="14.21875" bestFit="1" customWidth="1"/>
    <col min="226" max="226" width="12" bestFit="1" customWidth="1"/>
    <col min="227" max="227" width="10.109375" bestFit="1" customWidth="1"/>
    <col min="228" max="228" width="14.109375" bestFit="1" customWidth="1"/>
    <col min="229" max="229" width="15.109375" bestFit="1" customWidth="1"/>
    <col min="230" max="230" width="13.44140625" bestFit="1" customWidth="1"/>
    <col min="231" max="231" width="16.5546875" bestFit="1" customWidth="1"/>
    <col min="232" max="232" width="16.44140625" bestFit="1" customWidth="1"/>
    <col min="233" max="233" width="31.109375" bestFit="1" customWidth="1"/>
    <col min="234" max="234" width="19.109375" bestFit="1" customWidth="1"/>
    <col min="235" max="235" width="16.109375" bestFit="1" customWidth="1"/>
    <col min="236" max="236" width="14.109375" bestFit="1" customWidth="1"/>
    <col min="237" max="237" width="12" bestFit="1" customWidth="1"/>
    <col min="238" max="238" width="14" bestFit="1" customWidth="1"/>
    <col min="239" max="239" width="7.88671875" bestFit="1" customWidth="1"/>
    <col min="240" max="240" width="10.88671875" bestFit="1" customWidth="1"/>
    <col min="241" max="241" width="10.21875" bestFit="1" customWidth="1"/>
    <col min="242" max="242" width="13.5546875" bestFit="1" customWidth="1"/>
    <col min="243" max="243" width="13" bestFit="1" customWidth="1"/>
    <col min="244" max="244" width="16.21875" bestFit="1" customWidth="1"/>
    <col min="245" max="245" width="14.5546875" bestFit="1" customWidth="1"/>
    <col min="246" max="246" width="12.44140625" bestFit="1" customWidth="1"/>
    <col min="247" max="247" width="15.33203125" bestFit="1" customWidth="1"/>
    <col min="248" max="248" width="17.109375" bestFit="1" customWidth="1"/>
    <col min="249" max="249" width="11.88671875" bestFit="1" customWidth="1"/>
    <col min="250" max="250" width="11" bestFit="1" customWidth="1"/>
  </cols>
  <sheetData>
    <row r="1" spans="1:2" ht="15.6" x14ac:dyDescent="0.3">
      <c r="A1" s="19" t="s">
        <v>617</v>
      </c>
    </row>
    <row r="2" spans="1:2" ht="15.6" x14ac:dyDescent="0.3">
      <c r="A2" s="5">
        <f>AVERAGE(Table1[User Rating])</f>
        <v>4.6183636363636413</v>
      </c>
      <c r="B2" s="5" t="s">
        <v>618</v>
      </c>
    </row>
    <row r="4" spans="1:2" ht="15.6" x14ac:dyDescent="0.3">
      <c r="A4" s="19" t="s">
        <v>623</v>
      </c>
    </row>
    <row r="6" spans="1:2" ht="15" x14ac:dyDescent="0.3">
      <c r="A6" s="8" t="s">
        <v>621</v>
      </c>
    </row>
    <row r="7" spans="1:2" ht="15" x14ac:dyDescent="0.3">
      <c r="A7" s="8" t="s">
        <v>622</v>
      </c>
    </row>
    <row r="25" spans="1:2" ht="15.6" x14ac:dyDescent="0.3">
      <c r="A25" s="19" t="s">
        <v>624</v>
      </c>
    </row>
    <row r="27" spans="1:2" x14ac:dyDescent="0.3">
      <c r="A27" s="6" t="s">
        <v>619</v>
      </c>
      <c r="B27" t="s">
        <v>638</v>
      </c>
    </row>
    <row r="28" spans="1:2" x14ac:dyDescent="0.3">
      <c r="A28" s="7" t="s">
        <v>114</v>
      </c>
      <c r="B28" s="20">
        <v>105</v>
      </c>
    </row>
    <row r="29" spans="1:2" x14ac:dyDescent="0.3">
      <c r="A29" s="7" t="s">
        <v>531</v>
      </c>
      <c r="B29" s="20">
        <v>82</v>
      </c>
    </row>
    <row r="30" spans="1:2" x14ac:dyDescent="0.3">
      <c r="A30" s="7" t="s">
        <v>204</v>
      </c>
      <c r="B30" s="20">
        <v>54</v>
      </c>
    </row>
    <row r="31" spans="1:2" x14ac:dyDescent="0.3">
      <c r="A31" s="7" t="s">
        <v>404</v>
      </c>
      <c r="B31" s="20">
        <v>53</v>
      </c>
    </row>
    <row r="32" spans="1:2" x14ac:dyDescent="0.3">
      <c r="A32" s="7" t="s">
        <v>216</v>
      </c>
      <c r="B32" s="20">
        <v>52</v>
      </c>
    </row>
    <row r="33" spans="1:6" x14ac:dyDescent="0.3">
      <c r="A33" s="7" t="s">
        <v>620</v>
      </c>
      <c r="B33" s="20">
        <v>105</v>
      </c>
    </row>
    <row r="35" spans="1:6" x14ac:dyDescent="0.3">
      <c r="A35" s="7" t="s">
        <v>639</v>
      </c>
    </row>
    <row r="36" spans="1:6" x14ac:dyDescent="0.3">
      <c r="A36" s="21" t="s">
        <v>640</v>
      </c>
    </row>
    <row r="39" spans="1:6" ht="15.6" x14ac:dyDescent="0.3">
      <c r="A39" s="22" t="s">
        <v>625</v>
      </c>
    </row>
    <row r="40" spans="1:6" ht="15" thickBot="1" x14ac:dyDescent="0.35">
      <c r="A40" s="9" t="s">
        <v>2</v>
      </c>
      <c r="B40" s="9" t="s">
        <v>4</v>
      </c>
    </row>
    <row r="41" spans="1:6" x14ac:dyDescent="0.3">
      <c r="A41" s="15">
        <v>4.7</v>
      </c>
      <c r="B41" s="15">
        <v>8</v>
      </c>
      <c r="D41" s="25"/>
      <c r="E41" s="25" t="s">
        <v>2</v>
      </c>
      <c r="F41" s="25" t="s">
        <v>4</v>
      </c>
    </row>
    <row r="42" spans="1:6" x14ac:dyDescent="0.3">
      <c r="A42" s="17">
        <v>4.5999999999999996</v>
      </c>
      <c r="B42" s="17">
        <v>22</v>
      </c>
      <c r="D42" s="23" t="s">
        <v>2</v>
      </c>
      <c r="E42" s="23">
        <v>1</v>
      </c>
      <c r="F42" s="23"/>
    </row>
    <row r="43" spans="1:6" ht="15" thickBot="1" x14ac:dyDescent="0.35">
      <c r="A43" s="15">
        <v>4.7</v>
      </c>
      <c r="B43" s="15">
        <v>15</v>
      </c>
      <c r="D43" s="24" t="s">
        <v>4</v>
      </c>
      <c r="E43" s="24">
        <v>-0.13308628728088023</v>
      </c>
      <c r="F43" s="24">
        <v>1</v>
      </c>
    </row>
    <row r="44" spans="1:6" x14ac:dyDescent="0.3">
      <c r="A44" s="17">
        <v>4.7</v>
      </c>
      <c r="B44" s="17">
        <v>6</v>
      </c>
    </row>
    <row r="45" spans="1:6" x14ac:dyDescent="0.3">
      <c r="A45" s="15">
        <v>4.8</v>
      </c>
      <c r="B45" s="15">
        <v>12</v>
      </c>
    </row>
    <row r="46" spans="1:6" x14ac:dyDescent="0.3">
      <c r="A46" s="17">
        <v>4.4000000000000004</v>
      </c>
      <c r="B46" s="17">
        <v>11</v>
      </c>
    </row>
    <row r="47" spans="1:6" x14ac:dyDescent="0.3">
      <c r="A47" s="15">
        <v>4.7</v>
      </c>
      <c r="B47" s="15">
        <v>30</v>
      </c>
    </row>
    <row r="48" spans="1:6" x14ac:dyDescent="0.3">
      <c r="A48" s="17">
        <v>4.7</v>
      </c>
      <c r="B48" s="17">
        <v>15</v>
      </c>
    </row>
    <row r="49" spans="1:4" x14ac:dyDescent="0.3">
      <c r="A49" s="15">
        <v>4.7</v>
      </c>
      <c r="B49" s="15">
        <v>3</v>
      </c>
    </row>
    <row r="50" spans="1:4" x14ac:dyDescent="0.3">
      <c r="A50" s="17">
        <v>4.5999999999999996</v>
      </c>
      <c r="B50" s="17">
        <v>8</v>
      </c>
    </row>
    <row r="51" spans="1:4" x14ac:dyDescent="0.3">
      <c r="A51" s="15">
        <v>4.5999999999999996</v>
      </c>
      <c r="B51" s="15">
        <v>8</v>
      </c>
    </row>
    <row r="52" spans="1:4" x14ac:dyDescent="0.3">
      <c r="A52" s="17">
        <v>4.5999999999999996</v>
      </c>
      <c r="B52" s="17">
        <v>2</v>
      </c>
    </row>
    <row r="53" spans="1:4" x14ac:dyDescent="0.3">
      <c r="A53" s="15">
        <v>4.5999999999999996</v>
      </c>
      <c r="B53" s="15">
        <v>32</v>
      </c>
    </row>
    <row r="54" spans="1:4" x14ac:dyDescent="0.3">
      <c r="A54" s="17">
        <v>4.5</v>
      </c>
      <c r="B54" s="17">
        <v>5</v>
      </c>
    </row>
    <row r="55" spans="1:4" x14ac:dyDescent="0.3">
      <c r="A55" s="15">
        <v>4.5999999999999996</v>
      </c>
      <c r="B55" s="15">
        <v>17</v>
      </c>
    </row>
    <row r="56" spans="1:4" x14ac:dyDescent="0.3">
      <c r="A56" s="17">
        <v>4.5</v>
      </c>
      <c r="B56" s="17">
        <v>4</v>
      </c>
    </row>
    <row r="57" spans="1:4" x14ac:dyDescent="0.3">
      <c r="A57" s="15">
        <v>4.5999999999999996</v>
      </c>
      <c r="B57" s="15">
        <v>6</v>
      </c>
    </row>
    <row r="58" spans="1:4" x14ac:dyDescent="0.3">
      <c r="A58" s="17">
        <v>4.4000000000000004</v>
      </c>
      <c r="B58" s="17">
        <v>6</v>
      </c>
    </row>
    <row r="59" spans="1:4" x14ac:dyDescent="0.3">
      <c r="A59" s="15">
        <v>4.5</v>
      </c>
      <c r="B59" s="15">
        <v>8</v>
      </c>
    </row>
    <row r="60" spans="1:4" x14ac:dyDescent="0.3">
      <c r="A60" s="17">
        <v>4.8</v>
      </c>
      <c r="B60" s="17">
        <v>13</v>
      </c>
    </row>
    <row r="61" spans="1:4" x14ac:dyDescent="0.3">
      <c r="A61" s="15">
        <v>4.5999999999999996</v>
      </c>
      <c r="B61" s="15">
        <v>14</v>
      </c>
      <c r="D61" t="s">
        <v>642</v>
      </c>
    </row>
    <row r="62" spans="1:4" x14ac:dyDescent="0.3">
      <c r="A62" s="17">
        <v>4.5999999999999996</v>
      </c>
      <c r="B62" s="17">
        <v>14</v>
      </c>
    </row>
    <row r="63" spans="1:4" x14ac:dyDescent="0.3">
      <c r="A63" s="15">
        <v>3.9</v>
      </c>
      <c r="B63" s="15">
        <v>13</v>
      </c>
    </row>
    <row r="64" spans="1:4" x14ac:dyDescent="0.3">
      <c r="A64" s="17">
        <v>4.5999999999999996</v>
      </c>
      <c r="B64" s="17">
        <v>9</v>
      </c>
    </row>
    <row r="65" spans="1:2" hidden="1" x14ac:dyDescent="0.3">
      <c r="A65" s="15">
        <v>4.3</v>
      </c>
      <c r="B65" s="15">
        <v>13</v>
      </c>
    </row>
    <row r="66" spans="1:2" hidden="1" x14ac:dyDescent="0.3">
      <c r="A66" s="17">
        <v>4.5999999999999996</v>
      </c>
      <c r="B66" s="17">
        <v>5</v>
      </c>
    </row>
    <row r="67" spans="1:2" hidden="1" x14ac:dyDescent="0.3">
      <c r="A67" s="15">
        <v>4.7</v>
      </c>
      <c r="B67" s="15">
        <v>9</v>
      </c>
    </row>
    <row r="68" spans="1:2" hidden="1" x14ac:dyDescent="0.3">
      <c r="A68" s="17">
        <v>4.2</v>
      </c>
      <c r="B68" s="17">
        <v>14</v>
      </c>
    </row>
    <row r="69" spans="1:2" hidden="1" x14ac:dyDescent="0.3">
      <c r="A69" s="15">
        <v>4.5999999999999996</v>
      </c>
      <c r="B69" s="15">
        <v>5</v>
      </c>
    </row>
    <row r="70" spans="1:2" hidden="1" x14ac:dyDescent="0.3">
      <c r="A70" s="17">
        <v>4.5999999999999996</v>
      </c>
      <c r="B70" s="17">
        <v>11</v>
      </c>
    </row>
    <row r="71" spans="1:2" hidden="1" x14ac:dyDescent="0.3">
      <c r="A71" s="15">
        <v>4.8</v>
      </c>
      <c r="B71" s="15">
        <v>24</v>
      </c>
    </row>
    <row r="72" spans="1:2" hidden="1" x14ac:dyDescent="0.3">
      <c r="A72" s="17">
        <v>4.7</v>
      </c>
      <c r="B72" s="17">
        <v>21</v>
      </c>
    </row>
    <row r="73" spans="1:2" hidden="1" x14ac:dyDescent="0.3">
      <c r="A73" s="15">
        <v>4.8</v>
      </c>
      <c r="B73" s="15">
        <v>11</v>
      </c>
    </row>
    <row r="74" spans="1:2" hidden="1" x14ac:dyDescent="0.3">
      <c r="A74" s="17">
        <v>4.8</v>
      </c>
      <c r="B74" s="17">
        <v>11</v>
      </c>
    </row>
    <row r="75" spans="1:2" hidden="1" x14ac:dyDescent="0.3">
      <c r="A75" s="15">
        <v>4.8</v>
      </c>
      <c r="B75" s="15">
        <v>15</v>
      </c>
    </row>
    <row r="76" spans="1:2" hidden="1" x14ac:dyDescent="0.3">
      <c r="A76" s="17">
        <v>4.7</v>
      </c>
      <c r="B76" s="17">
        <v>13</v>
      </c>
    </row>
    <row r="77" spans="1:2" hidden="1" x14ac:dyDescent="0.3">
      <c r="A77" s="15">
        <v>4.7</v>
      </c>
      <c r="B77" s="15">
        <v>13</v>
      </c>
    </row>
    <row r="78" spans="1:2" hidden="1" x14ac:dyDescent="0.3">
      <c r="A78" s="17">
        <v>4.7</v>
      </c>
      <c r="B78" s="17">
        <v>18</v>
      </c>
    </row>
    <row r="79" spans="1:2" hidden="1" x14ac:dyDescent="0.3">
      <c r="A79" s="15">
        <v>4.5999999999999996</v>
      </c>
      <c r="B79" s="15">
        <v>13</v>
      </c>
    </row>
    <row r="80" spans="1:2" hidden="1" x14ac:dyDescent="0.3">
      <c r="A80" s="17">
        <v>4.5</v>
      </c>
      <c r="B80" s="17">
        <v>8</v>
      </c>
    </row>
    <row r="81" spans="1:2" hidden="1" x14ac:dyDescent="0.3">
      <c r="A81" s="15">
        <v>4.9000000000000004</v>
      </c>
      <c r="B81" s="15">
        <v>5</v>
      </c>
    </row>
    <row r="82" spans="1:2" hidden="1" x14ac:dyDescent="0.3">
      <c r="A82" s="17">
        <v>4.9000000000000004</v>
      </c>
      <c r="B82" s="17">
        <v>5</v>
      </c>
    </row>
    <row r="83" spans="1:2" hidden="1" x14ac:dyDescent="0.3">
      <c r="A83" s="15">
        <v>4.8</v>
      </c>
      <c r="B83" s="15">
        <v>0</v>
      </c>
    </row>
    <row r="84" spans="1:2" hidden="1" x14ac:dyDescent="0.3">
      <c r="A84" s="17">
        <v>4.5999999999999996</v>
      </c>
      <c r="B84" s="17">
        <v>4</v>
      </c>
    </row>
    <row r="85" spans="1:2" hidden="1" x14ac:dyDescent="0.3">
      <c r="A85" s="15">
        <v>4.8</v>
      </c>
      <c r="B85" s="15">
        <v>18</v>
      </c>
    </row>
    <row r="86" spans="1:2" hidden="1" x14ac:dyDescent="0.3">
      <c r="A86" s="17">
        <v>4.5</v>
      </c>
      <c r="B86" s="17">
        <v>28</v>
      </c>
    </row>
    <row r="87" spans="1:2" hidden="1" x14ac:dyDescent="0.3">
      <c r="A87" s="15">
        <v>4.7</v>
      </c>
      <c r="B87" s="15">
        <v>11</v>
      </c>
    </row>
    <row r="88" spans="1:2" hidden="1" x14ac:dyDescent="0.3">
      <c r="A88" s="17">
        <v>4.7</v>
      </c>
      <c r="B88" s="17">
        <v>11</v>
      </c>
    </row>
    <row r="89" spans="1:2" hidden="1" x14ac:dyDescent="0.3">
      <c r="A89" s="15">
        <v>4.7</v>
      </c>
      <c r="B89" s="15">
        <v>11</v>
      </c>
    </row>
    <row r="90" spans="1:2" hidden="1" x14ac:dyDescent="0.3">
      <c r="A90" s="17">
        <v>4.7</v>
      </c>
      <c r="B90" s="17">
        <v>16</v>
      </c>
    </row>
    <row r="91" spans="1:2" hidden="1" x14ac:dyDescent="0.3">
      <c r="A91" s="15">
        <v>4.7</v>
      </c>
      <c r="B91" s="15">
        <v>14</v>
      </c>
    </row>
    <row r="92" spans="1:2" hidden="1" x14ac:dyDescent="0.3">
      <c r="A92" s="17">
        <v>4.7</v>
      </c>
      <c r="B92" s="17">
        <v>14</v>
      </c>
    </row>
    <row r="93" spans="1:2" hidden="1" x14ac:dyDescent="0.3">
      <c r="A93" s="15">
        <v>4.7</v>
      </c>
      <c r="B93" s="15">
        <v>14</v>
      </c>
    </row>
    <row r="94" spans="1:2" hidden="1" x14ac:dyDescent="0.3">
      <c r="A94" s="17">
        <v>4.3</v>
      </c>
      <c r="B94" s="17">
        <v>8</v>
      </c>
    </row>
    <row r="95" spans="1:2" hidden="1" x14ac:dyDescent="0.3">
      <c r="A95" s="15">
        <v>4.8</v>
      </c>
      <c r="B95" s="15">
        <v>4</v>
      </c>
    </row>
    <row r="96" spans="1:2" hidden="1" x14ac:dyDescent="0.3">
      <c r="A96" s="17">
        <v>4.8</v>
      </c>
      <c r="B96" s="17">
        <v>5</v>
      </c>
    </row>
    <row r="97" spans="1:2" hidden="1" x14ac:dyDescent="0.3">
      <c r="A97" s="15">
        <v>4.5999999999999996</v>
      </c>
      <c r="B97" s="15">
        <v>11</v>
      </c>
    </row>
    <row r="98" spans="1:2" hidden="1" x14ac:dyDescent="0.3">
      <c r="A98" s="17">
        <v>4.5999999999999996</v>
      </c>
      <c r="B98" s="17">
        <v>11</v>
      </c>
    </row>
    <row r="99" spans="1:2" hidden="1" x14ac:dyDescent="0.3">
      <c r="A99" s="15">
        <v>4.8</v>
      </c>
      <c r="B99" s="15">
        <v>10</v>
      </c>
    </row>
    <row r="100" spans="1:2" hidden="1" x14ac:dyDescent="0.3">
      <c r="A100" s="17">
        <v>4.4000000000000004</v>
      </c>
      <c r="B100" s="17">
        <v>13</v>
      </c>
    </row>
    <row r="101" spans="1:2" hidden="1" x14ac:dyDescent="0.3">
      <c r="A101" s="15">
        <v>4.5999999999999996</v>
      </c>
      <c r="B101" s="15">
        <v>4</v>
      </c>
    </row>
    <row r="102" spans="1:2" hidden="1" x14ac:dyDescent="0.3">
      <c r="A102" s="17">
        <v>4.3</v>
      </c>
      <c r="B102" s="17">
        <v>8</v>
      </c>
    </row>
    <row r="103" spans="1:2" hidden="1" x14ac:dyDescent="0.3">
      <c r="A103" s="15">
        <v>4.2</v>
      </c>
      <c r="B103" s="15">
        <v>4</v>
      </c>
    </row>
    <row r="104" spans="1:2" hidden="1" x14ac:dyDescent="0.3">
      <c r="A104" s="17">
        <v>4.8</v>
      </c>
      <c r="B104" s="17">
        <v>5</v>
      </c>
    </row>
    <row r="105" spans="1:2" hidden="1" x14ac:dyDescent="0.3">
      <c r="A105" s="15">
        <v>4.8</v>
      </c>
      <c r="B105" s="15">
        <v>5</v>
      </c>
    </row>
    <row r="106" spans="1:2" hidden="1" x14ac:dyDescent="0.3">
      <c r="A106" s="17">
        <v>4.8</v>
      </c>
      <c r="B106" s="17">
        <v>5</v>
      </c>
    </row>
    <row r="107" spans="1:2" hidden="1" x14ac:dyDescent="0.3">
      <c r="A107" s="15">
        <v>4.8</v>
      </c>
      <c r="B107" s="15">
        <v>5</v>
      </c>
    </row>
    <row r="108" spans="1:2" hidden="1" x14ac:dyDescent="0.3">
      <c r="A108" s="17">
        <v>4.5999999999999996</v>
      </c>
      <c r="B108" s="17">
        <v>17</v>
      </c>
    </row>
    <row r="109" spans="1:2" hidden="1" x14ac:dyDescent="0.3">
      <c r="A109" s="15">
        <v>4.5999999999999996</v>
      </c>
      <c r="B109" s="15">
        <v>15</v>
      </c>
    </row>
    <row r="110" spans="1:2" hidden="1" x14ac:dyDescent="0.3">
      <c r="A110" s="17">
        <v>4.5</v>
      </c>
      <c r="B110" s="17">
        <v>105</v>
      </c>
    </row>
    <row r="111" spans="1:2" hidden="1" x14ac:dyDescent="0.3">
      <c r="A111" s="15">
        <v>4.5</v>
      </c>
      <c r="B111" s="15">
        <v>105</v>
      </c>
    </row>
    <row r="112" spans="1:2" hidden="1" x14ac:dyDescent="0.3">
      <c r="A112" s="17">
        <v>4.8</v>
      </c>
      <c r="B112" s="17">
        <v>0</v>
      </c>
    </row>
    <row r="113" spans="1:2" hidden="1" x14ac:dyDescent="0.3">
      <c r="A113" s="15">
        <v>4.8</v>
      </c>
      <c r="B113" s="15">
        <v>15</v>
      </c>
    </row>
    <row r="114" spans="1:2" hidden="1" x14ac:dyDescent="0.3">
      <c r="A114" s="17">
        <v>4.8</v>
      </c>
      <c r="B114" s="17">
        <v>22</v>
      </c>
    </row>
    <row r="115" spans="1:2" hidden="1" x14ac:dyDescent="0.3">
      <c r="A115" s="15">
        <v>4.5999999999999996</v>
      </c>
      <c r="B115" s="15">
        <v>5</v>
      </c>
    </row>
    <row r="116" spans="1:2" hidden="1" x14ac:dyDescent="0.3">
      <c r="A116" s="17">
        <v>4.5999999999999996</v>
      </c>
      <c r="B116" s="17">
        <v>15</v>
      </c>
    </row>
    <row r="117" spans="1:2" hidden="1" x14ac:dyDescent="0.3">
      <c r="A117" s="15">
        <v>4.5999999999999996</v>
      </c>
      <c r="B117" s="15">
        <v>15</v>
      </c>
    </row>
    <row r="118" spans="1:2" hidden="1" x14ac:dyDescent="0.3">
      <c r="A118" s="17">
        <v>4.5</v>
      </c>
      <c r="B118" s="17">
        <v>6</v>
      </c>
    </row>
    <row r="119" spans="1:2" hidden="1" x14ac:dyDescent="0.3">
      <c r="A119" s="15">
        <v>4.5999999999999996</v>
      </c>
      <c r="B119" s="15">
        <v>6</v>
      </c>
    </row>
    <row r="120" spans="1:2" hidden="1" x14ac:dyDescent="0.3">
      <c r="A120" s="17">
        <v>4.7</v>
      </c>
      <c r="B120" s="17">
        <v>13</v>
      </c>
    </row>
    <row r="121" spans="1:2" hidden="1" x14ac:dyDescent="0.3">
      <c r="A121" s="15">
        <v>4.8</v>
      </c>
      <c r="B121" s="15">
        <v>12</v>
      </c>
    </row>
    <row r="122" spans="1:2" hidden="1" x14ac:dyDescent="0.3">
      <c r="A122" s="17">
        <v>4.9000000000000004</v>
      </c>
      <c r="B122" s="17">
        <v>6</v>
      </c>
    </row>
    <row r="123" spans="1:2" hidden="1" x14ac:dyDescent="0.3">
      <c r="A123" s="15">
        <v>4.9000000000000004</v>
      </c>
      <c r="B123" s="15">
        <v>8</v>
      </c>
    </row>
    <row r="124" spans="1:2" hidden="1" x14ac:dyDescent="0.3">
      <c r="A124" s="17">
        <v>4.9000000000000004</v>
      </c>
      <c r="B124" s="17">
        <v>4</v>
      </c>
    </row>
    <row r="125" spans="1:2" hidden="1" x14ac:dyDescent="0.3">
      <c r="A125" s="15">
        <v>4.9000000000000004</v>
      </c>
      <c r="B125" s="15">
        <v>4</v>
      </c>
    </row>
    <row r="126" spans="1:2" hidden="1" x14ac:dyDescent="0.3">
      <c r="A126" s="17">
        <v>4.9000000000000004</v>
      </c>
      <c r="B126" s="17">
        <v>8</v>
      </c>
    </row>
    <row r="127" spans="1:2" hidden="1" x14ac:dyDescent="0.3">
      <c r="A127" s="15">
        <v>4.9000000000000004</v>
      </c>
      <c r="B127" s="15">
        <v>8</v>
      </c>
    </row>
    <row r="128" spans="1:2" hidden="1" x14ac:dyDescent="0.3">
      <c r="A128" s="17">
        <v>4.9000000000000004</v>
      </c>
      <c r="B128" s="17">
        <v>6</v>
      </c>
    </row>
    <row r="129" spans="1:2" hidden="1" x14ac:dyDescent="0.3">
      <c r="A129" s="15">
        <v>4.8</v>
      </c>
      <c r="B129" s="15">
        <v>20</v>
      </c>
    </row>
    <row r="130" spans="1:2" hidden="1" x14ac:dyDescent="0.3">
      <c r="A130" s="17">
        <v>4.5999999999999996</v>
      </c>
      <c r="B130" s="17">
        <v>5</v>
      </c>
    </row>
    <row r="131" spans="1:2" hidden="1" x14ac:dyDescent="0.3">
      <c r="A131" s="15">
        <v>4.5</v>
      </c>
      <c r="B131" s="15">
        <v>16</v>
      </c>
    </row>
    <row r="132" spans="1:2" hidden="1" x14ac:dyDescent="0.3">
      <c r="A132" s="17">
        <v>4.5</v>
      </c>
      <c r="B132" s="17">
        <v>1</v>
      </c>
    </row>
    <row r="133" spans="1:2" hidden="1" x14ac:dyDescent="0.3">
      <c r="A133" s="15">
        <v>4.3</v>
      </c>
      <c r="B133" s="15">
        <v>14</v>
      </c>
    </row>
    <row r="134" spans="1:2" hidden="1" x14ac:dyDescent="0.3">
      <c r="A134" s="17">
        <v>4.5</v>
      </c>
      <c r="B134" s="17">
        <v>9</v>
      </c>
    </row>
    <row r="135" spans="1:2" hidden="1" x14ac:dyDescent="0.3">
      <c r="A135" s="15">
        <v>4.5</v>
      </c>
      <c r="B135" s="15">
        <v>9</v>
      </c>
    </row>
    <row r="136" spans="1:2" hidden="1" x14ac:dyDescent="0.3">
      <c r="A136" s="17">
        <v>4.7</v>
      </c>
      <c r="B136" s="17">
        <v>7</v>
      </c>
    </row>
    <row r="137" spans="1:2" hidden="1" x14ac:dyDescent="0.3">
      <c r="A137" s="15">
        <v>4.7</v>
      </c>
      <c r="B137" s="15">
        <v>18</v>
      </c>
    </row>
    <row r="138" spans="1:2" hidden="1" x14ac:dyDescent="0.3">
      <c r="A138" s="17">
        <v>4.7</v>
      </c>
      <c r="B138" s="17">
        <v>15</v>
      </c>
    </row>
    <row r="139" spans="1:2" hidden="1" x14ac:dyDescent="0.3">
      <c r="A139" s="15">
        <v>4.7</v>
      </c>
      <c r="B139" s="15">
        <v>15</v>
      </c>
    </row>
    <row r="140" spans="1:2" hidden="1" x14ac:dyDescent="0.3">
      <c r="A140" s="17">
        <v>4.7</v>
      </c>
      <c r="B140" s="17">
        <v>9</v>
      </c>
    </row>
    <row r="141" spans="1:2" hidden="1" x14ac:dyDescent="0.3">
      <c r="A141" s="15">
        <v>4.5999999999999996</v>
      </c>
      <c r="B141" s="15">
        <v>8</v>
      </c>
    </row>
    <row r="142" spans="1:2" hidden="1" x14ac:dyDescent="0.3">
      <c r="A142" s="17">
        <v>4.5999999999999996</v>
      </c>
      <c r="B142" s="17">
        <v>8</v>
      </c>
    </row>
    <row r="143" spans="1:2" hidden="1" x14ac:dyDescent="0.3">
      <c r="A143" s="15">
        <v>4.7</v>
      </c>
      <c r="B143" s="15">
        <v>15</v>
      </c>
    </row>
    <row r="144" spans="1:2" hidden="1" x14ac:dyDescent="0.3">
      <c r="A144" s="17">
        <v>4.4000000000000004</v>
      </c>
      <c r="B144" s="17">
        <v>2</v>
      </c>
    </row>
    <row r="145" spans="1:2" hidden="1" x14ac:dyDescent="0.3">
      <c r="A145" s="15">
        <v>4.4000000000000004</v>
      </c>
      <c r="B145" s="15">
        <v>7</v>
      </c>
    </row>
    <row r="146" spans="1:2" hidden="1" x14ac:dyDescent="0.3">
      <c r="A146" s="17">
        <v>4.5</v>
      </c>
      <c r="B146" s="17">
        <v>11</v>
      </c>
    </row>
    <row r="147" spans="1:2" hidden="1" x14ac:dyDescent="0.3">
      <c r="A147" s="15">
        <v>3.8</v>
      </c>
      <c r="B147" s="15">
        <v>14</v>
      </c>
    </row>
    <row r="148" spans="1:2" hidden="1" x14ac:dyDescent="0.3">
      <c r="A148" s="17">
        <v>3.8</v>
      </c>
      <c r="B148" s="17">
        <v>14</v>
      </c>
    </row>
    <row r="149" spans="1:2" hidden="1" x14ac:dyDescent="0.3">
      <c r="A149" s="15">
        <v>4.5</v>
      </c>
      <c r="B149" s="15">
        <v>32</v>
      </c>
    </row>
    <row r="150" spans="1:2" hidden="1" x14ac:dyDescent="0.3">
      <c r="A150" s="17">
        <v>4.2</v>
      </c>
      <c r="B150" s="17">
        <v>6</v>
      </c>
    </row>
    <row r="151" spans="1:2" hidden="1" x14ac:dyDescent="0.3">
      <c r="A151" s="15">
        <v>4.7</v>
      </c>
      <c r="B151" s="15">
        <v>4</v>
      </c>
    </row>
    <row r="152" spans="1:2" hidden="1" x14ac:dyDescent="0.3">
      <c r="A152" s="17">
        <v>4.7</v>
      </c>
      <c r="B152" s="17">
        <v>4</v>
      </c>
    </row>
    <row r="153" spans="1:2" hidden="1" x14ac:dyDescent="0.3">
      <c r="A153" s="15">
        <v>4.7</v>
      </c>
      <c r="B153" s="15">
        <v>4</v>
      </c>
    </row>
    <row r="154" spans="1:2" hidden="1" x14ac:dyDescent="0.3">
      <c r="A154" s="17">
        <v>4.7</v>
      </c>
      <c r="B154" s="17">
        <v>4</v>
      </c>
    </row>
    <row r="155" spans="1:2" hidden="1" x14ac:dyDescent="0.3">
      <c r="A155" s="15">
        <v>4.7</v>
      </c>
      <c r="B155" s="15">
        <v>4</v>
      </c>
    </row>
    <row r="156" spans="1:2" hidden="1" x14ac:dyDescent="0.3">
      <c r="A156" s="17">
        <v>4.4000000000000004</v>
      </c>
      <c r="B156" s="17">
        <v>9</v>
      </c>
    </row>
    <row r="157" spans="1:2" hidden="1" x14ac:dyDescent="0.3">
      <c r="A157" s="15">
        <v>4.7</v>
      </c>
      <c r="B157" s="15">
        <v>0</v>
      </c>
    </row>
    <row r="158" spans="1:2" hidden="1" x14ac:dyDescent="0.3">
      <c r="A158" s="17">
        <v>4.4000000000000004</v>
      </c>
      <c r="B158" s="17">
        <v>9</v>
      </c>
    </row>
    <row r="159" spans="1:2" hidden="1" x14ac:dyDescent="0.3">
      <c r="A159" s="15">
        <v>4.5999999999999996</v>
      </c>
      <c r="B159" s="15">
        <v>5</v>
      </c>
    </row>
    <row r="160" spans="1:2" hidden="1" x14ac:dyDescent="0.3">
      <c r="A160" s="17">
        <v>4.5999999999999996</v>
      </c>
      <c r="B160" s="17">
        <v>5</v>
      </c>
    </row>
    <row r="161" spans="1:2" hidden="1" x14ac:dyDescent="0.3">
      <c r="A161" s="15">
        <v>4.5999999999999996</v>
      </c>
      <c r="B161" s="15">
        <v>5</v>
      </c>
    </row>
    <row r="162" spans="1:2" hidden="1" x14ac:dyDescent="0.3">
      <c r="A162" s="17">
        <v>4.5</v>
      </c>
      <c r="B162" s="17">
        <v>20</v>
      </c>
    </row>
    <row r="163" spans="1:2" hidden="1" x14ac:dyDescent="0.3">
      <c r="A163" s="15">
        <v>4.5999999999999996</v>
      </c>
      <c r="B163" s="15">
        <v>16</v>
      </c>
    </row>
    <row r="164" spans="1:2" hidden="1" x14ac:dyDescent="0.3">
      <c r="A164" s="17">
        <v>4.8</v>
      </c>
      <c r="B164" s="17">
        <v>4</v>
      </c>
    </row>
    <row r="165" spans="1:2" hidden="1" x14ac:dyDescent="0.3">
      <c r="A165" s="15">
        <v>4.8</v>
      </c>
      <c r="B165" s="15">
        <v>4</v>
      </c>
    </row>
    <row r="166" spans="1:2" hidden="1" x14ac:dyDescent="0.3">
      <c r="A166" s="17">
        <v>4.8</v>
      </c>
      <c r="B166" s="17">
        <v>4</v>
      </c>
    </row>
    <row r="167" spans="1:2" hidden="1" x14ac:dyDescent="0.3">
      <c r="A167" s="15">
        <v>4.8</v>
      </c>
      <c r="B167" s="15">
        <v>4</v>
      </c>
    </row>
    <row r="168" spans="1:2" hidden="1" x14ac:dyDescent="0.3">
      <c r="A168" s="17">
        <v>4.8</v>
      </c>
      <c r="B168" s="17">
        <v>4</v>
      </c>
    </row>
    <row r="169" spans="1:2" hidden="1" x14ac:dyDescent="0.3">
      <c r="A169" s="15">
        <v>4.5999999999999996</v>
      </c>
      <c r="B169" s="15">
        <v>12</v>
      </c>
    </row>
    <row r="170" spans="1:2" hidden="1" x14ac:dyDescent="0.3">
      <c r="A170" s="17">
        <v>4.5999999999999996</v>
      </c>
      <c r="B170" s="17">
        <v>12</v>
      </c>
    </row>
    <row r="171" spans="1:2" hidden="1" x14ac:dyDescent="0.3">
      <c r="A171" s="15">
        <v>4.5999999999999996</v>
      </c>
      <c r="B171" s="15">
        <v>12</v>
      </c>
    </row>
    <row r="172" spans="1:2" hidden="1" x14ac:dyDescent="0.3">
      <c r="A172" s="17">
        <v>4.5999999999999996</v>
      </c>
      <c r="B172" s="17">
        <v>11</v>
      </c>
    </row>
    <row r="173" spans="1:2" hidden="1" x14ac:dyDescent="0.3">
      <c r="A173" s="15">
        <v>3.6</v>
      </c>
      <c r="B173" s="15">
        <v>19</v>
      </c>
    </row>
    <row r="174" spans="1:2" hidden="1" x14ac:dyDescent="0.3">
      <c r="A174" s="17">
        <v>4.8</v>
      </c>
      <c r="B174" s="17">
        <v>9</v>
      </c>
    </row>
    <row r="175" spans="1:2" hidden="1" x14ac:dyDescent="0.3">
      <c r="A175" s="15">
        <v>4.5999999999999996</v>
      </c>
      <c r="B175" s="15">
        <v>6</v>
      </c>
    </row>
    <row r="176" spans="1:2" hidden="1" x14ac:dyDescent="0.3">
      <c r="A176" s="17">
        <v>4</v>
      </c>
      <c r="B176" s="17">
        <v>10</v>
      </c>
    </row>
    <row r="177" spans="1:2" hidden="1" x14ac:dyDescent="0.3">
      <c r="A177" s="15">
        <v>4</v>
      </c>
      <c r="B177" s="15">
        <v>10</v>
      </c>
    </row>
    <row r="178" spans="1:2" hidden="1" x14ac:dyDescent="0.3">
      <c r="A178" s="17">
        <v>4</v>
      </c>
      <c r="B178" s="17">
        <v>9</v>
      </c>
    </row>
    <row r="179" spans="1:2" hidden="1" x14ac:dyDescent="0.3">
      <c r="A179" s="15">
        <v>4.5999999999999996</v>
      </c>
      <c r="B179" s="15">
        <v>6</v>
      </c>
    </row>
    <row r="180" spans="1:2" hidden="1" x14ac:dyDescent="0.3">
      <c r="A180" s="17">
        <v>4.5</v>
      </c>
      <c r="B180" s="17">
        <v>14</v>
      </c>
    </row>
    <row r="181" spans="1:2" hidden="1" x14ac:dyDescent="0.3">
      <c r="A181" s="15">
        <v>4.5</v>
      </c>
      <c r="B181" s="15">
        <v>14</v>
      </c>
    </row>
    <row r="182" spans="1:2" hidden="1" x14ac:dyDescent="0.3">
      <c r="A182" s="17">
        <v>4.5</v>
      </c>
      <c r="B182" s="17">
        <v>14</v>
      </c>
    </row>
    <row r="183" spans="1:2" hidden="1" x14ac:dyDescent="0.3">
      <c r="A183" s="15">
        <v>4.5</v>
      </c>
      <c r="B183" s="15">
        <v>14</v>
      </c>
    </row>
    <row r="184" spans="1:2" hidden="1" x14ac:dyDescent="0.3">
      <c r="A184" s="17">
        <v>4.8</v>
      </c>
      <c r="B184" s="17">
        <v>5</v>
      </c>
    </row>
    <row r="185" spans="1:2" hidden="1" x14ac:dyDescent="0.3">
      <c r="A185" s="15">
        <v>4.8</v>
      </c>
      <c r="B185" s="15">
        <v>5</v>
      </c>
    </row>
    <row r="186" spans="1:2" hidden="1" x14ac:dyDescent="0.3">
      <c r="A186" s="17">
        <v>4.8</v>
      </c>
      <c r="B186" s="17">
        <v>5</v>
      </c>
    </row>
    <row r="187" spans="1:2" hidden="1" x14ac:dyDescent="0.3">
      <c r="A187" s="15">
        <v>4.9000000000000004</v>
      </c>
      <c r="B187" s="15">
        <v>7</v>
      </c>
    </row>
    <row r="188" spans="1:2" hidden="1" x14ac:dyDescent="0.3">
      <c r="A188" s="17">
        <v>4.9000000000000004</v>
      </c>
      <c r="B188" s="17">
        <v>7</v>
      </c>
    </row>
    <row r="189" spans="1:2" hidden="1" x14ac:dyDescent="0.3">
      <c r="A189" s="15">
        <v>4.5999999999999996</v>
      </c>
      <c r="B189" s="15">
        <v>10</v>
      </c>
    </row>
    <row r="190" spans="1:2" hidden="1" x14ac:dyDescent="0.3">
      <c r="A190" s="17">
        <v>4.4000000000000004</v>
      </c>
      <c r="B190" s="17">
        <v>14</v>
      </c>
    </row>
    <row r="191" spans="1:2" hidden="1" x14ac:dyDescent="0.3">
      <c r="A191" s="15">
        <v>4.8</v>
      </c>
      <c r="B191" s="15">
        <v>7</v>
      </c>
    </row>
    <row r="192" spans="1:2" hidden="1" x14ac:dyDescent="0.3">
      <c r="A192" s="17">
        <v>4.9000000000000004</v>
      </c>
      <c r="B192" s="17">
        <v>54</v>
      </c>
    </row>
    <row r="193" spans="1:2" hidden="1" x14ac:dyDescent="0.3">
      <c r="A193" s="15">
        <v>4.8</v>
      </c>
      <c r="B193" s="15">
        <v>11</v>
      </c>
    </row>
    <row r="194" spans="1:2" hidden="1" x14ac:dyDescent="0.3">
      <c r="A194" s="17">
        <v>4.9000000000000004</v>
      </c>
      <c r="B194" s="17">
        <v>30</v>
      </c>
    </row>
    <row r="195" spans="1:2" hidden="1" x14ac:dyDescent="0.3">
      <c r="A195" s="15">
        <v>4</v>
      </c>
      <c r="B195" s="15">
        <v>12</v>
      </c>
    </row>
    <row r="196" spans="1:2" hidden="1" x14ac:dyDescent="0.3">
      <c r="A196" s="17">
        <v>4.9000000000000004</v>
      </c>
      <c r="B196" s="17">
        <v>18</v>
      </c>
    </row>
    <row r="197" spans="1:2" hidden="1" x14ac:dyDescent="0.3">
      <c r="A197" s="15">
        <v>4.9000000000000004</v>
      </c>
      <c r="B197" s="15">
        <v>30</v>
      </c>
    </row>
    <row r="198" spans="1:2" hidden="1" x14ac:dyDescent="0.3">
      <c r="A198" s="17">
        <v>4.9000000000000004</v>
      </c>
      <c r="B198" s="17">
        <v>22</v>
      </c>
    </row>
    <row r="199" spans="1:2" hidden="1" x14ac:dyDescent="0.3">
      <c r="A199" s="15">
        <v>4.7</v>
      </c>
      <c r="B199" s="15">
        <v>9</v>
      </c>
    </row>
    <row r="200" spans="1:2" hidden="1" x14ac:dyDescent="0.3">
      <c r="A200" s="17">
        <v>4.8</v>
      </c>
      <c r="B200" s="17">
        <v>52</v>
      </c>
    </row>
    <row r="201" spans="1:2" hidden="1" x14ac:dyDescent="0.3">
      <c r="A201" s="15">
        <v>4.8</v>
      </c>
      <c r="B201" s="15">
        <v>4</v>
      </c>
    </row>
    <row r="202" spans="1:2" hidden="1" x14ac:dyDescent="0.3">
      <c r="A202" s="17">
        <v>4.7</v>
      </c>
      <c r="B202" s="17">
        <v>10</v>
      </c>
    </row>
    <row r="203" spans="1:2" hidden="1" x14ac:dyDescent="0.3">
      <c r="A203" s="15">
        <v>4.7</v>
      </c>
      <c r="B203" s="15">
        <v>10</v>
      </c>
    </row>
    <row r="204" spans="1:2" hidden="1" x14ac:dyDescent="0.3">
      <c r="A204" s="17">
        <v>4.4000000000000004</v>
      </c>
      <c r="B204" s="17">
        <v>14</v>
      </c>
    </row>
    <row r="205" spans="1:2" hidden="1" x14ac:dyDescent="0.3">
      <c r="A205" s="15">
        <v>4.4000000000000004</v>
      </c>
      <c r="B205" s="15">
        <v>14</v>
      </c>
    </row>
    <row r="206" spans="1:2" hidden="1" x14ac:dyDescent="0.3">
      <c r="A206" s="17">
        <v>4.8</v>
      </c>
      <c r="B206" s="17">
        <v>22</v>
      </c>
    </row>
    <row r="207" spans="1:2" hidden="1" x14ac:dyDescent="0.3">
      <c r="A207" s="15">
        <v>4.7</v>
      </c>
      <c r="B207" s="15">
        <v>11</v>
      </c>
    </row>
    <row r="208" spans="1:2" hidden="1" x14ac:dyDescent="0.3">
      <c r="A208" s="17">
        <v>4.7</v>
      </c>
      <c r="B208" s="17">
        <v>11</v>
      </c>
    </row>
    <row r="209" spans="1:2" hidden="1" x14ac:dyDescent="0.3">
      <c r="A209" s="15">
        <v>4.7</v>
      </c>
      <c r="B209" s="15">
        <v>11</v>
      </c>
    </row>
    <row r="210" spans="1:2" hidden="1" x14ac:dyDescent="0.3">
      <c r="A210" s="17">
        <v>4.7</v>
      </c>
      <c r="B210" s="17">
        <v>11</v>
      </c>
    </row>
    <row r="211" spans="1:2" hidden="1" x14ac:dyDescent="0.3">
      <c r="A211" s="15">
        <v>4.7</v>
      </c>
      <c r="B211" s="15">
        <v>11</v>
      </c>
    </row>
    <row r="212" spans="1:2" hidden="1" x14ac:dyDescent="0.3">
      <c r="A212" s="17">
        <v>4.3</v>
      </c>
      <c r="B212" s="17">
        <v>16</v>
      </c>
    </row>
    <row r="213" spans="1:2" hidden="1" x14ac:dyDescent="0.3">
      <c r="A213" s="15">
        <v>4.8</v>
      </c>
      <c r="B213" s="15">
        <v>15</v>
      </c>
    </row>
    <row r="214" spans="1:2" hidden="1" x14ac:dyDescent="0.3">
      <c r="A214" s="17">
        <v>4.8</v>
      </c>
      <c r="B214" s="17">
        <v>15</v>
      </c>
    </row>
    <row r="215" spans="1:2" hidden="1" x14ac:dyDescent="0.3">
      <c r="A215" s="15">
        <v>4.9000000000000004</v>
      </c>
      <c r="B215" s="15">
        <v>17</v>
      </c>
    </row>
    <row r="216" spans="1:2" hidden="1" x14ac:dyDescent="0.3">
      <c r="A216" s="17">
        <v>4.7</v>
      </c>
      <c r="B216" s="17">
        <v>17</v>
      </c>
    </row>
    <row r="217" spans="1:2" hidden="1" x14ac:dyDescent="0.3">
      <c r="A217" s="15">
        <v>4.8</v>
      </c>
      <c r="B217" s="15">
        <v>7</v>
      </c>
    </row>
    <row r="218" spans="1:2" hidden="1" x14ac:dyDescent="0.3">
      <c r="A218" s="17">
        <v>4.5999999999999996</v>
      </c>
      <c r="B218" s="17">
        <v>7</v>
      </c>
    </row>
    <row r="219" spans="1:2" hidden="1" x14ac:dyDescent="0.3">
      <c r="A219" s="15">
        <v>4.8</v>
      </c>
      <c r="B219" s="15">
        <v>4</v>
      </c>
    </row>
    <row r="220" spans="1:2" hidden="1" x14ac:dyDescent="0.3">
      <c r="A220" s="17">
        <v>4.8</v>
      </c>
      <c r="B220" s="17">
        <v>4</v>
      </c>
    </row>
    <row r="221" spans="1:2" hidden="1" x14ac:dyDescent="0.3">
      <c r="A221" s="15">
        <v>4.3</v>
      </c>
      <c r="B221" s="15">
        <v>9</v>
      </c>
    </row>
    <row r="222" spans="1:2" hidden="1" x14ac:dyDescent="0.3">
      <c r="A222" s="17">
        <v>4.4000000000000004</v>
      </c>
      <c r="B222" s="17">
        <v>21</v>
      </c>
    </row>
    <row r="223" spans="1:2" hidden="1" x14ac:dyDescent="0.3">
      <c r="A223" s="15">
        <v>4.0999999999999996</v>
      </c>
      <c r="B223" s="15">
        <v>14</v>
      </c>
    </row>
    <row r="224" spans="1:2" hidden="1" x14ac:dyDescent="0.3">
      <c r="A224" s="17">
        <v>4.5999999999999996</v>
      </c>
      <c r="B224" s="17">
        <v>20</v>
      </c>
    </row>
    <row r="225" spans="1:2" hidden="1" x14ac:dyDescent="0.3">
      <c r="A225" s="15">
        <v>4.4000000000000004</v>
      </c>
      <c r="B225" s="15">
        <v>13</v>
      </c>
    </row>
    <row r="226" spans="1:2" hidden="1" x14ac:dyDescent="0.3">
      <c r="A226" s="17">
        <v>4.4000000000000004</v>
      </c>
      <c r="B226" s="17">
        <v>13</v>
      </c>
    </row>
    <row r="227" spans="1:2" hidden="1" x14ac:dyDescent="0.3">
      <c r="A227" s="15">
        <v>4.8</v>
      </c>
      <c r="B227" s="15">
        <v>12</v>
      </c>
    </row>
    <row r="228" spans="1:2" hidden="1" x14ac:dyDescent="0.3">
      <c r="A228" s="17">
        <v>4.9000000000000004</v>
      </c>
      <c r="B228" s="17">
        <v>8</v>
      </c>
    </row>
    <row r="229" spans="1:2" hidden="1" x14ac:dyDescent="0.3">
      <c r="A229" s="15">
        <v>4.9000000000000004</v>
      </c>
      <c r="B229" s="15">
        <v>8</v>
      </c>
    </row>
    <row r="230" spans="1:2" hidden="1" x14ac:dyDescent="0.3">
      <c r="A230" s="17">
        <v>4.9000000000000004</v>
      </c>
      <c r="B230" s="17">
        <v>8</v>
      </c>
    </row>
    <row r="231" spans="1:2" hidden="1" x14ac:dyDescent="0.3">
      <c r="A231" s="15">
        <v>4.9000000000000004</v>
      </c>
      <c r="B231" s="15">
        <v>8</v>
      </c>
    </row>
    <row r="232" spans="1:2" hidden="1" x14ac:dyDescent="0.3">
      <c r="A232" s="17">
        <v>4.9000000000000004</v>
      </c>
      <c r="B232" s="17">
        <v>8</v>
      </c>
    </row>
    <row r="233" spans="1:2" hidden="1" x14ac:dyDescent="0.3">
      <c r="A233" s="15">
        <v>4.9000000000000004</v>
      </c>
      <c r="B233" s="15">
        <v>8</v>
      </c>
    </row>
    <row r="234" spans="1:2" hidden="1" x14ac:dyDescent="0.3">
      <c r="A234" s="17">
        <v>4.5999999999999996</v>
      </c>
      <c r="B234" s="17">
        <v>0</v>
      </c>
    </row>
    <row r="235" spans="1:2" hidden="1" x14ac:dyDescent="0.3">
      <c r="A235" s="15">
        <v>4.5</v>
      </c>
      <c r="B235" s="15">
        <v>12</v>
      </c>
    </row>
    <row r="236" spans="1:2" hidden="1" x14ac:dyDescent="0.3">
      <c r="A236" s="17">
        <v>4.5999999999999996</v>
      </c>
      <c r="B236" s="17">
        <v>17</v>
      </c>
    </row>
    <row r="237" spans="1:2" hidden="1" x14ac:dyDescent="0.3">
      <c r="A237" s="15">
        <v>4.5</v>
      </c>
      <c r="B237" s="15">
        <v>12</v>
      </c>
    </row>
    <row r="238" spans="1:2" hidden="1" x14ac:dyDescent="0.3">
      <c r="A238" s="17">
        <v>4.5999999999999996</v>
      </c>
      <c r="B238" s="17">
        <v>25</v>
      </c>
    </row>
    <row r="239" spans="1:2" hidden="1" x14ac:dyDescent="0.3">
      <c r="A239" s="15">
        <v>4.7</v>
      </c>
      <c r="B239" s="15">
        <v>10</v>
      </c>
    </row>
    <row r="240" spans="1:2" hidden="1" x14ac:dyDescent="0.3">
      <c r="A240" s="17">
        <v>4.7</v>
      </c>
      <c r="B240" s="17">
        <v>10</v>
      </c>
    </row>
    <row r="241" spans="1:2" hidden="1" x14ac:dyDescent="0.3">
      <c r="A241" s="15">
        <v>4.5999999999999996</v>
      </c>
      <c r="B241" s="15">
        <v>6</v>
      </c>
    </row>
    <row r="242" spans="1:2" hidden="1" x14ac:dyDescent="0.3">
      <c r="A242" s="17">
        <v>4.5999999999999996</v>
      </c>
      <c r="B242" s="17">
        <v>5</v>
      </c>
    </row>
    <row r="243" spans="1:2" hidden="1" x14ac:dyDescent="0.3">
      <c r="A243" s="15">
        <v>4.8</v>
      </c>
      <c r="B243" s="15">
        <v>6</v>
      </c>
    </row>
    <row r="244" spans="1:2" hidden="1" x14ac:dyDescent="0.3">
      <c r="A244" s="17">
        <v>4.8</v>
      </c>
      <c r="B244" s="17">
        <v>8</v>
      </c>
    </row>
    <row r="245" spans="1:2" hidden="1" x14ac:dyDescent="0.3">
      <c r="A245" s="15">
        <v>4.5</v>
      </c>
      <c r="B245" s="15">
        <v>4</v>
      </c>
    </row>
    <row r="246" spans="1:2" hidden="1" x14ac:dyDescent="0.3">
      <c r="A246" s="17">
        <v>4.5</v>
      </c>
      <c r="B246" s="17">
        <v>4</v>
      </c>
    </row>
    <row r="247" spans="1:2" hidden="1" x14ac:dyDescent="0.3">
      <c r="A247" s="15">
        <v>4.5</v>
      </c>
      <c r="B247" s="15">
        <v>4</v>
      </c>
    </row>
    <row r="248" spans="1:2" hidden="1" x14ac:dyDescent="0.3">
      <c r="A248" s="17">
        <v>4.9000000000000004</v>
      </c>
      <c r="B248" s="17">
        <v>13</v>
      </c>
    </row>
    <row r="249" spans="1:2" hidden="1" x14ac:dyDescent="0.3">
      <c r="A249" s="15">
        <v>4.5999999999999996</v>
      </c>
      <c r="B249" s="15">
        <v>4</v>
      </c>
    </row>
    <row r="250" spans="1:2" hidden="1" x14ac:dyDescent="0.3">
      <c r="A250" s="17">
        <v>4.5999999999999996</v>
      </c>
      <c r="B250" s="17">
        <v>4</v>
      </c>
    </row>
    <row r="251" spans="1:2" hidden="1" x14ac:dyDescent="0.3">
      <c r="A251" s="15">
        <v>4.5999999999999996</v>
      </c>
      <c r="B251" s="15">
        <v>4</v>
      </c>
    </row>
    <row r="252" spans="1:2" hidden="1" x14ac:dyDescent="0.3">
      <c r="A252" s="17">
        <v>4.5999999999999996</v>
      </c>
      <c r="B252" s="17">
        <v>4</v>
      </c>
    </row>
    <row r="253" spans="1:2" hidden="1" x14ac:dyDescent="0.3">
      <c r="A253" s="15">
        <v>4.5999999999999996</v>
      </c>
      <c r="B253" s="15">
        <v>4</v>
      </c>
    </row>
    <row r="254" spans="1:2" hidden="1" x14ac:dyDescent="0.3">
      <c r="A254" s="17">
        <v>4.5</v>
      </c>
      <c r="B254" s="17">
        <v>13</v>
      </c>
    </row>
    <row r="255" spans="1:2" hidden="1" x14ac:dyDescent="0.3">
      <c r="A255" s="15">
        <v>4.5</v>
      </c>
      <c r="B255" s="15">
        <v>21</v>
      </c>
    </row>
    <row r="256" spans="1:2" hidden="1" x14ac:dyDescent="0.3">
      <c r="A256" s="17">
        <v>4.4000000000000004</v>
      </c>
      <c r="B256" s="17">
        <v>6</v>
      </c>
    </row>
    <row r="257" spans="1:2" hidden="1" x14ac:dyDescent="0.3">
      <c r="A257" s="15">
        <v>4.8</v>
      </c>
      <c r="B257" s="15">
        <v>15</v>
      </c>
    </row>
    <row r="258" spans="1:2" hidden="1" x14ac:dyDescent="0.3">
      <c r="A258" s="17">
        <v>4.5</v>
      </c>
      <c r="B258" s="17">
        <v>18</v>
      </c>
    </row>
    <row r="259" spans="1:2" hidden="1" x14ac:dyDescent="0.3">
      <c r="A259" s="15">
        <v>4.0999999999999996</v>
      </c>
      <c r="B259" s="15">
        <v>10</v>
      </c>
    </row>
    <row r="260" spans="1:2" hidden="1" x14ac:dyDescent="0.3">
      <c r="A260" s="17">
        <v>4.9000000000000004</v>
      </c>
      <c r="B260" s="17">
        <v>0</v>
      </c>
    </row>
    <row r="261" spans="1:2" hidden="1" x14ac:dyDescent="0.3">
      <c r="A261" s="15">
        <v>4.5</v>
      </c>
      <c r="B261" s="15">
        <v>12</v>
      </c>
    </row>
    <row r="262" spans="1:2" hidden="1" x14ac:dyDescent="0.3">
      <c r="A262" s="17">
        <v>4.5</v>
      </c>
      <c r="B262" s="17">
        <v>7</v>
      </c>
    </row>
    <row r="263" spans="1:2" hidden="1" x14ac:dyDescent="0.3">
      <c r="A263" s="15">
        <v>4.2</v>
      </c>
      <c r="B263" s="15">
        <v>13</v>
      </c>
    </row>
    <row r="264" spans="1:2" hidden="1" x14ac:dyDescent="0.3">
      <c r="A264" s="17">
        <v>4.8</v>
      </c>
      <c r="B264" s="17">
        <v>5</v>
      </c>
    </row>
    <row r="265" spans="1:2" hidden="1" x14ac:dyDescent="0.3">
      <c r="A265" s="15">
        <v>4.8</v>
      </c>
      <c r="B265" s="15">
        <v>5</v>
      </c>
    </row>
    <row r="266" spans="1:2" hidden="1" x14ac:dyDescent="0.3">
      <c r="A266" s="17">
        <v>4.8</v>
      </c>
      <c r="B266" s="17">
        <v>16</v>
      </c>
    </row>
    <row r="267" spans="1:2" hidden="1" x14ac:dyDescent="0.3">
      <c r="A267" s="15">
        <v>4.5</v>
      </c>
      <c r="B267" s="15">
        <v>20</v>
      </c>
    </row>
    <row r="268" spans="1:2" hidden="1" x14ac:dyDescent="0.3">
      <c r="A268" s="17">
        <v>4.7</v>
      </c>
      <c r="B268" s="17">
        <v>11</v>
      </c>
    </row>
    <row r="269" spans="1:2" hidden="1" x14ac:dyDescent="0.3">
      <c r="A269" s="15">
        <v>4.8</v>
      </c>
      <c r="B269" s="15">
        <v>27</v>
      </c>
    </row>
    <row r="270" spans="1:2" hidden="1" x14ac:dyDescent="0.3">
      <c r="A270" s="17">
        <v>4.7</v>
      </c>
      <c r="B270" s="17">
        <v>8</v>
      </c>
    </row>
    <row r="271" spans="1:2" hidden="1" x14ac:dyDescent="0.3">
      <c r="A271" s="15">
        <v>4.7</v>
      </c>
      <c r="B271" s="15">
        <v>8</v>
      </c>
    </row>
    <row r="272" spans="1:2" hidden="1" x14ac:dyDescent="0.3">
      <c r="A272" s="17">
        <v>4.7</v>
      </c>
      <c r="B272" s="17">
        <v>8</v>
      </c>
    </row>
    <row r="273" spans="1:2" hidden="1" x14ac:dyDescent="0.3">
      <c r="A273" s="15">
        <v>4.4000000000000004</v>
      </c>
      <c r="B273" s="15">
        <v>6</v>
      </c>
    </row>
    <row r="274" spans="1:2" hidden="1" x14ac:dyDescent="0.3">
      <c r="A274" s="17">
        <v>4.5999999999999996</v>
      </c>
      <c r="B274" s="17">
        <v>10</v>
      </c>
    </row>
    <row r="275" spans="1:2" hidden="1" x14ac:dyDescent="0.3">
      <c r="A275" s="15">
        <v>4.5999999999999996</v>
      </c>
      <c r="B275" s="15">
        <v>10</v>
      </c>
    </row>
    <row r="276" spans="1:2" hidden="1" x14ac:dyDescent="0.3">
      <c r="A276" s="17">
        <v>4.5999999999999996</v>
      </c>
      <c r="B276" s="17">
        <v>10</v>
      </c>
    </row>
    <row r="277" spans="1:2" hidden="1" x14ac:dyDescent="0.3">
      <c r="A277" s="15">
        <v>4.5</v>
      </c>
      <c r="B277" s="15">
        <v>8</v>
      </c>
    </row>
    <row r="278" spans="1:2" hidden="1" x14ac:dyDescent="0.3">
      <c r="A278" s="17">
        <v>4.5</v>
      </c>
      <c r="B278" s="17">
        <v>8</v>
      </c>
    </row>
    <row r="279" spans="1:2" hidden="1" x14ac:dyDescent="0.3">
      <c r="A279" s="15">
        <v>4.5</v>
      </c>
      <c r="B279" s="15">
        <v>8</v>
      </c>
    </row>
    <row r="280" spans="1:2" hidden="1" x14ac:dyDescent="0.3">
      <c r="A280" s="17">
        <v>4.8</v>
      </c>
      <c r="B280" s="17">
        <v>16</v>
      </c>
    </row>
    <row r="281" spans="1:2" hidden="1" x14ac:dyDescent="0.3">
      <c r="A281" s="15">
        <v>4.8</v>
      </c>
      <c r="B281" s="15">
        <v>11</v>
      </c>
    </row>
    <row r="282" spans="1:2" hidden="1" x14ac:dyDescent="0.3">
      <c r="A282" s="17">
        <v>4.5999999999999996</v>
      </c>
      <c r="B282" s="17">
        <v>10</v>
      </c>
    </row>
    <row r="283" spans="1:2" hidden="1" x14ac:dyDescent="0.3">
      <c r="A283" s="15">
        <v>4.7</v>
      </c>
      <c r="B283" s="15">
        <v>9</v>
      </c>
    </row>
    <row r="284" spans="1:2" hidden="1" x14ac:dyDescent="0.3">
      <c r="A284" s="17">
        <v>4.5999999999999996</v>
      </c>
      <c r="B284" s="17">
        <v>14</v>
      </c>
    </row>
    <row r="285" spans="1:2" hidden="1" x14ac:dyDescent="0.3">
      <c r="A285" s="15">
        <v>4.9000000000000004</v>
      </c>
      <c r="B285" s="15">
        <v>22</v>
      </c>
    </row>
    <row r="286" spans="1:2" hidden="1" x14ac:dyDescent="0.3">
      <c r="A286" s="17">
        <v>4.9000000000000004</v>
      </c>
      <c r="B286" s="17">
        <v>8</v>
      </c>
    </row>
    <row r="287" spans="1:2" hidden="1" x14ac:dyDescent="0.3">
      <c r="A287" s="15">
        <v>4.9000000000000004</v>
      </c>
      <c r="B287" s="15">
        <v>8</v>
      </c>
    </row>
    <row r="288" spans="1:2" hidden="1" x14ac:dyDescent="0.3">
      <c r="A288" s="17">
        <v>4.9000000000000004</v>
      </c>
      <c r="B288" s="17">
        <v>8</v>
      </c>
    </row>
    <row r="289" spans="1:2" hidden="1" x14ac:dyDescent="0.3">
      <c r="A289" s="15">
        <v>4.9000000000000004</v>
      </c>
      <c r="B289" s="15">
        <v>8</v>
      </c>
    </row>
    <row r="290" spans="1:2" hidden="1" x14ac:dyDescent="0.3">
      <c r="A290" s="17">
        <v>4.9000000000000004</v>
      </c>
      <c r="B290" s="17">
        <v>8</v>
      </c>
    </row>
    <row r="291" spans="1:2" hidden="1" x14ac:dyDescent="0.3">
      <c r="A291" s="15">
        <v>4.9000000000000004</v>
      </c>
      <c r="B291" s="15">
        <v>8</v>
      </c>
    </row>
    <row r="292" spans="1:2" hidden="1" x14ac:dyDescent="0.3">
      <c r="A292" s="17">
        <v>4.9000000000000004</v>
      </c>
      <c r="B292" s="17">
        <v>8</v>
      </c>
    </row>
    <row r="293" spans="1:2" hidden="1" x14ac:dyDescent="0.3">
      <c r="A293" s="15">
        <v>4.9000000000000004</v>
      </c>
      <c r="B293" s="15">
        <v>8</v>
      </c>
    </row>
    <row r="294" spans="1:2" hidden="1" x14ac:dyDescent="0.3">
      <c r="A294" s="17">
        <v>4.8</v>
      </c>
      <c r="B294" s="17">
        <v>7</v>
      </c>
    </row>
    <row r="295" spans="1:2" hidden="1" x14ac:dyDescent="0.3">
      <c r="A295" s="15">
        <v>4.2</v>
      </c>
      <c r="B295" s="15">
        <v>12</v>
      </c>
    </row>
    <row r="296" spans="1:2" hidden="1" x14ac:dyDescent="0.3">
      <c r="A296" s="17">
        <v>4.5999999999999996</v>
      </c>
      <c r="B296" s="17">
        <v>13</v>
      </c>
    </row>
    <row r="297" spans="1:2" hidden="1" x14ac:dyDescent="0.3">
      <c r="A297" s="15">
        <v>4.5999999999999996</v>
      </c>
      <c r="B297" s="15">
        <v>13</v>
      </c>
    </row>
    <row r="298" spans="1:2" hidden="1" x14ac:dyDescent="0.3">
      <c r="A298" s="17">
        <v>4.5</v>
      </c>
      <c r="B298" s="17">
        <v>9</v>
      </c>
    </row>
    <row r="299" spans="1:2" hidden="1" x14ac:dyDescent="0.3">
      <c r="A299" s="15">
        <v>4.3</v>
      </c>
      <c r="B299" s="15">
        <v>13</v>
      </c>
    </row>
    <row r="300" spans="1:2" hidden="1" x14ac:dyDescent="0.3">
      <c r="A300" s="17">
        <v>4.5999999999999996</v>
      </c>
      <c r="B300" s="17">
        <v>11</v>
      </c>
    </row>
    <row r="301" spans="1:2" hidden="1" x14ac:dyDescent="0.3">
      <c r="A301" s="15">
        <v>4.5999999999999996</v>
      </c>
      <c r="B301" s="15">
        <v>20</v>
      </c>
    </row>
    <row r="302" spans="1:2" hidden="1" x14ac:dyDescent="0.3">
      <c r="A302" s="17">
        <v>4.5999999999999996</v>
      </c>
      <c r="B302" s="17">
        <v>20</v>
      </c>
    </row>
    <row r="303" spans="1:2" hidden="1" x14ac:dyDescent="0.3">
      <c r="A303" s="15">
        <v>4.7</v>
      </c>
      <c r="B303" s="15">
        <v>5</v>
      </c>
    </row>
    <row r="304" spans="1:2" hidden="1" x14ac:dyDescent="0.3">
      <c r="A304" s="17">
        <v>4.7</v>
      </c>
      <c r="B304" s="17">
        <v>5</v>
      </c>
    </row>
    <row r="305" spans="1:2" hidden="1" x14ac:dyDescent="0.3">
      <c r="A305" s="15">
        <v>4.8</v>
      </c>
      <c r="B305" s="15">
        <v>2</v>
      </c>
    </row>
    <row r="306" spans="1:2" hidden="1" x14ac:dyDescent="0.3">
      <c r="A306" s="17">
        <v>4.8</v>
      </c>
      <c r="B306" s="17">
        <v>27</v>
      </c>
    </row>
    <row r="307" spans="1:2" hidden="1" x14ac:dyDescent="0.3">
      <c r="A307" s="15">
        <v>4.8</v>
      </c>
      <c r="B307" s="15">
        <v>27</v>
      </c>
    </row>
    <row r="308" spans="1:2" hidden="1" x14ac:dyDescent="0.3">
      <c r="A308" s="17">
        <v>4.8</v>
      </c>
      <c r="B308" s="17">
        <v>27</v>
      </c>
    </row>
    <row r="309" spans="1:2" hidden="1" x14ac:dyDescent="0.3">
      <c r="A309" s="15">
        <v>4.7</v>
      </c>
      <c r="B309" s="15">
        <v>9</v>
      </c>
    </row>
    <row r="310" spans="1:2" hidden="1" x14ac:dyDescent="0.3">
      <c r="A310" s="17">
        <v>4.3</v>
      </c>
      <c r="B310" s="17">
        <v>10</v>
      </c>
    </row>
    <row r="311" spans="1:2" hidden="1" x14ac:dyDescent="0.3">
      <c r="A311" s="15">
        <v>4.3</v>
      </c>
      <c r="B311" s="15">
        <v>10</v>
      </c>
    </row>
    <row r="312" spans="1:2" hidden="1" x14ac:dyDescent="0.3">
      <c r="A312" s="17">
        <v>4.5</v>
      </c>
      <c r="B312" s="17">
        <v>46</v>
      </c>
    </row>
    <row r="313" spans="1:2" hidden="1" x14ac:dyDescent="0.3">
      <c r="A313" s="15">
        <v>4.5</v>
      </c>
      <c r="B313" s="15">
        <v>46</v>
      </c>
    </row>
    <row r="314" spans="1:2" hidden="1" x14ac:dyDescent="0.3">
      <c r="A314" s="17">
        <v>4.5</v>
      </c>
      <c r="B314" s="17">
        <v>46</v>
      </c>
    </row>
    <row r="315" spans="1:2" hidden="1" x14ac:dyDescent="0.3">
      <c r="A315" s="15">
        <v>4.5</v>
      </c>
      <c r="B315" s="15">
        <v>46</v>
      </c>
    </row>
    <row r="316" spans="1:2" hidden="1" x14ac:dyDescent="0.3">
      <c r="A316" s="17">
        <v>4.5</v>
      </c>
      <c r="B316" s="17">
        <v>46</v>
      </c>
    </row>
    <row r="317" spans="1:2" hidden="1" x14ac:dyDescent="0.3">
      <c r="A317" s="15">
        <v>4.5</v>
      </c>
      <c r="B317" s="15">
        <v>46</v>
      </c>
    </row>
    <row r="318" spans="1:2" hidden="1" x14ac:dyDescent="0.3">
      <c r="A318" s="17">
        <v>4.5</v>
      </c>
      <c r="B318" s="17">
        <v>46</v>
      </c>
    </row>
    <row r="319" spans="1:2" hidden="1" x14ac:dyDescent="0.3">
      <c r="A319" s="15">
        <v>4.5</v>
      </c>
      <c r="B319" s="15">
        <v>46</v>
      </c>
    </row>
    <row r="320" spans="1:2" hidden="1" x14ac:dyDescent="0.3">
      <c r="A320" s="17">
        <v>4.5</v>
      </c>
      <c r="B320" s="17">
        <v>46</v>
      </c>
    </row>
    <row r="321" spans="1:2" hidden="1" x14ac:dyDescent="0.3">
      <c r="A321" s="15">
        <v>4.5</v>
      </c>
      <c r="B321" s="15">
        <v>46</v>
      </c>
    </row>
    <row r="322" spans="1:2" hidden="1" x14ac:dyDescent="0.3">
      <c r="A322" s="17">
        <v>4.8</v>
      </c>
      <c r="B322" s="17">
        <v>4</v>
      </c>
    </row>
    <row r="323" spans="1:2" hidden="1" x14ac:dyDescent="0.3">
      <c r="A323" s="15">
        <v>4.5999999999999996</v>
      </c>
      <c r="B323" s="15">
        <v>20</v>
      </c>
    </row>
    <row r="324" spans="1:2" hidden="1" x14ac:dyDescent="0.3">
      <c r="A324" s="17">
        <v>4.5999999999999996</v>
      </c>
      <c r="B324" s="17">
        <v>7</v>
      </c>
    </row>
    <row r="325" spans="1:2" hidden="1" x14ac:dyDescent="0.3">
      <c r="A325" s="15">
        <v>4.7</v>
      </c>
      <c r="B325" s="15">
        <v>9</v>
      </c>
    </row>
    <row r="326" spans="1:2" hidden="1" x14ac:dyDescent="0.3">
      <c r="A326" s="17">
        <v>4.7</v>
      </c>
      <c r="B326" s="17">
        <v>9</v>
      </c>
    </row>
    <row r="327" spans="1:2" hidden="1" x14ac:dyDescent="0.3">
      <c r="A327" s="15">
        <v>4.5999999999999996</v>
      </c>
      <c r="B327" s="15">
        <v>12</v>
      </c>
    </row>
    <row r="328" spans="1:2" hidden="1" x14ac:dyDescent="0.3">
      <c r="A328" s="17">
        <v>4.5999999999999996</v>
      </c>
      <c r="B328" s="17">
        <v>12</v>
      </c>
    </row>
    <row r="329" spans="1:2" hidden="1" x14ac:dyDescent="0.3">
      <c r="A329" s="15">
        <v>4.9000000000000004</v>
      </c>
      <c r="B329" s="15">
        <v>12</v>
      </c>
    </row>
    <row r="330" spans="1:2" hidden="1" x14ac:dyDescent="0.3">
      <c r="A330" s="17">
        <v>4.9000000000000004</v>
      </c>
      <c r="B330" s="17">
        <v>12</v>
      </c>
    </row>
    <row r="331" spans="1:2" hidden="1" x14ac:dyDescent="0.3">
      <c r="A331" s="15">
        <v>4.8</v>
      </c>
      <c r="B331" s="15">
        <v>20</v>
      </c>
    </row>
    <row r="332" spans="1:2" hidden="1" x14ac:dyDescent="0.3">
      <c r="A332" s="17">
        <v>4.8</v>
      </c>
      <c r="B332" s="17">
        <v>20</v>
      </c>
    </row>
    <row r="333" spans="1:2" hidden="1" x14ac:dyDescent="0.3">
      <c r="A333" s="15">
        <v>4.5999999999999996</v>
      </c>
      <c r="B333" s="15">
        <v>10</v>
      </c>
    </row>
    <row r="334" spans="1:2" hidden="1" x14ac:dyDescent="0.3">
      <c r="A334" s="17">
        <v>4.8</v>
      </c>
      <c r="B334" s="17">
        <v>6</v>
      </c>
    </row>
    <row r="335" spans="1:2" hidden="1" x14ac:dyDescent="0.3">
      <c r="A335" s="15">
        <v>4.8</v>
      </c>
      <c r="B335" s="15">
        <v>6</v>
      </c>
    </row>
    <row r="336" spans="1:2" hidden="1" x14ac:dyDescent="0.3">
      <c r="A336" s="17">
        <v>4.7</v>
      </c>
      <c r="B336" s="17">
        <v>9</v>
      </c>
    </row>
    <row r="337" spans="1:2" hidden="1" x14ac:dyDescent="0.3">
      <c r="A337" s="15">
        <v>4.7</v>
      </c>
      <c r="B337" s="15">
        <v>11</v>
      </c>
    </row>
    <row r="338" spans="1:2" hidden="1" x14ac:dyDescent="0.3">
      <c r="A338" s="17">
        <v>4.8</v>
      </c>
      <c r="B338" s="17">
        <v>16</v>
      </c>
    </row>
    <row r="339" spans="1:2" hidden="1" x14ac:dyDescent="0.3">
      <c r="A339" s="15">
        <v>4.0999999999999996</v>
      </c>
      <c r="B339" s="15">
        <v>6</v>
      </c>
    </row>
    <row r="340" spans="1:2" hidden="1" x14ac:dyDescent="0.3">
      <c r="A340" s="17">
        <v>4.7</v>
      </c>
      <c r="B340" s="17">
        <v>25</v>
      </c>
    </row>
    <row r="341" spans="1:2" hidden="1" x14ac:dyDescent="0.3">
      <c r="A341" s="15">
        <v>4.5999999999999996</v>
      </c>
      <c r="B341" s="15">
        <v>17</v>
      </c>
    </row>
    <row r="342" spans="1:2" hidden="1" x14ac:dyDescent="0.3">
      <c r="A342" s="17">
        <v>4.5999999999999996</v>
      </c>
      <c r="B342" s="17">
        <v>20</v>
      </c>
    </row>
    <row r="343" spans="1:2" hidden="1" x14ac:dyDescent="0.3">
      <c r="A343" s="15">
        <v>4.5999999999999996</v>
      </c>
      <c r="B343" s="15">
        <v>20</v>
      </c>
    </row>
    <row r="344" spans="1:2" hidden="1" x14ac:dyDescent="0.3">
      <c r="A344" s="17">
        <v>4.9000000000000004</v>
      </c>
      <c r="B344" s="17">
        <v>6</v>
      </c>
    </row>
    <row r="345" spans="1:2" hidden="1" x14ac:dyDescent="0.3">
      <c r="A345" s="15">
        <v>4</v>
      </c>
      <c r="B345" s="15">
        <v>17</v>
      </c>
    </row>
    <row r="346" spans="1:2" hidden="1" x14ac:dyDescent="0.3">
      <c r="A346" s="17">
        <v>4</v>
      </c>
      <c r="B346" s="17">
        <v>17</v>
      </c>
    </row>
    <row r="347" spans="1:2" hidden="1" x14ac:dyDescent="0.3">
      <c r="A347" s="15">
        <v>4</v>
      </c>
      <c r="B347" s="15">
        <v>17</v>
      </c>
    </row>
    <row r="348" spans="1:2" hidden="1" x14ac:dyDescent="0.3">
      <c r="A348" s="17">
        <v>4</v>
      </c>
      <c r="B348" s="17">
        <v>17</v>
      </c>
    </row>
    <row r="349" spans="1:2" hidden="1" x14ac:dyDescent="0.3">
      <c r="A349" s="15">
        <v>4</v>
      </c>
      <c r="B349" s="15">
        <v>17</v>
      </c>
    </row>
    <row r="350" spans="1:2" hidden="1" x14ac:dyDescent="0.3">
      <c r="A350" s="17">
        <v>4</v>
      </c>
      <c r="B350" s="17">
        <v>17</v>
      </c>
    </row>
    <row r="351" spans="1:2" hidden="1" x14ac:dyDescent="0.3">
      <c r="A351" s="15">
        <v>4</v>
      </c>
      <c r="B351" s="15">
        <v>17</v>
      </c>
    </row>
    <row r="352" spans="1:2" hidden="1" x14ac:dyDescent="0.3">
      <c r="A352" s="17">
        <v>4</v>
      </c>
      <c r="B352" s="17">
        <v>17</v>
      </c>
    </row>
    <row r="353" spans="1:2" hidden="1" x14ac:dyDescent="0.3">
      <c r="A353" s="15">
        <v>4</v>
      </c>
      <c r="B353" s="15">
        <v>17</v>
      </c>
    </row>
    <row r="354" spans="1:2" hidden="1" x14ac:dyDescent="0.3">
      <c r="A354" s="17">
        <v>4.5</v>
      </c>
      <c r="B354" s="17">
        <v>18</v>
      </c>
    </row>
    <row r="355" spans="1:2" hidden="1" x14ac:dyDescent="0.3">
      <c r="A355" s="15">
        <v>4.5999999999999996</v>
      </c>
      <c r="B355" s="15">
        <v>13</v>
      </c>
    </row>
    <row r="356" spans="1:2" hidden="1" x14ac:dyDescent="0.3">
      <c r="A356" s="17">
        <v>4.5</v>
      </c>
      <c r="B356" s="17">
        <v>18</v>
      </c>
    </row>
    <row r="357" spans="1:2" hidden="1" x14ac:dyDescent="0.3">
      <c r="A357" s="15">
        <v>4.4000000000000004</v>
      </c>
      <c r="B357" s="15">
        <v>20</v>
      </c>
    </row>
    <row r="358" spans="1:2" hidden="1" x14ac:dyDescent="0.3">
      <c r="A358" s="17">
        <v>4.4000000000000004</v>
      </c>
      <c r="B358" s="17">
        <v>20</v>
      </c>
    </row>
    <row r="359" spans="1:2" hidden="1" x14ac:dyDescent="0.3">
      <c r="A359" s="15">
        <v>4.3</v>
      </c>
      <c r="B359" s="15">
        <v>22</v>
      </c>
    </row>
    <row r="360" spans="1:2" hidden="1" x14ac:dyDescent="0.3">
      <c r="A360" s="17">
        <v>4.3</v>
      </c>
      <c r="B360" s="17">
        <v>21</v>
      </c>
    </row>
    <row r="361" spans="1:2" hidden="1" x14ac:dyDescent="0.3">
      <c r="A361" s="15">
        <v>4.7</v>
      </c>
      <c r="B361" s="15">
        <v>28</v>
      </c>
    </row>
    <row r="362" spans="1:2" hidden="1" x14ac:dyDescent="0.3">
      <c r="A362" s="17">
        <v>4.7</v>
      </c>
      <c r="B362" s="17">
        <v>28</v>
      </c>
    </row>
    <row r="363" spans="1:2" hidden="1" x14ac:dyDescent="0.3">
      <c r="A363" s="15">
        <v>4.7</v>
      </c>
      <c r="B363" s="15">
        <v>28</v>
      </c>
    </row>
    <row r="364" spans="1:2" hidden="1" x14ac:dyDescent="0.3">
      <c r="A364" s="17">
        <v>4.7</v>
      </c>
      <c r="B364" s="17">
        <v>28</v>
      </c>
    </row>
    <row r="365" spans="1:2" hidden="1" x14ac:dyDescent="0.3">
      <c r="A365" s="15">
        <v>4.7</v>
      </c>
      <c r="B365" s="15">
        <v>28</v>
      </c>
    </row>
    <row r="366" spans="1:2" hidden="1" x14ac:dyDescent="0.3">
      <c r="A366" s="17">
        <v>4.8</v>
      </c>
      <c r="B366" s="17">
        <v>8</v>
      </c>
    </row>
    <row r="367" spans="1:2" hidden="1" x14ac:dyDescent="0.3">
      <c r="A367" s="15">
        <v>4.8</v>
      </c>
      <c r="B367" s="15">
        <v>8</v>
      </c>
    </row>
    <row r="368" spans="1:2" hidden="1" x14ac:dyDescent="0.3">
      <c r="A368" s="17">
        <v>4.8</v>
      </c>
      <c r="B368" s="17">
        <v>8</v>
      </c>
    </row>
    <row r="369" spans="1:2" hidden="1" x14ac:dyDescent="0.3">
      <c r="A369" s="15">
        <v>4.8</v>
      </c>
      <c r="B369" s="15">
        <v>8</v>
      </c>
    </row>
    <row r="370" spans="1:2" hidden="1" x14ac:dyDescent="0.3">
      <c r="A370" s="17">
        <v>4.8</v>
      </c>
      <c r="B370" s="17">
        <v>8</v>
      </c>
    </row>
    <row r="371" spans="1:2" hidden="1" x14ac:dyDescent="0.3">
      <c r="A371" s="15">
        <v>4.8</v>
      </c>
      <c r="B371" s="15">
        <v>12</v>
      </c>
    </row>
    <row r="372" spans="1:2" hidden="1" x14ac:dyDescent="0.3">
      <c r="A372" s="17">
        <v>4.5999999999999996</v>
      </c>
      <c r="B372" s="17">
        <v>24</v>
      </c>
    </row>
    <row r="373" spans="1:2" hidden="1" x14ac:dyDescent="0.3">
      <c r="A373" s="15">
        <v>4.5999999999999996</v>
      </c>
      <c r="B373" s="15">
        <v>24</v>
      </c>
    </row>
    <row r="374" spans="1:2" hidden="1" x14ac:dyDescent="0.3">
      <c r="A374" s="17">
        <v>4.5999999999999996</v>
      </c>
      <c r="B374" s="17">
        <v>24</v>
      </c>
    </row>
    <row r="375" spans="1:2" hidden="1" x14ac:dyDescent="0.3">
      <c r="A375" s="15">
        <v>4.5999999999999996</v>
      </c>
      <c r="B375" s="15">
        <v>24</v>
      </c>
    </row>
    <row r="376" spans="1:2" hidden="1" x14ac:dyDescent="0.3">
      <c r="A376" s="17">
        <v>4.7</v>
      </c>
      <c r="B376" s="17">
        <v>16</v>
      </c>
    </row>
    <row r="377" spans="1:2" hidden="1" x14ac:dyDescent="0.3">
      <c r="A377" s="15">
        <v>4.7</v>
      </c>
      <c r="B377" s="15">
        <v>16</v>
      </c>
    </row>
    <row r="378" spans="1:2" hidden="1" x14ac:dyDescent="0.3">
      <c r="A378" s="17">
        <v>4.7</v>
      </c>
      <c r="B378" s="17">
        <v>16</v>
      </c>
    </row>
    <row r="379" spans="1:2" hidden="1" x14ac:dyDescent="0.3">
      <c r="A379" s="15">
        <v>4.7</v>
      </c>
      <c r="B379" s="15">
        <v>39</v>
      </c>
    </row>
    <row r="380" spans="1:2" hidden="1" x14ac:dyDescent="0.3">
      <c r="A380" s="17">
        <v>4.5999999999999996</v>
      </c>
      <c r="B380" s="17">
        <v>9</v>
      </c>
    </row>
    <row r="381" spans="1:2" hidden="1" x14ac:dyDescent="0.3">
      <c r="A381" s="15">
        <v>4.7</v>
      </c>
      <c r="B381" s="15">
        <v>10</v>
      </c>
    </row>
    <row r="382" spans="1:2" hidden="1" x14ac:dyDescent="0.3">
      <c r="A382" s="17">
        <v>4.7</v>
      </c>
      <c r="B382" s="17">
        <v>10</v>
      </c>
    </row>
    <row r="383" spans="1:2" hidden="1" x14ac:dyDescent="0.3">
      <c r="A383" s="15">
        <v>4.7</v>
      </c>
      <c r="B383" s="15">
        <v>17</v>
      </c>
    </row>
    <row r="384" spans="1:2" hidden="1" x14ac:dyDescent="0.3">
      <c r="A384" s="17">
        <v>4.8</v>
      </c>
      <c r="B384" s="17">
        <v>11</v>
      </c>
    </row>
    <row r="385" spans="1:2" hidden="1" x14ac:dyDescent="0.3">
      <c r="A385" s="15">
        <v>4.2</v>
      </c>
      <c r="B385" s="15">
        <v>14</v>
      </c>
    </row>
    <row r="386" spans="1:2" hidden="1" x14ac:dyDescent="0.3">
      <c r="A386" s="17">
        <v>4.8</v>
      </c>
      <c r="B386" s="17">
        <v>12</v>
      </c>
    </row>
    <row r="387" spans="1:2" hidden="1" x14ac:dyDescent="0.3">
      <c r="A387" s="15">
        <v>4.7</v>
      </c>
      <c r="B387" s="15">
        <v>53</v>
      </c>
    </row>
    <row r="388" spans="1:2" hidden="1" x14ac:dyDescent="0.3">
      <c r="A388" s="17">
        <v>4.5999999999999996</v>
      </c>
      <c r="B388" s="17">
        <v>6</v>
      </c>
    </row>
    <row r="389" spans="1:2" hidden="1" x14ac:dyDescent="0.3">
      <c r="A389" s="15">
        <v>4.5999999999999996</v>
      </c>
      <c r="B389" s="15">
        <v>6</v>
      </c>
    </row>
    <row r="390" spans="1:2" hidden="1" x14ac:dyDescent="0.3">
      <c r="A390" s="17">
        <v>4.8</v>
      </c>
      <c r="B390" s="17">
        <v>8</v>
      </c>
    </row>
    <row r="391" spans="1:2" hidden="1" x14ac:dyDescent="0.3">
      <c r="A391" s="15">
        <v>4.8</v>
      </c>
      <c r="B391" s="15">
        <v>8</v>
      </c>
    </row>
    <row r="392" spans="1:2" hidden="1" x14ac:dyDescent="0.3">
      <c r="A392" s="17">
        <v>4.8</v>
      </c>
      <c r="B392" s="17">
        <v>12</v>
      </c>
    </row>
    <row r="393" spans="1:2" hidden="1" x14ac:dyDescent="0.3">
      <c r="A393" s="15">
        <v>4.8</v>
      </c>
      <c r="B393" s="15">
        <v>12</v>
      </c>
    </row>
    <row r="394" spans="1:2" hidden="1" x14ac:dyDescent="0.3">
      <c r="A394" s="17">
        <v>3.3</v>
      </c>
      <c r="B394" s="17">
        <v>12</v>
      </c>
    </row>
    <row r="395" spans="1:2" hidden="1" x14ac:dyDescent="0.3">
      <c r="A395" s="15">
        <v>4.7</v>
      </c>
      <c r="B395" s="15">
        <v>21</v>
      </c>
    </row>
    <row r="396" spans="1:2" hidden="1" x14ac:dyDescent="0.3">
      <c r="A396" s="17">
        <v>4.3</v>
      </c>
      <c r="B396" s="17">
        <v>6</v>
      </c>
    </row>
    <row r="397" spans="1:2" hidden="1" x14ac:dyDescent="0.3">
      <c r="A397" s="15">
        <v>4.3</v>
      </c>
      <c r="B397" s="15">
        <v>6</v>
      </c>
    </row>
    <row r="398" spans="1:2" hidden="1" x14ac:dyDescent="0.3">
      <c r="A398" s="17">
        <v>4.3</v>
      </c>
      <c r="B398" s="17">
        <v>13</v>
      </c>
    </row>
    <row r="399" spans="1:2" hidden="1" x14ac:dyDescent="0.3">
      <c r="A399" s="15">
        <v>4.8</v>
      </c>
      <c r="B399" s="15">
        <v>0</v>
      </c>
    </row>
    <row r="400" spans="1:2" hidden="1" x14ac:dyDescent="0.3">
      <c r="A400" s="17">
        <v>4.4000000000000004</v>
      </c>
      <c r="B400" s="17">
        <v>11</v>
      </c>
    </row>
    <row r="401" spans="1:2" hidden="1" x14ac:dyDescent="0.3">
      <c r="A401" s="15">
        <v>4.8</v>
      </c>
      <c r="B401" s="15">
        <v>9</v>
      </c>
    </row>
    <row r="402" spans="1:2" hidden="1" x14ac:dyDescent="0.3">
      <c r="A402" s="17">
        <v>4.8</v>
      </c>
      <c r="B402" s="17">
        <v>9</v>
      </c>
    </row>
    <row r="403" spans="1:2" hidden="1" x14ac:dyDescent="0.3">
      <c r="A403" s="15">
        <v>4.8</v>
      </c>
      <c r="B403" s="15">
        <v>9</v>
      </c>
    </row>
    <row r="404" spans="1:2" hidden="1" x14ac:dyDescent="0.3">
      <c r="A404" s="17">
        <v>4.0999999999999996</v>
      </c>
      <c r="B404" s="17">
        <v>15</v>
      </c>
    </row>
    <row r="405" spans="1:2" hidden="1" x14ac:dyDescent="0.3">
      <c r="A405" s="15">
        <v>4</v>
      </c>
      <c r="B405" s="15">
        <v>11</v>
      </c>
    </row>
    <row r="406" spans="1:2" hidden="1" x14ac:dyDescent="0.3">
      <c r="A406" s="17">
        <v>4.7</v>
      </c>
      <c r="B406" s="17">
        <v>13</v>
      </c>
    </row>
    <row r="407" spans="1:2" hidden="1" x14ac:dyDescent="0.3">
      <c r="A407" s="15">
        <v>4.7</v>
      </c>
      <c r="B407" s="15">
        <v>13</v>
      </c>
    </row>
    <row r="408" spans="1:2" hidden="1" x14ac:dyDescent="0.3">
      <c r="A408" s="17">
        <v>4.7</v>
      </c>
      <c r="B408" s="17">
        <v>7</v>
      </c>
    </row>
    <row r="409" spans="1:2" hidden="1" x14ac:dyDescent="0.3">
      <c r="A409" s="15">
        <v>4.7</v>
      </c>
      <c r="B409" s="15">
        <v>13</v>
      </c>
    </row>
    <row r="410" spans="1:2" hidden="1" x14ac:dyDescent="0.3">
      <c r="A410" s="17">
        <v>4.5999999999999996</v>
      </c>
      <c r="B410" s="17">
        <v>6</v>
      </c>
    </row>
    <row r="411" spans="1:2" hidden="1" x14ac:dyDescent="0.3">
      <c r="A411" s="15">
        <v>4.5999999999999996</v>
      </c>
      <c r="B411" s="15">
        <v>6</v>
      </c>
    </row>
    <row r="412" spans="1:2" hidden="1" x14ac:dyDescent="0.3">
      <c r="A412" s="17">
        <v>4.5999999999999996</v>
      </c>
      <c r="B412" s="17">
        <v>6</v>
      </c>
    </row>
    <row r="413" spans="1:2" hidden="1" x14ac:dyDescent="0.3">
      <c r="A413" s="15">
        <v>4.5999999999999996</v>
      </c>
      <c r="B413" s="15">
        <v>6</v>
      </c>
    </row>
    <row r="414" spans="1:2" hidden="1" x14ac:dyDescent="0.3">
      <c r="A414" s="17">
        <v>4.5999999999999996</v>
      </c>
      <c r="B414" s="17">
        <v>6</v>
      </c>
    </row>
    <row r="415" spans="1:2" hidden="1" x14ac:dyDescent="0.3">
      <c r="A415" s="15">
        <v>4.5999999999999996</v>
      </c>
      <c r="B415" s="15">
        <v>9</v>
      </c>
    </row>
    <row r="416" spans="1:2" hidden="1" x14ac:dyDescent="0.3">
      <c r="A416" s="17">
        <v>4.7</v>
      </c>
      <c r="B416" s="17">
        <v>6</v>
      </c>
    </row>
    <row r="417" spans="1:2" hidden="1" x14ac:dyDescent="0.3">
      <c r="A417" s="15">
        <v>4.7</v>
      </c>
      <c r="B417" s="15">
        <v>6</v>
      </c>
    </row>
    <row r="418" spans="1:2" hidden="1" x14ac:dyDescent="0.3">
      <c r="A418" s="17">
        <v>4.7</v>
      </c>
      <c r="B418" s="17">
        <v>6</v>
      </c>
    </row>
    <row r="419" spans="1:2" hidden="1" x14ac:dyDescent="0.3">
      <c r="A419" s="15">
        <v>4.7</v>
      </c>
      <c r="B419" s="15">
        <v>6</v>
      </c>
    </row>
    <row r="420" spans="1:2" hidden="1" x14ac:dyDescent="0.3">
      <c r="A420" s="17">
        <v>4.7</v>
      </c>
      <c r="B420" s="17">
        <v>6</v>
      </c>
    </row>
    <row r="421" spans="1:2" hidden="1" x14ac:dyDescent="0.3">
      <c r="A421" s="15">
        <v>4.7</v>
      </c>
      <c r="B421" s="15">
        <v>6</v>
      </c>
    </row>
    <row r="422" spans="1:2" hidden="1" x14ac:dyDescent="0.3">
      <c r="A422" s="17">
        <v>4.8</v>
      </c>
      <c r="B422" s="17">
        <v>0</v>
      </c>
    </row>
    <row r="423" spans="1:2" hidden="1" x14ac:dyDescent="0.3">
      <c r="A423" s="15">
        <v>4.0999999999999996</v>
      </c>
      <c r="B423" s="15">
        <v>18</v>
      </c>
    </row>
    <row r="424" spans="1:2" hidden="1" x14ac:dyDescent="0.3">
      <c r="A424" s="17">
        <v>4.0999999999999996</v>
      </c>
      <c r="B424" s="17">
        <v>7</v>
      </c>
    </row>
    <row r="425" spans="1:2" hidden="1" x14ac:dyDescent="0.3">
      <c r="A425" s="15">
        <v>4.7</v>
      </c>
      <c r="B425" s="15">
        <v>14</v>
      </c>
    </row>
    <row r="426" spans="1:2" hidden="1" x14ac:dyDescent="0.3">
      <c r="A426" s="17">
        <v>4.7</v>
      </c>
      <c r="B426" s="17">
        <v>14</v>
      </c>
    </row>
    <row r="427" spans="1:2" hidden="1" x14ac:dyDescent="0.3">
      <c r="A427" s="15">
        <v>4.7</v>
      </c>
      <c r="B427" s="15">
        <v>9</v>
      </c>
    </row>
    <row r="428" spans="1:2" hidden="1" x14ac:dyDescent="0.3">
      <c r="A428" s="17">
        <v>4.7</v>
      </c>
      <c r="B428" s="17">
        <v>16</v>
      </c>
    </row>
    <row r="429" spans="1:2" hidden="1" x14ac:dyDescent="0.3">
      <c r="A429" s="15">
        <v>4.4000000000000004</v>
      </c>
      <c r="B429" s="15">
        <v>2</v>
      </c>
    </row>
    <row r="430" spans="1:2" hidden="1" x14ac:dyDescent="0.3">
      <c r="A430" s="17">
        <v>4.4000000000000004</v>
      </c>
      <c r="B430" s="17">
        <v>2</v>
      </c>
    </row>
    <row r="431" spans="1:2" hidden="1" x14ac:dyDescent="0.3">
      <c r="A431" s="15">
        <v>4.8</v>
      </c>
      <c r="B431" s="15">
        <v>5</v>
      </c>
    </row>
    <row r="432" spans="1:2" hidden="1" x14ac:dyDescent="0.3">
      <c r="A432" s="17">
        <v>4.8</v>
      </c>
      <c r="B432" s="17">
        <v>5</v>
      </c>
    </row>
    <row r="433" spans="1:2" hidden="1" x14ac:dyDescent="0.3">
      <c r="A433" s="15">
        <v>3.9</v>
      </c>
      <c r="B433" s="15">
        <v>20</v>
      </c>
    </row>
    <row r="434" spans="1:2" hidden="1" x14ac:dyDescent="0.3">
      <c r="A434" s="17">
        <v>3.9</v>
      </c>
      <c r="B434" s="17">
        <v>20</v>
      </c>
    </row>
    <row r="435" spans="1:2" hidden="1" x14ac:dyDescent="0.3">
      <c r="A435" s="15">
        <v>4.4000000000000004</v>
      </c>
      <c r="B435" s="15">
        <v>7</v>
      </c>
    </row>
    <row r="436" spans="1:2" hidden="1" x14ac:dyDescent="0.3">
      <c r="A436" s="17">
        <v>4.4000000000000004</v>
      </c>
      <c r="B436" s="17">
        <v>7</v>
      </c>
    </row>
    <row r="437" spans="1:2" hidden="1" x14ac:dyDescent="0.3">
      <c r="A437" s="15">
        <v>4.4000000000000004</v>
      </c>
      <c r="B437" s="15">
        <v>7</v>
      </c>
    </row>
    <row r="438" spans="1:2" hidden="1" x14ac:dyDescent="0.3">
      <c r="A438" s="17">
        <v>4.5</v>
      </c>
      <c r="B438" s="17">
        <v>14</v>
      </c>
    </row>
    <row r="439" spans="1:2" hidden="1" x14ac:dyDescent="0.3">
      <c r="A439" s="15">
        <v>4.7</v>
      </c>
      <c r="B439" s="15">
        <v>10</v>
      </c>
    </row>
    <row r="440" spans="1:2" hidden="1" x14ac:dyDescent="0.3">
      <c r="A440" s="17">
        <v>4.3</v>
      </c>
      <c r="B440" s="17">
        <v>7</v>
      </c>
    </row>
    <row r="441" spans="1:2" hidden="1" x14ac:dyDescent="0.3">
      <c r="A441" s="15">
        <v>4.5999999999999996</v>
      </c>
      <c r="B441" s="15">
        <v>13</v>
      </c>
    </row>
    <row r="442" spans="1:2" hidden="1" x14ac:dyDescent="0.3">
      <c r="A442" s="17">
        <v>4.8</v>
      </c>
      <c r="B442" s="17">
        <v>11</v>
      </c>
    </row>
    <row r="443" spans="1:2" hidden="1" x14ac:dyDescent="0.3">
      <c r="A443" s="15">
        <v>4.8</v>
      </c>
      <c r="B443" s="15">
        <v>6</v>
      </c>
    </row>
    <row r="444" spans="1:2" hidden="1" x14ac:dyDescent="0.3">
      <c r="A444" s="17">
        <v>4.8</v>
      </c>
      <c r="B444" s="17">
        <v>6</v>
      </c>
    </row>
    <row r="445" spans="1:2" hidden="1" x14ac:dyDescent="0.3">
      <c r="A445" s="15">
        <v>4.8</v>
      </c>
      <c r="B445" s="15">
        <v>8</v>
      </c>
    </row>
    <row r="446" spans="1:2" hidden="1" x14ac:dyDescent="0.3">
      <c r="A446" s="17">
        <v>4.8</v>
      </c>
      <c r="B446" s="17">
        <v>7</v>
      </c>
    </row>
    <row r="447" spans="1:2" hidden="1" x14ac:dyDescent="0.3">
      <c r="A447" s="15">
        <v>4.8</v>
      </c>
      <c r="B447" s="15">
        <v>14</v>
      </c>
    </row>
    <row r="448" spans="1:2" hidden="1" x14ac:dyDescent="0.3">
      <c r="A448" s="17">
        <v>4.7</v>
      </c>
      <c r="B448" s="17">
        <v>14</v>
      </c>
    </row>
    <row r="449" spans="1:2" hidden="1" x14ac:dyDescent="0.3">
      <c r="A449" s="15">
        <v>4.7</v>
      </c>
      <c r="B449" s="15">
        <v>8</v>
      </c>
    </row>
    <row r="450" spans="1:2" hidden="1" x14ac:dyDescent="0.3">
      <c r="A450" s="17">
        <v>4.7</v>
      </c>
      <c r="B450" s="17">
        <v>8</v>
      </c>
    </row>
    <row r="451" spans="1:2" hidden="1" x14ac:dyDescent="0.3">
      <c r="A451" s="15">
        <v>4.8</v>
      </c>
      <c r="B451" s="15">
        <v>30</v>
      </c>
    </row>
    <row r="452" spans="1:2" hidden="1" x14ac:dyDescent="0.3">
      <c r="A452" s="17">
        <v>4.8</v>
      </c>
      <c r="B452" s="17">
        <v>30</v>
      </c>
    </row>
    <row r="453" spans="1:2" hidden="1" x14ac:dyDescent="0.3">
      <c r="A453" s="15">
        <v>4.7</v>
      </c>
      <c r="B453" s="15">
        <v>13</v>
      </c>
    </row>
    <row r="454" spans="1:2" hidden="1" x14ac:dyDescent="0.3">
      <c r="A454" s="17">
        <v>4.7</v>
      </c>
      <c r="B454" s="17">
        <v>9</v>
      </c>
    </row>
    <row r="455" spans="1:2" hidden="1" x14ac:dyDescent="0.3">
      <c r="A455" s="15">
        <v>4.7</v>
      </c>
      <c r="B455" s="15">
        <v>9</v>
      </c>
    </row>
    <row r="456" spans="1:2" hidden="1" x14ac:dyDescent="0.3">
      <c r="A456" s="17">
        <v>4.3</v>
      </c>
      <c r="B456" s="17">
        <v>7</v>
      </c>
    </row>
    <row r="457" spans="1:2" hidden="1" x14ac:dyDescent="0.3">
      <c r="A457" s="15">
        <v>4.3</v>
      </c>
      <c r="B457" s="15">
        <v>7</v>
      </c>
    </row>
    <row r="458" spans="1:2" hidden="1" x14ac:dyDescent="0.3">
      <c r="A458" s="17">
        <v>4.7</v>
      </c>
      <c r="B458" s="17">
        <v>9</v>
      </c>
    </row>
    <row r="459" spans="1:2" hidden="1" x14ac:dyDescent="0.3">
      <c r="A459" s="15">
        <v>4.8</v>
      </c>
      <c r="B459" s="15">
        <v>7</v>
      </c>
    </row>
    <row r="460" spans="1:2" hidden="1" x14ac:dyDescent="0.3">
      <c r="A460" s="17">
        <v>4.8</v>
      </c>
      <c r="B460" s="17">
        <v>7</v>
      </c>
    </row>
    <row r="461" spans="1:2" hidden="1" x14ac:dyDescent="0.3">
      <c r="A461" s="15">
        <v>4.9000000000000004</v>
      </c>
      <c r="B461" s="15">
        <v>20</v>
      </c>
    </row>
    <row r="462" spans="1:2" hidden="1" x14ac:dyDescent="0.3">
      <c r="A462" s="17">
        <v>4.4000000000000004</v>
      </c>
      <c r="B462" s="17">
        <v>13</v>
      </c>
    </row>
    <row r="463" spans="1:2" hidden="1" x14ac:dyDescent="0.3">
      <c r="A463" s="15">
        <v>4.4000000000000004</v>
      </c>
      <c r="B463" s="15">
        <v>13</v>
      </c>
    </row>
    <row r="464" spans="1:2" hidden="1" x14ac:dyDescent="0.3">
      <c r="A464" s="17">
        <v>4.5</v>
      </c>
      <c r="B464" s="17">
        <v>11</v>
      </c>
    </row>
    <row r="465" spans="1:2" hidden="1" x14ac:dyDescent="0.3">
      <c r="A465" s="15">
        <v>4.5</v>
      </c>
      <c r="B465" s="15">
        <v>11</v>
      </c>
    </row>
    <row r="466" spans="1:2" hidden="1" x14ac:dyDescent="0.3">
      <c r="A466" s="17">
        <v>4.5</v>
      </c>
      <c r="B466" s="17">
        <v>11</v>
      </c>
    </row>
    <row r="467" spans="1:2" hidden="1" x14ac:dyDescent="0.3">
      <c r="A467" s="15">
        <v>4.5</v>
      </c>
      <c r="B467" s="15">
        <v>11</v>
      </c>
    </row>
    <row r="468" spans="1:2" hidden="1" x14ac:dyDescent="0.3">
      <c r="A468" s="17">
        <v>4.4000000000000004</v>
      </c>
      <c r="B468" s="17">
        <v>18</v>
      </c>
    </row>
    <row r="469" spans="1:2" hidden="1" x14ac:dyDescent="0.3">
      <c r="A469" s="15">
        <v>4.8</v>
      </c>
      <c r="B469" s="15">
        <v>14</v>
      </c>
    </row>
    <row r="470" spans="1:2" hidden="1" x14ac:dyDescent="0.3">
      <c r="A470" s="17">
        <v>4.2</v>
      </c>
      <c r="B470" s="17">
        <v>19</v>
      </c>
    </row>
    <row r="471" spans="1:2" hidden="1" x14ac:dyDescent="0.3">
      <c r="A471" s="15">
        <v>4.8</v>
      </c>
      <c r="B471" s="15">
        <v>13</v>
      </c>
    </row>
    <row r="472" spans="1:2" hidden="1" x14ac:dyDescent="0.3">
      <c r="A472" s="17">
        <v>4.9000000000000004</v>
      </c>
      <c r="B472" s="17">
        <v>5</v>
      </c>
    </row>
    <row r="473" spans="1:2" hidden="1" x14ac:dyDescent="0.3">
      <c r="A473" s="15">
        <v>4.8</v>
      </c>
      <c r="B473" s="15">
        <v>10</v>
      </c>
    </row>
    <row r="474" spans="1:2" hidden="1" x14ac:dyDescent="0.3">
      <c r="A474" s="17">
        <v>4.7</v>
      </c>
      <c r="B474" s="17">
        <v>9</v>
      </c>
    </row>
    <row r="475" spans="1:2" hidden="1" x14ac:dyDescent="0.3">
      <c r="A475" s="15">
        <v>4.5</v>
      </c>
      <c r="B475" s="15">
        <v>8</v>
      </c>
    </row>
    <row r="476" spans="1:2" hidden="1" x14ac:dyDescent="0.3">
      <c r="A476" s="17">
        <v>4.8</v>
      </c>
      <c r="B476" s="17">
        <v>8</v>
      </c>
    </row>
    <row r="477" spans="1:2" hidden="1" x14ac:dyDescent="0.3">
      <c r="A477" s="15">
        <v>4.5999999999999996</v>
      </c>
      <c r="B477" s="15">
        <v>12</v>
      </c>
    </row>
    <row r="478" spans="1:2" hidden="1" x14ac:dyDescent="0.3">
      <c r="A478" s="17">
        <v>4.8</v>
      </c>
      <c r="B478" s="17">
        <v>11</v>
      </c>
    </row>
    <row r="479" spans="1:2" hidden="1" x14ac:dyDescent="0.3">
      <c r="A479" s="15">
        <v>4.8</v>
      </c>
      <c r="B479" s="15">
        <v>11</v>
      </c>
    </row>
    <row r="480" spans="1:2" hidden="1" x14ac:dyDescent="0.3">
      <c r="A480" s="17">
        <v>4.4000000000000004</v>
      </c>
      <c r="B480" s="17">
        <v>40</v>
      </c>
    </row>
    <row r="481" spans="1:2" hidden="1" x14ac:dyDescent="0.3">
      <c r="A481" s="15">
        <v>4.4000000000000004</v>
      </c>
      <c r="B481" s="15">
        <v>40</v>
      </c>
    </row>
    <row r="482" spans="1:2" hidden="1" x14ac:dyDescent="0.3">
      <c r="A482" s="17">
        <v>4.4000000000000004</v>
      </c>
      <c r="B482" s="17">
        <v>40</v>
      </c>
    </row>
    <row r="483" spans="1:2" hidden="1" x14ac:dyDescent="0.3">
      <c r="A483" s="15">
        <v>4.4000000000000004</v>
      </c>
      <c r="B483" s="15">
        <v>40</v>
      </c>
    </row>
    <row r="484" spans="1:2" hidden="1" x14ac:dyDescent="0.3">
      <c r="A484" s="17">
        <v>4.4000000000000004</v>
      </c>
      <c r="B484" s="17">
        <v>40</v>
      </c>
    </row>
    <row r="485" spans="1:2" hidden="1" x14ac:dyDescent="0.3">
      <c r="A485" s="15">
        <v>4.3</v>
      </c>
      <c r="B485" s="15">
        <v>36</v>
      </c>
    </row>
    <row r="486" spans="1:2" hidden="1" x14ac:dyDescent="0.3">
      <c r="A486" s="17">
        <v>4.3</v>
      </c>
      <c r="B486" s="17">
        <v>16</v>
      </c>
    </row>
    <row r="487" spans="1:2" hidden="1" x14ac:dyDescent="0.3">
      <c r="A487" s="15">
        <v>4.8</v>
      </c>
      <c r="B487" s="15">
        <v>17</v>
      </c>
    </row>
    <row r="488" spans="1:2" hidden="1" x14ac:dyDescent="0.3">
      <c r="A488" s="17">
        <v>4.8</v>
      </c>
      <c r="B488" s="17">
        <v>14</v>
      </c>
    </row>
    <row r="489" spans="1:2" hidden="1" x14ac:dyDescent="0.3">
      <c r="A489" s="15">
        <v>4.8</v>
      </c>
      <c r="B489" s="15">
        <v>21</v>
      </c>
    </row>
    <row r="490" spans="1:2" hidden="1" x14ac:dyDescent="0.3">
      <c r="A490" s="17">
        <v>4.5</v>
      </c>
      <c r="B490" s="17">
        <v>18</v>
      </c>
    </row>
    <row r="491" spans="1:2" hidden="1" x14ac:dyDescent="0.3">
      <c r="A491" s="15">
        <v>4.4000000000000004</v>
      </c>
      <c r="B491" s="15">
        <v>17</v>
      </c>
    </row>
    <row r="492" spans="1:2" hidden="1" x14ac:dyDescent="0.3">
      <c r="A492" s="17">
        <v>4.8</v>
      </c>
      <c r="B492" s="17">
        <v>5</v>
      </c>
    </row>
    <row r="493" spans="1:2" hidden="1" x14ac:dyDescent="0.3">
      <c r="A493" s="15">
        <v>4.8</v>
      </c>
      <c r="B493" s="15">
        <v>5</v>
      </c>
    </row>
    <row r="494" spans="1:2" hidden="1" x14ac:dyDescent="0.3">
      <c r="A494" s="17">
        <v>4.5999999999999996</v>
      </c>
      <c r="B494" s="17">
        <v>21</v>
      </c>
    </row>
    <row r="495" spans="1:2" hidden="1" x14ac:dyDescent="0.3">
      <c r="A495" s="15">
        <v>4.3</v>
      </c>
      <c r="B495" s="15">
        <v>18</v>
      </c>
    </row>
    <row r="496" spans="1:2" hidden="1" x14ac:dyDescent="0.3">
      <c r="A496" s="17">
        <v>4.3</v>
      </c>
      <c r="B496" s="17">
        <v>18</v>
      </c>
    </row>
    <row r="497" spans="1:2" hidden="1" x14ac:dyDescent="0.3">
      <c r="A497" s="15">
        <v>4.5999999999999996</v>
      </c>
      <c r="B497" s="15">
        <v>12</v>
      </c>
    </row>
    <row r="498" spans="1:2" hidden="1" x14ac:dyDescent="0.3">
      <c r="A498" s="17">
        <v>4.5999999999999996</v>
      </c>
      <c r="B498" s="17">
        <v>14</v>
      </c>
    </row>
    <row r="499" spans="1:2" hidden="1" x14ac:dyDescent="0.3">
      <c r="A499" s="15">
        <v>4.8</v>
      </c>
      <c r="B499" s="15">
        <v>12</v>
      </c>
    </row>
    <row r="500" spans="1:2" hidden="1" x14ac:dyDescent="0.3">
      <c r="A500" s="17">
        <v>4.5999999999999996</v>
      </c>
      <c r="B500" s="17">
        <v>8</v>
      </c>
    </row>
    <row r="501" spans="1:2" hidden="1" x14ac:dyDescent="0.3">
      <c r="A501" s="15">
        <v>4.5999999999999996</v>
      </c>
      <c r="B501" s="15">
        <v>8</v>
      </c>
    </row>
    <row r="502" spans="1:2" hidden="1" x14ac:dyDescent="0.3">
      <c r="A502" s="17">
        <v>4.5999999999999996</v>
      </c>
      <c r="B502" s="17">
        <v>0</v>
      </c>
    </row>
    <row r="503" spans="1:2" hidden="1" x14ac:dyDescent="0.3">
      <c r="A503" s="15">
        <v>4.5</v>
      </c>
      <c r="B503" s="15">
        <v>14</v>
      </c>
    </row>
    <row r="504" spans="1:2" hidden="1" x14ac:dyDescent="0.3">
      <c r="A504" s="17">
        <v>4.8</v>
      </c>
      <c r="B504" s="17">
        <v>10</v>
      </c>
    </row>
    <row r="505" spans="1:2" hidden="1" x14ac:dyDescent="0.3">
      <c r="A505" s="15">
        <v>4.5999999999999996</v>
      </c>
      <c r="B505" s="15">
        <v>15</v>
      </c>
    </row>
    <row r="506" spans="1:2" hidden="1" x14ac:dyDescent="0.3">
      <c r="A506" s="17">
        <v>4.5999999999999996</v>
      </c>
      <c r="B506" s="17">
        <v>15</v>
      </c>
    </row>
    <row r="507" spans="1:2" hidden="1" x14ac:dyDescent="0.3">
      <c r="A507" s="15">
        <v>4.5999999999999996</v>
      </c>
      <c r="B507" s="15">
        <v>15</v>
      </c>
    </row>
    <row r="508" spans="1:2" hidden="1" x14ac:dyDescent="0.3">
      <c r="A508" s="17">
        <v>4.7</v>
      </c>
      <c r="B508" s="17">
        <v>9</v>
      </c>
    </row>
    <row r="509" spans="1:2" hidden="1" x14ac:dyDescent="0.3">
      <c r="A509" s="15">
        <v>4.7</v>
      </c>
      <c r="B509" s="15">
        <v>7</v>
      </c>
    </row>
    <row r="510" spans="1:2" hidden="1" x14ac:dyDescent="0.3">
      <c r="A510" s="17">
        <v>4.7</v>
      </c>
      <c r="B510" s="17">
        <v>10</v>
      </c>
    </row>
    <row r="511" spans="1:2" hidden="1" x14ac:dyDescent="0.3">
      <c r="A511" s="15">
        <v>4.4000000000000004</v>
      </c>
      <c r="B511" s="15">
        <v>6</v>
      </c>
    </row>
    <row r="512" spans="1:2" hidden="1" x14ac:dyDescent="0.3">
      <c r="A512" s="17">
        <v>4.4000000000000004</v>
      </c>
      <c r="B512" s="17">
        <v>9</v>
      </c>
    </row>
    <row r="513" spans="1:2" hidden="1" x14ac:dyDescent="0.3">
      <c r="A513" s="15">
        <v>4.7</v>
      </c>
      <c r="B513" s="15">
        <v>10</v>
      </c>
    </row>
    <row r="514" spans="1:2" hidden="1" x14ac:dyDescent="0.3">
      <c r="A514" s="17">
        <v>4.7</v>
      </c>
      <c r="B514" s="17">
        <v>82</v>
      </c>
    </row>
    <row r="515" spans="1:2" hidden="1" x14ac:dyDescent="0.3">
      <c r="A515" s="15">
        <v>4.8</v>
      </c>
      <c r="B515" s="15">
        <v>12</v>
      </c>
    </row>
    <row r="516" spans="1:2" hidden="1" x14ac:dyDescent="0.3">
      <c r="A516" s="17">
        <v>4.7</v>
      </c>
      <c r="B516" s="17">
        <v>10</v>
      </c>
    </row>
    <row r="517" spans="1:2" hidden="1" x14ac:dyDescent="0.3">
      <c r="A517" s="15">
        <v>4.9000000000000004</v>
      </c>
      <c r="B517" s="15">
        <v>5</v>
      </c>
    </row>
    <row r="518" spans="1:2" hidden="1" x14ac:dyDescent="0.3">
      <c r="A518" s="17">
        <v>4.9000000000000004</v>
      </c>
      <c r="B518" s="17">
        <v>5</v>
      </c>
    </row>
    <row r="519" spans="1:2" hidden="1" x14ac:dyDescent="0.3">
      <c r="A519" s="15">
        <v>4.9000000000000004</v>
      </c>
      <c r="B519" s="15">
        <v>5</v>
      </c>
    </row>
    <row r="520" spans="1:2" hidden="1" x14ac:dyDescent="0.3">
      <c r="A520" s="17">
        <v>4.9000000000000004</v>
      </c>
      <c r="B520" s="17">
        <v>5</v>
      </c>
    </row>
    <row r="521" spans="1:2" hidden="1" x14ac:dyDescent="0.3">
      <c r="A521" s="15">
        <v>4.9000000000000004</v>
      </c>
      <c r="B521" s="15">
        <v>5</v>
      </c>
    </row>
    <row r="522" spans="1:2" hidden="1" x14ac:dyDescent="0.3">
      <c r="A522" s="17">
        <v>4.9000000000000004</v>
      </c>
      <c r="B522" s="17">
        <v>5</v>
      </c>
    </row>
    <row r="523" spans="1:2" hidden="1" x14ac:dyDescent="0.3">
      <c r="A523" s="15">
        <v>4.9000000000000004</v>
      </c>
      <c r="B523" s="15">
        <v>5</v>
      </c>
    </row>
    <row r="524" spans="1:2" hidden="1" x14ac:dyDescent="0.3">
      <c r="A524" s="17">
        <v>4.5999999999999996</v>
      </c>
      <c r="B524" s="17">
        <v>16</v>
      </c>
    </row>
    <row r="525" spans="1:2" hidden="1" x14ac:dyDescent="0.3">
      <c r="A525" s="15">
        <v>4.5999999999999996</v>
      </c>
      <c r="B525" s="15">
        <v>16</v>
      </c>
    </row>
    <row r="526" spans="1:2" hidden="1" x14ac:dyDescent="0.3">
      <c r="A526" s="17">
        <v>4.5999999999999996</v>
      </c>
      <c r="B526" s="17">
        <v>16</v>
      </c>
    </row>
    <row r="527" spans="1:2" hidden="1" x14ac:dyDescent="0.3">
      <c r="A527" s="15">
        <v>4.9000000000000004</v>
      </c>
      <c r="B527" s="15">
        <v>10</v>
      </c>
    </row>
    <row r="528" spans="1:2" hidden="1" x14ac:dyDescent="0.3">
      <c r="A528" s="17">
        <v>4.9000000000000004</v>
      </c>
      <c r="B528" s="17">
        <v>10</v>
      </c>
    </row>
    <row r="529" spans="1:2" hidden="1" x14ac:dyDescent="0.3">
      <c r="A529" s="15">
        <v>4.9000000000000004</v>
      </c>
      <c r="B529" s="15">
        <v>10</v>
      </c>
    </row>
    <row r="530" spans="1:2" hidden="1" x14ac:dyDescent="0.3">
      <c r="A530" s="17">
        <v>4.9000000000000004</v>
      </c>
      <c r="B530" s="17">
        <v>10</v>
      </c>
    </row>
    <row r="531" spans="1:2" hidden="1" x14ac:dyDescent="0.3">
      <c r="A531" s="15">
        <v>4.8</v>
      </c>
      <c r="B531" s="15">
        <v>4</v>
      </c>
    </row>
    <row r="532" spans="1:2" hidden="1" x14ac:dyDescent="0.3">
      <c r="A532" s="17">
        <v>4.8</v>
      </c>
      <c r="B532" s="17">
        <v>4</v>
      </c>
    </row>
    <row r="533" spans="1:2" hidden="1" x14ac:dyDescent="0.3">
      <c r="A533" s="15">
        <v>4.7</v>
      </c>
      <c r="B533" s="15">
        <v>16</v>
      </c>
    </row>
    <row r="534" spans="1:2" hidden="1" x14ac:dyDescent="0.3">
      <c r="A534" s="17">
        <v>4.7</v>
      </c>
      <c r="B534" s="17">
        <v>15</v>
      </c>
    </row>
    <row r="535" spans="1:2" hidden="1" x14ac:dyDescent="0.3">
      <c r="A535" s="15">
        <v>4.5999999999999996</v>
      </c>
      <c r="B535" s="15">
        <v>19</v>
      </c>
    </row>
    <row r="536" spans="1:2" hidden="1" x14ac:dyDescent="0.3">
      <c r="A536" s="17">
        <v>4.5999999999999996</v>
      </c>
      <c r="B536" s="17">
        <v>19</v>
      </c>
    </row>
    <row r="537" spans="1:2" hidden="1" x14ac:dyDescent="0.3">
      <c r="A537" s="15">
        <v>4.5</v>
      </c>
      <c r="B537" s="15">
        <v>9</v>
      </c>
    </row>
    <row r="538" spans="1:2" hidden="1" x14ac:dyDescent="0.3">
      <c r="A538" s="17">
        <v>4.5</v>
      </c>
      <c r="B538" s="17">
        <v>23</v>
      </c>
    </row>
    <row r="539" spans="1:2" hidden="1" x14ac:dyDescent="0.3">
      <c r="A539" s="15">
        <v>4.3</v>
      </c>
      <c r="B539" s="15">
        <v>11</v>
      </c>
    </row>
    <row r="540" spans="1:2" hidden="1" x14ac:dyDescent="0.3">
      <c r="A540" s="17">
        <v>4.3</v>
      </c>
      <c r="B540" s="17">
        <v>11</v>
      </c>
    </row>
    <row r="541" spans="1:2" hidden="1" x14ac:dyDescent="0.3">
      <c r="A541" s="15">
        <v>4.5999999999999996</v>
      </c>
      <c r="B541" s="15">
        <v>23</v>
      </c>
    </row>
    <row r="542" spans="1:2" hidden="1" x14ac:dyDescent="0.3">
      <c r="A542" s="17">
        <v>4.5999999999999996</v>
      </c>
      <c r="B542" s="17">
        <v>23</v>
      </c>
    </row>
    <row r="543" spans="1:2" hidden="1" x14ac:dyDescent="0.3">
      <c r="A543" s="15">
        <v>4.5999999999999996</v>
      </c>
      <c r="B543" s="15">
        <v>23</v>
      </c>
    </row>
    <row r="544" spans="1:2" hidden="1" x14ac:dyDescent="0.3">
      <c r="A544" s="17">
        <v>4.5999999999999996</v>
      </c>
      <c r="B544" s="17">
        <v>23</v>
      </c>
    </row>
    <row r="545" spans="1:2" hidden="1" x14ac:dyDescent="0.3">
      <c r="A545" s="15">
        <v>4.3</v>
      </c>
      <c r="B545" s="15">
        <v>12</v>
      </c>
    </row>
    <row r="546" spans="1:2" hidden="1" x14ac:dyDescent="0.3">
      <c r="A546" s="17">
        <v>4.8</v>
      </c>
      <c r="B546" s="17">
        <v>0</v>
      </c>
    </row>
    <row r="547" spans="1:2" hidden="1" x14ac:dyDescent="0.3">
      <c r="A547" s="15">
        <v>4.8</v>
      </c>
      <c r="B547" s="15">
        <v>0</v>
      </c>
    </row>
    <row r="548" spans="1:2" hidden="1" x14ac:dyDescent="0.3">
      <c r="A548" s="17">
        <v>4.8</v>
      </c>
      <c r="B548" s="17">
        <v>0</v>
      </c>
    </row>
    <row r="549" spans="1:2" hidden="1" x14ac:dyDescent="0.3">
      <c r="A549" s="15">
        <v>4.8</v>
      </c>
      <c r="B549" s="15">
        <v>0</v>
      </c>
    </row>
    <row r="550" spans="1:2" hidden="1" x14ac:dyDescent="0.3">
      <c r="A550" s="17">
        <v>4.8</v>
      </c>
      <c r="B550" s="17">
        <v>7</v>
      </c>
    </row>
    <row r="551" spans="1:2" hidden="1" x14ac:dyDescent="0.3">
      <c r="A551" s="15">
        <v>4.5999999999999996</v>
      </c>
      <c r="B551" s="15">
        <v>21</v>
      </c>
    </row>
    <row r="552" spans="1:2" hidden="1" x14ac:dyDescent="0.3">
      <c r="A552" s="17">
        <v>4.8</v>
      </c>
      <c r="B552" s="17">
        <v>21</v>
      </c>
    </row>
    <row r="553" spans="1:2" hidden="1" x14ac:dyDescent="0.3">
      <c r="A553" s="15">
        <v>4.5</v>
      </c>
      <c r="B553" s="15">
        <v>15</v>
      </c>
    </row>
    <row r="554" spans="1:2" hidden="1" x14ac:dyDescent="0.3">
      <c r="A554" s="17">
        <v>4.7</v>
      </c>
      <c r="B554" s="17">
        <v>9</v>
      </c>
    </row>
    <row r="555" spans="1:2" hidden="1" x14ac:dyDescent="0.3">
      <c r="A555" s="15">
        <v>4.5</v>
      </c>
      <c r="B555" s="15">
        <v>5</v>
      </c>
    </row>
    <row r="556" spans="1:2" hidden="1" x14ac:dyDescent="0.3">
      <c r="A556" s="17">
        <v>4.8</v>
      </c>
      <c r="B556" s="17">
        <v>16</v>
      </c>
    </row>
    <row r="557" spans="1:2" hidden="1" x14ac:dyDescent="0.3">
      <c r="A557" s="15">
        <v>4.8</v>
      </c>
      <c r="B557" s="15">
        <v>16</v>
      </c>
    </row>
    <row r="558" spans="1:2" hidden="1" x14ac:dyDescent="0.3">
      <c r="A558" s="17">
        <v>4.8</v>
      </c>
      <c r="B558" s="17">
        <v>16</v>
      </c>
    </row>
    <row r="559" spans="1:2" hidden="1" x14ac:dyDescent="0.3">
      <c r="A559" s="15">
        <v>4.8</v>
      </c>
      <c r="B559" s="15">
        <v>13</v>
      </c>
    </row>
    <row r="560" spans="1:2" hidden="1" x14ac:dyDescent="0.3">
      <c r="A560" s="17">
        <v>4.8</v>
      </c>
      <c r="B560" s="17">
        <v>16</v>
      </c>
    </row>
    <row r="561" spans="1:2" hidden="1" x14ac:dyDescent="0.3">
      <c r="A561" s="15">
        <v>4.3</v>
      </c>
      <c r="B561" s="15">
        <v>20</v>
      </c>
    </row>
    <row r="562" spans="1:2" hidden="1" x14ac:dyDescent="0.3">
      <c r="A562" s="17">
        <v>4.9000000000000004</v>
      </c>
      <c r="B562" s="17">
        <v>11</v>
      </c>
    </row>
    <row r="563" spans="1:2" hidden="1" x14ac:dyDescent="0.3">
      <c r="A563" s="15">
        <v>4.8</v>
      </c>
      <c r="B563" s="15">
        <v>4</v>
      </c>
    </row>
    <row r="564" spans="1:2" hidden="1" x14ac:dyDescent="0.3">
      <c r="A564" s="17">
        <v>4.7</v>
      </c>
      <c r="B564" s="17">
        <v>9</v>
      </c>
    </row>
    <row r="565" spans="1:2" hidden="1" x14ac:dyDescent="0.3">
      <c r="A565" s="15">
        <v>4.8</v>
      </c>
      <c r="B565" s="15">
        <v>42</v>
      </c>
    </row>
    <row r="566" spans="1:2" hidden="1" x14ac:dyDescent="0.3">
      <c r="A566" s="17">
        <v>4.5</v>
      </c>
      <c r="B566" s="17">
        <v>12</v>
      </c>
    </row>
    <row r="567" spans="1:2" hidden="1" x14ac:dyDescent="0.3">
      <c r="A567" s="15">
        <v>4.5999999999999996</v>
      </c>
      <c r="B567" s="15">
        <v>18</v>
      </c>
    </row>
    <row r="568" spans="1:2" hidden="1" x14ac:dyDescent="0.3">
      <c r="A568" s="17">
        <v>4.7</v>
      </c>
      <c r="B568" s="17">
        <v>17</v>
      </c>
    </row>
    <row r="569" spans="1:2" hidden="1" x14ac:dyDescent="0.3">
      <c r="A569" s="15">
        <v>4.7</v>
      </c>
      <c r="B569" s="15">
        <v>14</v>
      </c>
    </row>
    <row r="570" spans="1:2" hidden="1" x14ac:dyDescent="0.3">
      <c r="A570" s="17">
        <v>4.8</v>
      </c>
      <c r="B570" s="17">
        <v>13</v>
      </c>
    </row>
    <row r="571" spans="1:2" hidden="1" x14ac:dyDescent="0.3">
      <c r="A571" s="15">
        <v>4.4000000000000004</v>
      </c>
      <c r="B571" s="15">
        <v>9</v>
      </c>
    </row>
    <row r="572" spans="1:2" hidden="1" x14ac:dyDescent="0.3">
      <c r="A572" s="17">
        <v>4.4000000000000004</v>
      </c>
      <c r="B572" s="17">
        <v>6</v>
      </c>
    </row>
    <row r="573" spans="1:2" hidden="1" x14ac:dyDescent="0.3">
      <c r="A573" s="15">
        <v>4.4000000000000004</v>
      </c>
      <c r="B573" s="15">
        <v>6</v>
      </c>
    </row>
    <row r="574" spans="1:2" hidden="1" x14ac:dyDescent="0.3">
      <c r="A574" s="17">
        <v>4.8</v>
      </c>
      <c r="B574" s="17">
        <v>14</v>
      </c>
    </row>
    <row r="575" spans="1:2" hidden="1" x14ac:dyDescent="0.3">
      <c r="A575" s="15">
        <v>4.8</v>
      </c>
      <c r="B575" s="15">
        <v>15</v>
      </c>
    </row>
    <row r="576" spans="1:2" hidden="1" x14ac:dyDescent="0.3">
      <c r="A576" s="17">
        <v>4.8</v>
      </c>
      <c r="B576" s="17">
        <v>13</v>
      </c>
    </row>
    <row r="577" spans="1:2" hidden="1" x14ac:dyDescent="0.3">
      <c r="A577" s="15">
        <v>4.5999999999999996</v>
      </c>
      <c r="B577" s="15">
        <v>12</v>
      </c>
    </row>
    <row r="578" spans="1:2" hidden="1" x14ac:dyDescent="0.3">
      <c r="A578" s="17">
        <v>4.4000000000000004</v>
      </c>
      <c r="B578" s="17">
        <v>18</v>
      </c>
    </row>
    <row r="579" spans="1:2" hidden="1" x14ac:dyDescent="0.3">
      <c r="A579" s="15">
        <v>4.5</v>
      </c>
      <c r="B579" s="15">
        <v>15</v>
      </c>
    </row>
    <row r="580" spans="1:2" hidden="1" x14ac:dyDescent="0.3">
      <c r="A580" s="17">
        <v>4.2</v>
      </c>
      <c r="B580" s="17">
        <v>11</v>
      </c>
    </row>
    <row r="581" spans="1:2" hidden="1" x14ac:dyDescent="0.3">
      <c r="A581" s="15">
        <v>4.8</v>
      </c>
      <c r="B581" s="15">
        <v>9</v>
      </c>
    </row>
    <row r="582" spans="1:2" hidden="1" x14ac:dyDescent="0.3">
      <c r="A582" s="17">
        <v>4.8</v>
      </c>
      <c r="B582" s="17">
        <v>9</v>
      </c>
    </row>
    <row r="583" spans="1:2" hidden="1" x14ac:dyDescent="0.3">
      <c r="A583" s="15">
        <v>4.8</v>
      </c>
      <c r="B583" s="15">
        <v>9</v>
      </c>
    </row>
    <row r="584" spans="1:2" hidden="1" x14ac:dyDescent="0.3">
      <c r="A584" s="17">
        <v>4.8</v>
      </c>
      <c r="B584" s="17">
        <v>9</v>
      </c>
    </row>
    <row r="585" spans="1:2" hidden="1" x14ac:dyDescent="0.3">
      <c r="A585" s="15">
        <v>4.8</v>
      </c>
      <c r="B585" s="15">
        <v>9</v>
      </c>
    </row>
    <row r="586" spans="1:2" hidden="1" x14ac:dyDescent="0.3">
      <c r="A586" s="17">
        <v>4.9000000000000004</v>
      </c>
      <c r="B586" s="17">
        <v>8</v>
      </c>
    </row>
    <row r="587" spans="1:2" hidden="1" x14ac:dyDescent="0.3">
      <c r="A587" s="15">
        <v>4.7</v>
      </c>
      <c r="B587" s="15">
        <v>8</v>
      </c>
    </row>
    <row r="588" spans="1:2" hidden="1" x14ac:dyDescent="0.3">
      <c r="A588" s="17">
        <v>4.7</v>
      </c>
      <c r="B588" s="17">
        <v>8</v>
      </c>
    </row>
    <row r="589" spans="1:2" hidden="1" x14ac:dyDescent="0.3">
      <c r="A589" s="15">
        <v>4.7</v>
      </c>
      <c r="B589" s="15">
        <v>8</v>
      </c>
    </row>
    <row r="590" spans="1:2" hidden="1" x14ac:dyDescent="0.3">
      <c r="A590" s="17">
        <v>4.7</v>
      </c>
      <c r="B590" s="17">
        <v>8</v>
      </c>
    </row>
    <row r="592" spans="1:2" ht="15.6" x14ac:dyDescent="0.3">
      <c r="A592" s="19" t="s">
        <v>643</v>
      </c>
    </row>
    <row r="594" spans="1:2" x14ac:dyDescent="0.3">
      <c r="A594" s="6" t="s">
        <v>619</v>
      </c>
      <c r="B594" t="s">
        <v>637</v>
      </c>
    </row>
    <row r="595" spans="1:2" x14ac:dyDescent="0.3">
      <c r="A595" s="7" t="s">
        <v>12</v>
      </c>
      <c r="B595" s="20">
        <v>2132</v>
      </c>
    </row>
    <row r="596" spans="1:2" x14ac:dyDescent="0.3">
      <c r="A596" s="26">
        <v>2009</v>
      </c>
      <c r="B596" s="20">
        <v>304</v>
      </c>
    </row>
    <row r="597" spans="1:2" x14ac:dyDescent="0.3">
      <c r="A597" s="27">
        <v>4.5999999999999996</v>
      </c>
      <c r="B597" s="20">
        <v>42</v>
      </c>
    </row>
    <row r="598" spans="1:2" x14ac:dyDescent="0.3">
      <c r="A598" s="27">
        <v>4.7</v>
      </c>
      <c r="B598" s="28">
        <v>167</v>
      </c>
    </row>
    <row r="599" spans="1:2" x14ac:dyDescent="0.3">
      <c r="A599" s="27">
        <v>4.8</v>
      </c>
      <c r="B599" s="20">
        <v>95</v>
      </c>
    </row>
    <row r="600" spans="1:2" x14ac:dyDescent="0.3">
      <c r="A600" s="26">
        <v>2010</v>
      </c>
      <c r="B600" s="20">
        <v>161</v>
      </c>
    </row>
    <row r="601" spans="1:2" x14ac:dyDescent="0.3">
      <c r="A601" s="27">
        <v>4.5</v>
      </c>
      <c r="B601" s="20">
        <v>8</v>
      </c>
    </row>
    <row r="602" spans="1:2" x14ac:dyDescent="0.3">
      <c r="A602" s="27">
        <v>4.5999999999999996</v>
      </c>
      <c r="B602" s="20">
        <v>33</v>
      </c>
    </row>
    <row r="603" spans="1:2" x14ac:dyDescent="0.3">
      <c r="A603" s="27">
        <v>4.7</v>
      </c>
      <c r="B603" s="20">
        <v>58</v>
      </c>
    </row>
    <row r="604" spans="1:2" x14ac:dyDescent="0.3">
      <c r="A604" s="27">
        <v>4.8</v>
      </c>
      <c r="B604" s="20">
        <v>62</v>
      </c>
    </row>
    <row r="605" spans="1:2" x14ac:dyDescent="0.3">
      <c r="A605" s="26">
        <v>2011</v>
      </c>
      <c r="B605" s="20">
        <v>195</v>
      </c>
    </row>
    <row r="606" spans="1:2" x14ac:dyDescent="0.3">
      <c r="A606" s="27">
        <v>4.5</v>
      </c>
      <c r="B606" s="20">
        <v>20</v>
      </c>
    </row>
    <row r="607" spans="1:2" x14ac:dyDescent="0.3">
      <c r="A607" s="27">
        <v>4.5999999999999996</v>
      </c>
      <c r="B607" s="20">
        <v>58</v>
      </c>
    </row>
    <row r="608" spans="1:2" x14ac:dyDescent="0.3">
      <c r="A608" s="27">
        <v>4.7</v>
      </c>
      <c r="B608" s="20">
        <v>53</v>
      </c>
    </row>
    <row r="609" spans="1:4" x14ac:dyDescent="0.3">
      <c r="A609" s="27">
        <v>4.8</v>
      </c>
      <c r="B609" s="20">
        <v>64</v>
      </c>
    </row>
    <row r="610" spans="1:4" x14ac:dyDescent="0.3">
      <c r="A610" s="26">
        <v>2012</v>
      </c>
      <c r="B610" s="20">
        <v>190</v>
      </c>
    </row>
    <row r="611" spans="1:4" x14ac:dyDescent="0.3">
      <c r="A611" s="27">
        <v>4.5</v>
      </c>
      <c r="B611" s="20">
        <v>66</v>
      </c>
      <c r="D611" t="s">
        <v>644</v>
      </c>
    </row>
    <row r="612" spans="1:4" x14ac:dyDescent="0.3">
      <c r="A612" s="27">
        <v>4.5999999999999996</v>
      </c>
      <c r="B612" s="20">
        <v>18</v>
      </c>
    </row>
    <row r="613" spans="1:4" x14ac:dyDescent="0.3">
      <c r="A613" s="27">
        <v>4.7</v>
      </c>
      <c r="B613" s="20">
        <v>39</v>
      </c>
    </row>
    <row r="614" spans="1:4" x14ac:dyDescent="0.3">
      <c r="A614" s="27">
        <v>4.8</v>
      </c>
      <c r="B614" s="20">
        <v>52</v>
      </c>
    </row>
    <row r="615" spans="1:4" x14ac:dyDescent="0.3">
      <c r="A615" s="27">
        <v>4.9000000000000004</v>
      </c>
      <c r="B615" s="20">
        <v>15</v>
      </c>
    </row>
    <row r="616" spans="1:4" x14ac:dyDescent="0.3">
      <c r="A616" s="26">
        <v>2013</v>
      </c>
      <c r="B616" s="20">
        <v>166</v>
      </c>
    </row>
    <row r="617" spans="1:4" x14ac:dyDescent="0.3">
      <c r="A617" s="27">
        <v>4.5</v>
      </c>
      <c r="B617" s="20">
        <v>30</v>
      </c>
    </row>
    <row r="618" spans="1:4" x14ac:dyDescent="0.3">
      <c r="A618" s="27">
        <v>4.5999999999999996</v>
      </c>
      <c r="B618" s="20">
        <v>26</v>
      </c>
    </row>
    <row r="619" spans="1:4" x14ac:dyDescent="0.3">
      <c r="A619" s="27">
        <v>4.7</v>
      </c>
      <c r="B619" s="20">
        <v>26</v>
      </c>
    </row>
    <row r="620" spans="1:4" x14ac:dyDescent="0.3">
      <c r="A620" s="27">
        <v>4.8</v>
      </c>
      <c r="B620" s="20">
        <v>32</v>
      </c>
    </row>
    <row r="621" spans="1:4" x14ac:dyDescent="0.3">
      <c r="A621" s="27">
        <v>4.9000000000000004</v>
      </c>
      <c r="B621" s="20">
        <v>52</v>
      </c>
    </row>
    <row r="622" spans="1:4" x14ac:dyDescent="0.3">
      <c r="A622" s="26">
        <v>2014</v>
      </c>
      <c r="B622" s="20">
        <v>250</v>
      </c>
    </row>
    <row r="623" spans="1:4" x14ac:dyDescent="0.3">
      <c r="A623" s="27">
        <v>4.5</v>
      </c>
      <c r="B623" s="20">
        <v>26</v>
      </c>
    </row>
    <row r="624" spans="1:4" x14ac:dyDescent="0.3">
      <c r="A624" s="27">
        <v>4.5999999999999996</v>
      </c>
      <c r="B624" s="20">
        <v>46</v>
      </c>
    </row>
    <row r="625" spans="1:2" x14ac:dyDescent="0.3">
      <c r="A625" s="27">
        <v>4.7</v>
      </c>
      <c r="B625" s="20">
        <v>89</v>
      </c>
    </row>
    <row r="626" spans="1:2" x14ac:dyDescent="0.3">
      <c r="A626" s="27">
        <v>4.8</v>
      </c>
      <c r="B626" s="20">
        <v>64</v>
      </c>
    </row>
    <row r="627" spans="1:2" x14ac:dyDescent="0.3">
      <c r="A627" s="27">
        <v>4.9000000000000004</v>
      </c>
      <c r="B627" s="20">
        <v>25</v>
      </c>
    </row>
    <row r="628" spans="1:2" x14ac:dyDescent="0.3">
      <c r="A628" s="26">
        <v>2015</v>
      </c>
      <c r="B628" s="20">
        <v>108</v>
      </c>
    </row>
    <row r="629" spans="1:2" x14ac:dyDescent="0.3">
      <c r="A629" s="27">
        <v>4.5999999999999996</v>
      </c>
      <c r="B629" s="20">
        <v>14</v>
      </c>
    </row>
    <row r="630" spans="1:2" x14ac:dyDescent="0.3">
      <c r="A630" s="27">
        <v>4.7</v>
      </c>
      <c r="B630" s="20">
        <v>23</v>
      </c>
    </row>
    <row r="631" spans="1:2" x14ac:dyDescent="0.3">
      <c r="A631" s="27">
        <v>4.8</v>
      </c>
      <c r="B631" s="20">
        <v>58</v>
      </c>
    </row>
    <row r="632" spans="1:2" x14ac:dyDescent="0.3">
      <c r="A632" s="27">
        <v>4.9000000000000004</v>
      </c>
      <c r="B632" s="20">
        <v>13</v>
      </c>
    </row>
    <row r="633" spans="1:2" x14ac:dyDescent="0.3">
      <c r="A633" s="26">
        <v>2016</v>
      </c>
      <c r="B633" s="20">
        <v>221</v>
      </c>
    </row>
    <row r="634" spans="1:2" x14ac:dyDescent="0.3">
      <c r="A634" s="27">
        <v>4.5999999999999996</v>
      </c>
      <c r="B634" s="20">
        <v>16</v>
      </c>
    </row>
    <row r="635" spans="1:2" x14ac:dyDescent="0.3">
      <c r="A635" s="27">
        <v>4.7</v>
      </c>
      <c r="B635" s="20">
        <v>24</v>
      </c>
    </row>
    <row r="636" spans="1:2" x14ac:dyDescent="0.3">
      <c r="A636" s="27">
        <v>4.8</v>
      </c>
      <c r="B636" s="20">
        <v>106</v>
      </c>
    </row>
    <row r="637" spans="1:2" x14ac:dyDescent="0.3">
      <c r="A637" s="27">
        <v>4.9000000000000004</v>
      </c>
      <c r="B637" s="20">
        <v>75</v>
      </c>
    </row>
    <row r="638" spans="1:2" x14ac:dyDescent="0.3">
      <c r="A638" s="26">
        <v>2017</v>
      </c>
      <c r="B638" s="20">
        <v>192</v>
      </c>
    </row>
    <row r="639" spans="1:2" x14ac:dyDescent="0.3">
      <c r="A639" s="27">
        <v>4.5</v>
      </c>
      <c r="B639" s="20">
        <v>9</v>
      </c>
    </row>
    <row r="640" spans="1:2" x14ac:dyDescent="0.3">
      <c r="A640" s="27">
        <v>4.5999999999999996</v>
      </c>
      <c r="B640" s="20">
        <v>28</v>
      </c>
    </row>
    <row r="641" spans="1:2" x14ac:dyDescent="0.3">
      <c r="A641" s="27">
        <v>4.7</v>
      </c>
      <c r="B641" s="20">
        <v>21</v>
      </c>
    </row>
    <row r="642" spans="1:2" x14ac:dyDescent="0.3">
      <c r="A642" s="27">
        <v>4.8</v>
      </c>
      <c r="B642" s="20">
        <v>68</v>
      </c>
    </row>
    <row r="643" spans="1:2" x14ac:dyDescent="0.3">
      <c r="A643" s="27">
        <v>4.9000000000000004</v>
      </c>
      <c r="B643" s="20">
        <v>66</v>
      </c>
    </row>
    <row r="644" spans="1:2" x14ac:dyDescent="0.3">
      <c r="A644" s="26">
        <v>2018</v>
      </c>
      <c r="B644" s="20">
        <v>158</v>
      </c>
    </row>
    <row r="645" spans="1:2" x14ac:dyDescent="0.3">
      <c r="A645" s="27">
        <v>4.5</v>
      </c>
      <c r="B645" s="20">
        <v>17</v>
      </c>
    </row>
    <row r="646" spans="1:2" x14ac:dyDescent="0.3">
      <c r="A646" s="27">
        <v>4.5999999999999996</v>
      </c>
      <c r="B646" s="20">
        <v>20</v>
      </c>
    </row>
    <row r="647" spans="1:2" x14ac:dyDescent="0.3">
      <c r="A647" s="27">
        <v>4.8</v>
      </c>
      <c r="B647" s="20">
        <v>69</v>
      </c>
    </row>
    <row r="648" spans="1:2" x14ac:dyDescent="0.3">
      <c r="A648" s="27">
        <v>4.9000000000000004</v>
      </c>
      <c r="B648" s="20">
        <v>52</v>
      </c>
    </row>
    <row r="649" spans="1:2" x14ac:dyDescent="0.3">
      <c r="A649" s="26">
        <v>2019</v>
      </c>
      <c r="B649" s="20">
        <v>187</v>
      </c>
    </row>
    <row r="650" spans="1:2" x14ac:dyDescent="0.3">
      <c r="A650" s="27">
        <v>4.5</v>
      </c>
      <c r="B650" s="20">
        <v>28</v>
      </c>
    </row>
    <row r="651" spans="1:2" x14ac:dyDescent="0.3">
      <c r="A651" s="27">
        <v>4.8</v>
      </c>
      <c r="B651" s="20">
        <v>79</v>
      </c>
    </row>
    <row r="652" spans="1:2" x14ac:dyDescent="0.3">
      <c r="A652" s="27">
        <v>4.9000000000000004</v>
      </c>
      <c r="B652" s="20">
        <v>80</v>
      </c>
    </row>
    <row r="653" spans="1:2" x14ac:dyDescent="0.3">
      <c r="A653" s="7" t="s">
        <v>620</v>
      </c>
      <c r="B653" s="20">
        <v>2132</v>
      </c>
    </row>
    <row r="655" spans="1:2" ht="15.6" x14ac:dyDescent="0.3">
      <c r="A655" s="19" t="s">
        <v>626</v>
      </c>
    </row>
    <row r="656" spans="1:2" x14ac:dyDescent="0.3">
      <c r="A656" s="6" t="s">
        <v>619</v>
      </c>
      <c r="B656" t="s">
        <v>641</v>
      </c>
    </row>
    <row r="657" spans="1:2" x14ac:dyDescent="0.3">
      <c r="A657" s="7" t="s">
        <v>12</v>
      </c>
      <c r="B657" s="20">
        <v>240</v>
      </c>
    </row>
    <row r="658" spans="1:2" x14ac:dyDescent="0.3">
      <c r="A658" s="7" t="s">
        <v>9</v>
      </c>
      <c r="B658" s="20">
        <v>310</v>
      </c>
    </row>
    <row r="659" spans="1:2" x14ac:dyDescent="0.3">
      <c r="A659" s="7" t="s">
        <v>620</v>
      </c>
      <c r="B659" s="20">
        <v>550</v>
      </c>
    </row>
    <row r="668" spans="1:2" x14ac:dyDescent="0.3">
      <c r="A668" t="s">
        <v>682</v>
      </c>
    </row>
    <row r="670" spans="1:2" ht="16.2" thickBot="1" x14ac:dyDescent="0.35">
      <c r="A670" s="22" t="s">
        <v>627</v>
      </c>
    </row>
    <row r="671" spans="1:2" ht="16.2" thickBot="1" x14ac:dyDescent="0.35">
      <c r="A671" s="10" t="s">
        <v>628</v>
      </c>
    </row>
    <row r="672" spans="1:2" ht="16.2" thickBot="1" x14ac:dyDescent="0.35">
      <c r="A672" s="11" t="s">
        <v>629</v>
      </c>
    </row>
    <row r="674" spans="1:8" x14ac:dyDescent="0.3">
      <c r="A674">
        <f>MAX(Table1[User Rating])</f>
        <v>4.9000000000000004</v>
      </c>
      <c r="B674" t="s">
        <v>645</v>
      </c>
    </row>
    <row r="675" spans="1:8" ht="15" thickBot="1" x14ac:dyDescent="0.35"/>
    <row r="676" spans="1:8" ht="15" thickBot="1" x14ac:dyDescent="0.35">
      <c r="A676" s="29" t="s">
        <v>0</v>
      </c>
      <c r="B676" s="29" t="s">
        <v>1</v>
      </c>
      <c r="C676" s="29" t="s">
        <v>2</v>
      </c>
      <c r="D676" s="29" t="s">
        <v>3</v>
      </c>
      <c r="E676" s="29" t="s">
        <v>4</v>
      </c>
      <c r="F676" s="29" t="s">
        <v>5</v>
      </c>
      <c r="G676" s="29" t="s">
        <v>6</v>
      </c>
      <c r="H676" s="29" t="s">
        <v>632</v>
      </c>
    </row>
    <row r="677" spans="1:8" ht="15" thickBot="1" x14ac:dyDescent="0.35">
      <c r="A677" s="30" t="s">
        <v>77</v>
      </c>
      <c r="B677" s="30" t="s">
        <v>78</v>
      </c>
      <c r="C677" s="31">
        <v>4.9000000000000004</v>
      </c>
      <c r="D677" s="31">
        <v>14344</v>
      </c>
      <c r="E677" s="31">
        <v>5</v>
      </c>
      <c r="F677" s="31">
        <v>2017</v>
      </c>
      <c r="G677" s="30" t="s">
        <v>12</v>
      </c>
      <c r="H677" s="30"/>
    </row>
    <row r="678" spans="1:8" ht="15" thickBot="1" x14ac:dyDescent="0.35">
      <c r="A678" s="32" t="s">
        <v>77</v>
      </c>
      <c r="B678" s="32" t="s">
        <v>78</v>
      </c>
      <c r="C678" s="33">
        <v>4.9000000000000004</v>
      </c>
      <c r="D678" s="33">
        <v>14344</v>
      </c>
      <c r="E678" s="33">
        <v>5</v>
      </c>
      <c r="F678" s="33">
        <v>2019</v>
      </c>
      <c r="G678" s="32" t="s">
        <v>12</v>
      </c>
      <c r="H678" s="32"/>
    </row>
    <row r="679" spans="1:8" ht="15" thickBot="1" x14ac:dyDescent="0.35">
      <c r="A679" s="30" t="s">
        <v>127</v>
      </c>
      <c r="B679" s="30" t="s">
        <v>128</v>
      </c>
      <c r="C679" s="31">
        <v>4.9000000000000004</v>
      </c>
      <c r="D679" s="31">
        <v>5062</v>
      </c>
      <c r="E679" s="31">
        <v>6</v>
      </c>
      <c r="F679" s="31">
        <v>2018</v>
      </c>
      <c r="G679" s="30" t="s">
        <v>12</v>
      </c>
      <c r="H679" s="30"/>
    </row>
    <row r="680" spans="1:8" ht="15" thickBot="1" x14ac:dyDescent="0.35">
      <c r="A680" s="32" t="s">
        <v>129</v>
      </c>
      <c r="B680" s="32" t="s">
        <v>128</v>
      </c>
      <c r="C680" s="33">
        <v>4.9000000000000004</v>
      </c>
      <c r="D680" s="33">
        <v>4786</v>
      </c>
      <c r="E680" s="33">
        <v>8</v>
      </c>
      <c r="F680" s="33">
        <v>2017</v>
      </c>
      <c r="G680" s="32" t="s">
        <v>12</v>
      </c>
      <c r="H680" s="32"/>
    </row>
    <row r="681" spans="1:8" ht="15" thickBot="1" x14ac:dyDescent="0.35">
      <c r="A681" s="30" t="s">
        <v>130</v>
      </c>
      <c r="B681" s="30" t="s">
        <v>128</v>
      </c>
      <c r="C681" s="31">
        <v>4.9000000000000004</v>
      </c>
      <c r="D681" s="31">
        <v>7235</v>
      </c>
      <c r="E681" s="31">
        <v>4</v>
      </c>
      <c r="F681" s="31">
        <v>2018</v>
      </c>
      <c r="G681" s="30" t="s">
        <v>12</v>
      </c>
      <c r="H681" s="30"/>
    </row>
    <row r="682" spans="1:8" ht="15" thickBot="1" x14ac:dyDescent="0.35">
      <c r="A682" s="32" t="s">
        <v>130</v>
      </c>
      <c r="B682" s="32" t="s">
        <v>128</v>
      </c>
      <c r="C682" s="33">
        <v>4.9000000000000004</v>
      </c>
      <c r="D682" s="33">
        <v>7235</v>
      </c>
      <c r="E682" s="33">
        <v>4</v>
      </c>
      <c r="F682" s="33">
        <v>2019</v>
      </c>
      <c r="G682" s="32" t="s">
        <v>12</v>
      </c>
      <c r="H682" s="32"/>
    </row>
    <row r="683" spans="1:8" ht="15" thickBot="1" x14ac:dyDescent="0.35">
      <c r="A683" s="30" t="s">
        <v>131</v>
      </c>
      <c r="B683" s="30" t="s">
        <v>128</v>
      </c>
      <c r="C683" s="31">
        <v>4.9000000000000004</v>
      </c>
      <c r="D683" s="31">
        <v>12619</v>
      </c>
      <c r="E683" s="31">
        <v>8</v>
      </c>
      <c r="F683" s="31">
        <v>2019</v>
      </c>
      <c r="G683" s="30" t="s">
        <v>12</v>
      </c>
      <c r="H683" s="30"/>
    </row>
    <row r="684" spans="1:8" ht="15" thickBot="1" x14ac:dyDescent="0.35">
      <c r="A684" s="32" t="s">
        <v>132</v>
      </c>
      <c r="B684" s="32" t="s">
        <v>128</v>
      </c>
      <c r="C684" s="33">
        <v>4.9000000000000004</v>
      </c>
      <c r="D684" s="33">
        <v>9089</v>
      </c>
      <c r="E684" s="33">
        <v>8</v>
      </c>
      <c r="F684" s="33">
        <v>2019</v>
      </c>
      <c r="G684" s="32" t="s">
        <v>12</v>
      </c>
      <c r="H684" s="32"/>
    </row>
    <row r="685" spans="1:8" ht="15" thickBot="1" x14ac:dyDescent="0.35">
      <c r="A685" s="30" t="s">
        <v>133</v>
      </c>
      <c r="B685" s="30" t="s">
        <v>128</v>
      </c>
      <c r="C685" s="31">
        <v>4.9000000000000004</v>
      </c>
      <c r="D685" s="31">
        <v>5470</v>
      </c>
      <c r="E685" s="31">
        <v>6</v>
      </c>
      <c r="F685" s="31">
        <v>2018</v>
      </c>
      <c r="G685" s="30" t="s">
        <v>12</v>
      </c>
      <c r="H685" s="30"/>
    </row>
    <row r="686" spans="1:8" ht="15" thickBot="1" x14ac:dyDescent="0.35">
      <c r="A686" s="32" t="s">
        <v>197</v>
      </c>
      <c r="B686" s="32" t="s">
        <v>198</v>
      </c>
      <c r="C686" s="33">
        <v>4.9000000000000004</v>
      </c>
      <c r="D686" s="33">
        <v>7038</v>
      </c>
      <c r="E686" s="33">
        <v>7</v>
      </c>
      <c r="F686" s="33">
        <v>2012</v>
      </c>
      <c r="G686" s="32" t="s">
        <v>12</v>
      </c>
      <c r="H686" s="32"/>
    </row>
    <row r="688" spans="1:8" ht="15.6" x14ac:dyDescent="0.3">
      <c r="A688" s="22" t="s">
        <v>630</v>
      </c>
    </row>
    <row r="690" spans="1:3" x14ac:dyDescent="0.3">
      <c r="A690" s="6" t="s">
        <v>619</v>
      </c>
      <c r="B690" t="s">
        <v>631</v>
      </c>
    </row>
    <row r="691" spans="1:3" x14ac:dyDescent="0.3">
      <c r="A691" s="7" t="s">
        <v>471</v>
      </c>
      <c r="B691" s="20">
        <v>4.9000000000000004</v>
      </c>
    </row>
    <row r="692" spans="1:3" x14ac:dyDescent="0.3">
      <c r="A692" s="7" t="s">
        <v>205</v>
      </c>
      <c r="B692" s="20">
        <v>4.9000000000000004</v>
      </c>
    </row>
    <row r="693" spans="1:3" x14ac:dyDescent="0.3">
      <c r="A693" s="7" t="s">
        <v>350</v>
      </c>
      <c r="B693" s="20">
        <v>4.9000000000000004</v>
      </c>
    </row>
    <row r="694" spans="1:3" x14ac:dyDescent="0.3">
      <c r="A694" s="7" t="s">
        <v>78</v>
      </c>
      <c r="B694" s="20">
        <v>4.9000000000000004</v>
      </c>
      <c r="C694" s="13" t="str">
        <f>INDEX(Table1[Author],MATCH(MAX(Table1[Average User Rating for Each Author]),Table1[Average User Rating for Each Author],0))</f>
        <v>Bill Martin Jr.</v>
      </c>
    </row>
    <row r="695" spans="1:3" x14ac:dyDescent="0.3">
      <c r="A695" s="7" t="s">
        <v>369</v>
      </c>
      <c r="B695" s="20">
        <v>4.9000000000000004</v>
      </c>
    </row>
    <row r="696" spans="1:3" x14ac:dyDescent="0.3">
      <c r="A696" s="7" t="s">
        <v>482</v>
      </c>
      <c r="B696" s="20">
        <v>4.9000000000000004</v>
      </c>
    </row>
    <row r="697" spans="1:3" x14ac:dyDescent="0.3">
      <c r="A697" s="7" t="s">
        <v>317</v>
      </c>
      <c r="B697" s="20">
        <v>4.9000000000000004</v>
      </c>
    </row>
    <row r="698" spans="1:3" x14ac:dyDescent="0.3">
      <c r="A698" s="7" t="s">
        <v>540</v>
      </c>
      <c r="B698" s="20">
        <v>4.9000000000000004</v>
      </c>
    </row>
    <row r="699" spans="1:3" x14ac:dyDescent="0.3">
      <c r="A699" s="7" t="s">
        <v>198</v>
      </c>
      <c r="B699" s="20">
        <v>4.9000000000000004</v>
      </c>
    </row>
    <row r="700" spans="1:3" x14ac:dyDescent="0.3">
      <c r="A700" s="7" t="s">
        <v>285</v>
      </c>
      <c r="B700" s="20">
        <v>4.9000000000000004</v>
      </c>
    </row>
    <row r="701" spans="1:3" x14ac:dyDescent="0.3">
      <c r="A701" s="7" t="s">
        <v>270</v>
      </c>
      <c r="B701" s="20">
        <v>4.9000000000000004</v>
      </c>
    </row>
    <row r="702" spans="1:3" x14ac:dyDescent="0.3">
      <c r="A702" s="7" t="s">
        <v>536</v>
      </c>
      <c r="B702" s="20">
        <v>4.8999999999999995</v>
      </c>
    </row>
    <row r="703" spans="1:3" x14ac:dyDescent="0.3">
      <c r="A703" s="7" t="s">
        <v>128</v>
      </c>
      <c r="B703" s="20">
        <v>4.8999999999999995</v>
      </c>
    </row>
    <row r="704" spans="1:3" x14ac:dyDescent="0.3">
      <c r="A704" s="7" t="s">
        <v>253</v>
      </c>
      <c r="B704" s="20">
        <v>4.8999999999999995</v>
      </c>
    </row>
    <row r="705" spans="1:2" x14ac:dyDescent="0.3">
      <c r="A705" s="7" t="s">
        <v>620</v>
      </c>
      <c r="B705" s="20">
        <v>4.900000000000003</v>
      </c>
    </row>
    <row r="708" spans="1:2" ht="15.6" x14ac:dyDescent="0.3">
      <c r="A708" s="19" t="s">
        <v>633</v>
      </c>
    </row>
    <row r="709" spans="1:2" x14ac:dyDescent="0.3">
      <c r="A709" s="6" t="s">
        <v>619</v>
      </c>
      <c r="B709" t="s">
        <v>634</v>
      </c>
    </row>
    <row r="710" spans="1:2" x14ac:dyDescent="0.3">
      <c r="A710" s="7" t="s">
        <v>12</v>
      </c>
      <c r="B710">
        <v>10.85</v>
      </c>
    </row>
    <row r="711" spans="1:2" x14ac:dyDescent="0.3">
      <c r="A711" s="7" t="s">
        <v>9</v>
      </c>
      <c r="B711">
        <v>14.841935483870968</v>
      </c>
    </row>
    <row r="712" spans="1:2" x14ac:dyDescent="0.3">
      <c r="A712" s="7" t="s">
        <v>620</v>
      </c>
      <c r="B712">
        <v>13.1</v>
      </c>
    </row>
    <row r="716" spans="1:2" x14ac:dyDescent="0.3">
      <c r="A716" t="s">
        <v>683</v>
      </c>
    </row>
    <row r="725" spans="1:2" ht="15.6" x14ac:dyDescent="0.3">
      <c r="A725" s="19" t="s">
        <v>635</v>
      </c>
    </row>
    <row r="726" spans="1:2" x14ac:dyDescent="0.3">
      <c r="A726" s="6" t="s">
        <v>619</v>
      </c>
      <c r="B726" t="s">
        <v>641</v>
      </c>
    </row>
    <row r="727" spans="1:2" x14ac:dyDescent="0.3">
      <c r="A727" s="7">
        <v>2016</v>
      </c>
      <c r="B727" s="20">
        <v>50</v>
      </c>
    </row>
    <row r="728" spans="1:2" x14ac:dyDescent="0.3">
      <c r="A728" s="7">
        <v>2009</v>
      </c>
      <c r="B728" s="20">
        <v>50</v>
      </c>
    </row>
    <row r="729" spans="1:2" x14ac:dyDescent="0.3">
      <c r="A729" s="7">
        <v>2018</v>
      </c>
      <c r="B729" s="20">
        <v>50</v>
      </c>
    </row>
    <row r="730" spans="1:2" x14ac:dyDescent="0.3">
      <c r="A730" s="7">
        <v>2010</v>
      </c>
      <c r="B730" s="20">
        <v>50</v>
      </c>
    </row>
    <row r="731" spans="1:2" x14ac:dyDescent="0.3">
      <c r="A731" s="7">
        <v>2015</v>
      </c>
      <c r="B731" s="20">
        <v>50</v>
      </c>
    </row>
    <row r="732" spans="1:2" x14ac:dyDescent="0.3">
      <c r="A732" s="7">
        <v>2011</v>
      </c>
      <c r="B732" s="20">
        <v>50</v>
      </c>
    </row>
    <row r="733" spans="1:2" x14ac:dyDescent="0.3">
      <c r="A733" s="7">
        <v>2017</v>
      </c>
      <c r="B733" s="20">
        <v>50</v>
      </c>
    </row>
    <row r="734" spans="1:2" x14ac:dyDescent="0.3">
      <c r="A734" s="7">
        <v>2012</v>
      </c>
      <c r="B734" s="20">
        <v>50</v>
      </c>
    </row>
    <row r="735" spans="1:2" x14ac:dyDescent="0.3">
      <c r="A735" s="7">
        <v>2019</v>
      </c>
      <c r="B735" s="20">
        <v>50</v>
      </c>
    </row>
    <row r="736" spans="1:2" x14ac:dyDescent="0.3">
      <c r="A736" s="7">
        <v>2013</v>
      </c>
      <c r="B736" s="20">
        <v>50</v>
      </c>
    </row>
    <row r="737" spans="1:2" x14ac:dyDescent="0.3">
      <c r="A737" s="7">
        <v>2014</v>
      </c>
      <c r="B737" s="20">
        <v>50</v>
      </c>
    </row>
    <row r="738" spans="1:2" x14ac:dyDescent="0.3">
      <c r="A738" s="7" t="s">
        <v>620</v>
      </c>
      <c r="B738" s="20">
        <v>550</v>
      </c>
    </row>
    <row r="740" spans="1:2" x14ac:dyDescent="0.3">
      <c r="A740" t="s">
        <v>646</v>
      </c>
    </row>
    <row r="742" spans="1:2" ht="15.6" x14ac:dyDescent="0.3">
      <c r="A742" s="19" t="s">
        <v>647</v>
      </c>
    </row>
    <row r="759" spans="1:2" x14ac:dyDescent="0.3">
      <c r="A759" s="57" t="s">
        <v>650</v>
      </c>
    </row>
    <row r="761" spans="1:2" ht="15.6" x14ac:dyDescent="0.3">
      <c r="A761" s="19" t="s">
        <v>636</v>
      </c>
    </row>
    <row r="763" spans="1:2" x14ac:dyDescent="0.3">
      <c r="A763" s="6" t="s">
        <v>619</v>
      </c>
      <c r="B763" t="s">
        <v>648</v>
      </c>
    </row>
    <row r="764" spans="1:2" x14ac:dyDescent="0.3">
      <c r="A764" s="7" t="s">
        <v>12</v>
      </c>
      <c r="B764" s="20">
        <v>87841</v>
      </c>
    </row>
    <row r="765" spans="1:2" x14ac:dyDescent="0.3">
      <c r="A765" s="7" t="s">
        <v>9</v>
      </c>
      <c r="B765" s="20">
        <v>61133</v>
      </c>
    </row>
    <row r="766" spans="1:2" x14ac:dyDescent="0.3">
      <c r="A766" s="7" t="s">
        <v>620</v>
      </c>
      <c r="B766" s="20">
        <v>87841</v>
      </c>
    </row>
    <row r="779" spans="1:2" x14ac:dyDescent="0.3">
      <c r="A779" t="s">
        <v>649</v>
      </c>
    </row>
    <row r="781" spans="1:2" ht="15.6" x14ac:dyDescent="0.3">
      <c r="A781" s="22" t="s">
        <v>664</v>
      </c>
    </row>
    <row r="782" spans="1:2" x14ac:dyDescent="0.3">
      <c r="A782" s="39" t="s">
        <v>663</v>
      </c>
      <c r="B782" s="35"/>
    </row>
    <row r="783" spans="1:2" x14ac:dyDescent="0.3">
      <c r="A783" s="38" t="s">
        <v>651</v>
      </c>
      <c r="B783" s="38" t="s">
        <v>652</v>
      </c>
    </row>
    <row r="784" spans="1:2" x14ac:dyDescent="0.3">
      <c r="A784" s="38" t="s">
        <v>653</v>
      </c>
      <c r="B784" s="38" t="s">
        <v>654</v>
      </c>
    </row>
    <row r="785" spans="1:2" x14ac:dyDescent="0.3">
      <c r="A785" s="38" t="s">
        <v>655</v>
      </c>
      <c r="B785" s="38" t="s">
        <v>656</v>
      </c>
    </row>
    <row r="786" spans="1:2" x14ac:dyDescent="0.3">
      <c r="A786" s="38" t="s">
        <v>657</v>
      </c>
      <c r="B786" s="38" t="s">
        <v>658</v>
      </c>
    </row>
    <row r="787" spans="1:2" x14ac:dyDescent="0.3">
      <c r="A787" s="38" t="s">
        <v>659</v>
      </c>
      <c r="B787" s="38" t="s">
        <v>660</v>
      </c>
    </row>
    <row r="790" spans="1:2" ht="15.6" x14ac:dyDescent="0.3">
      <c r="A790" s="22" t="s">
        <v>662</v>
      </c>
    </row>
    <row r="809" spans="1:3" ht="15.6" x14ac:dyDescent="0.3">
      <c r="A809" s="22" t="s">
        <v>666</v>
      </c>
    </row>
    <row r="810" spans="1:3" x14ac:dyDescent="0.3">
      <c r="A810" s="46" t="s">
        <v>667</v>
      </c>
    </row>
    <row r="812" spans="1:3" x14ac:dyDescent="0.3">
      <c r="A812" s="44"/>
      <c r="B812" s="45" t="s">
        <v>665</v>
      </c>
      <c r="C812" s="45" t="s">
        <v>661</v>
      </c>
    </row>
    <row r="813" spans="1:3" x14ac:dyDescent="0.3">
      <c r="A813" s="45" t="s">
        <v>665</v>
      </c>
      <c r="B813" s="45">
        <v>1</v>
      </c>
      <c r="C813" s="45"/>
    </row>
    <row r="814" spans="1:3" x14ac:dyDescent="0.3">
      <c r="A814" s="45" t="s">
        <v>661</v>
      </c>
      <c r="B814" s="45">
        <v>1.4527795782405852E-3</v>
      </c>
      <c r="C814" s="45">
        <v>1</v>
      </c>
    </row>
    <row r="816" spans="1:3" x14ac:dyDescent="0.3">
      <c r="A816" t="s">
        <v>668</v>
      </c>
    </row>
    <row r="825" spans="1:6" ht="15.6" x14ac:dyDescent="0.3">
      <c r="A825" s="47" t="s">
        <v>669</v>
      </c>
    </row>
    <row r="827" spans="1:6" x14ac:dyDescent="0.3">
      <c r="A827" s="46" t="s">
        <v>676</v>
      </c>
      <c r="B827" s="46"/>
    </row>
    <row r="828" spans="1:6" x14ac:dyDescent="0.3">
      <c r="A828" s="46" t="s">
        <v>670</v>
      </c>
      <c r="B828" s="46"/>
    </row>
    <row r="829" spans="1:6" ht="15" x14ac:dyDescent="0.35">
      <c r="A829" s="48" t="s">
        <v>671</v>
      </c>
      <c r="B829" s="46"/>
    </row>
    <row r="830" spans="1:6" x14ac:dyDescent="0.3">
      <c r="A830" s="46" t="s">
        <v>672</v>
      </c>
      <c r="B830" s="46"/>
    </row>
    <row r="831" spans="1:6" x14ac:dyDescent="0.3">
      <c r="A831" s="46" t="s">
        <v>673</v>
      </c>
      <c r="B831" s="46"/>
    </row>
    <row r="832" spans="1:6" x14ac:dyDescent="0.3">
      <c r="D832" s="54"/>
      <c r="E832" s="54"/>
      <c r="F832" s="55"/>
    </row>
    <row r="833" spans="1:6" ht="41.4" x14ac:dyDescent="0.3">
      <c r="A833" s="49" t="s">
        <v>677</v>
      </c>
      <c r="B833" s="50">
        <f>MAX('extra sheet for other analysis'!I3:I352)</f>
        <v>12</v>
      </c>
      <c r="D833" s="56"/>
      <c r="E833" s="56"/>
      <c r="F833" s="55"/>
    </row>
    <row r="834" spans="1:6" ht="27.6" x14ac:dyDescent="0.3">
      <c r="A834" s="51" t="s">
        <v>678</v>
      </c>
      <c r="B834" s="50" t="str">
        <f>INDEX('extra sheet for other analysis'!H3:H352,MATCH(MAX('extra sheet for other analysis'!I3:I352),'extra sheet for other analysis'!I3:I352,0))</f>
        <v>Jeff Kinney</v>
      </c>
      <c r="D834" s="56"/>
      <c r="E834" s="56"/>
      <c r="F834" s="55"/>
    </row>
    <row r="835" spans="1:6" x14ac:dyDescent="0.3">
      <c r="D835" s="56"/>
      <c r="E835" s="56"/>
      <c r="F835" s="55"/>
    </row>
    <row r="836" spans="1:6" ht="15.6" x14ac:dyDescent="0.3">
      <c r="A836" s="22" t="s">
        <v>679</v>
      </c>
    </row>
    <row r="838" spans="1:6" x14ac:dyDescent="0.3">
      <c r="A838" s="6" t="s">
        <v>619</v>
      </c>
      <c r="B838" t="s">
        <v>648</v>
      </c>
    </row>
    <row r="839" spans="1:6" x14ac:dyDescent="0.3">
      <c r="A839" s="7" t="s">
        <v>591</v>
      </c>
      <c r="B839" s="20">
        <v>87841</v>
      </c>
    </row>
    <row r="840" spans="1:6" x14ac:dyDescent="0.3">
      <c r="A840" s="7" t="s">
        <v>435</v>
      </c>
      <c r="B840" s="20">
        <v>79446</v>
      </c>
    </row>
    <row r="841" spans="1:6" x14ac:dyDescent="0.3">
      <c r="A841" s="7" t="s">
        <v>66</v>
      </c>
      <c r="B841" s="20">
        <v>61133</v>
      </c>
    </row>
    <row r="842" spans="1:6" x14ac:dyDescent="0.3">
      <c r="A842" s="7" t="s">
        <v>189</v>
      </c>
      <c r="B842" s="20">
        <v>57271</v>
      </c>
    </row>
    <row r="843" spans="1:6" x14ac:dyDescent="0.3">
      <c r="A843" s="7" t="s">
        <v>428</v>
      </c>
      <c r="B843" s="20">
        <v>50482</v>
      </c>
    </row>
    <row r="844" spans="1:6" x14ac:dyDescent="0.3">
      <c r="A844" s="7" t="s">
        <v>491</v>
      </c>
      <c r="B844" s="20">
        <v>49288</v>
      </c>
    </row>
    <row r="845" spans="1:6" x14ac:dyDescent="0.3">
      <c r="A845" s="7" t="s">
        <v>159</v>
      </c>
      <c r="B845" s="20">
        <v>47265</v>
      </c>
    </row>
    <row r="846" spans="1:6" x14ac:dyDescent="0.3">
      <c r="A846" s="7" t="s">
        <v>484</v>
      </c>
      <c r="B846" s="20">
        <v>39459</v>
      </c>
    </row>
    <row r="847" spans="1:6" x14ac:dyDescent="0.3">
      <c r="A847" s="7" t="s">
        <v>45</v>
      </c>
      <c r="B847" s="20">
        <v>36348</v>
      </c>
    </row>
    <row r="848" spans="1:6" x14ac:dyDescent="0.3">
      <c r="A848" s="7" t="s">
        <v>391</v>
      </c>
      <c r="B848" s="20">
        <v>35799</v>
      </c>
    </row>
    <row r="849" spans="1:2" x14ac:dyDescent="0.3">
      <c r="A849" s="7" t="s">
        <v>620</v>
      </c>
      <c r="B849" s="20">
        <v>87841</v>
      </c>
    </row>
    <row r="867" spans="1:1" ht="15.6" x14ac:dyDescent="0.3">
      <c r="A867" s="22" t="s">
        <v>680</v>
      </c>
    </row>
    <row r="885" spans="1:1" x14ac:dyDescent="0.3">
      <c r="A885" t="s">
        <v>681</v>
      </c>
    </row>
  </sheetData>
  <pageMargins left="0.7" right="0.7" top="0.75" bottom="0.75" header="0.3" footer="0.3"/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98969-3F98-4D48-B613-E52C5DB29E82}">
  <dimension ref="A1:N552"/>
  <sheetViews>
    <sheetView topLeftCell="C326" workbookViewId="0">
      <selection activeCell="J346" sqref="J346"/>
    </sheetView>
  </sheetViews>
  <sheetFormatPr defaultRowHeight="14.4" x14ac:dyDescent="0.3"/>
  <cols>
    <col min="1" max="1" width="14.5546875" customWidth="1"/>
    <col min="2" max="2" width="12.88671875" customWidth="1"/>
  </cols>
  <sheetData>
    <row r="1" spans="1:14" ht="15.6" x14ac:dyDescent="0.3">
      <c r="A1" s="22" t="s">
        <v>666</v>
      </c>
      <c r="G1" s="47" t="s">
        <v>669</v>
      </c>
    </row>
    <row r="2" spans="1:14" x14ac:dyDescent="0.3">
      <c r="A2" s="9" t="s">
        <v>2</v>
      </c>
      <c r="B2" s="43" t="s">
        <v>661</v>
      </c>
      <c r="G2" s="18" t="s">
        <v>0</v>
      </c>
      <c r="H2" s="9" t="s">
        <v>1</v>
      </c>
      <c r="I2" t="s">
        <v>675</v>
      </c>
    </row>
    <row r="3" spans="1:14" x14ac:dyDescent="0.3">
      <c r="A3" s="15">
        <v>4.7</v>
      </c>
      <c r="B3" s="40">
        <f>LEN(Table1[[#This Row],[Name]])</f>
        <v>17</v>
      </c>
      <c r="G3" s="14" t="s">
        <v>7</v>
      </c>
      <c r="H3" s="15" t="s">
        <v>8</v>
      </c>
      <c r="I3">
        <f>COUNTIFS(H3:H352,H3)</f>
        <v>1</v>
      </c>
    </row>
    <row r="4" spans="1:14" x14ac:dyDescent="0.3">
      <c r="A4" s="17">
        <v>4.5999999999999996</v>
      </c>
      <c r="B4" s="41">
        <f>LEN(Table1[[#This Row],[Name]])</f>
        <v>39</v>
      </c>
      <c r="G4" s="16" t="s">
        <v>10</v>
      </c>
      <c r="H4" s="17" t="s">
        <v>11</v>
      </c>
      <c r="I4">
        <f t="shared" ref="I4:I67" si="0">COUNTIFS(H4:H353,H4)</f>
        <v>4</v>
      </c>
    </row>
    <row r="5" spans="1:14" x14ac:dyDescent="0.3">
      <c r="A5" s="15">
        <v>4.7</v>
      </c>
      <c r="B5" s="40">
        <f>LEN(Table1[[#This Row],[Name]])</f>
        <v>22</v>
      </c>
      <c r="G5" s="14" t="s">
        <v>13</v>
      </c>
      <c r="H5" s="15" t="s">
        <v>14</v>
      </c>
      <c r="I5">
        <f t="shared" si="0"/>
        <v>1</v>
      </c>
    </row>
    <row r="6" spans="1:14" x14ac:dyDescent="0.3">
      <c r="A6" s="17">
        <v>4.7</v>
      </c>
      <c r="B6" s="41">
        <f>LEN(Table1[[#This Row],[Name]])</f>
        <v>66</v>
      </c>
      <c r="G6" s="16" t="s">
        <v>15</v>
      </c>
      <c r="H6" s="17" t="s">
        <v>16</v>
      </c>
      <c r="I6">
        <f t="shared" si="0"/>
        <v>1</v>
      </c>
    </row>
    <row r="7" spans="1:14" x14ac:dyDescent="0.3">
      <c r="A7" s="15">
        <v>4.8</v>
      </c>
      <c r="B7" s="40">
        <f>LEN(Table1[[#This Row],[Name]])</f>
        <v>45</v>
      </c>
      <c r="G7" s="14" t="s">
        <v>17</v>
      </c>
      <c r="H7" s="15" t="s">
        <v>18</v>
      </c>
      <c r="I7">
        <f t="shared" si="0"/>
        <v>1</v>
      </c>
    </row>
    <row r="8" spans="1:14" x14ac:dyDescent="0.3">
      <c r="A8" s="17">
        <v>4.4000000000000004</v>
      </c>
      <c r="B8" s="41">
        <f>LEN(Table1[[#This Row],[Name]])</f>
        <v>98</v>
      </c>
      <c r="G8" s="16" t="s">
        <v>19</v>
      </c>
      <c r="H8" s="17" t="s">
        <v>20</v>
      </c>
      <c r="I8">
        <f t="shared" si="0"/>
        <v>2</v>
      </c>
    </row>
    <row r="9" spans="1:14" x14ac:dyDescent="0.3">
      <c r="A9" s="15">
        <v>4.7</v>
      </c>
      <c r="B9" s="40">
        <f>LEN(Table1[[#This Row],[Name]])</f>
        <v>30</v>
      </c>
      <c r="G9" s="14" t="s">
        <v>21</v>
      </c>
      <c r="H9" s="15" t="s">
        <v>20</v>
      </c>
      <c r="I9">
        <f t="shared" si="0"/>
        <v>1</v>
      </c>
    </row>
    <row r="10" spans="1:14" x14ac:dyDescent="0.3">
      <c r="A10" s="17">
        <v>4.7</v>
      </c>
      <c r="B10" s="41">
        <f>LEN(Table1[[#This Row],[Name]])</f>
        <v>45</v>
      </c>
      <c r="G10" s="16" t="s">
        <v>22</v>
      </c>
      <c r="H10" s="17" t="s">
        <v>23</v>
      </c>
      <c r="I10">
        <f t="shared" si="0"/>
        <v>1</v>
      </c>
    </row>
    <row r="11" spans="1:14" x14ac:dyDescent="0.3">
      <c r="A11" s="15">
        <v>4.7</v>
      </c>
      <c r="B11" s="40">
        <f>LEN(Table1[[#This Row],[Name]])</f>
        <v>25</v>
      </c>
      <c r="G11" s="14" t="s">
        <v>24</v>
      </c>
      <c r="H11" s="15" t="s">
        <v>25</v>
      </c>
      <c r="I11">
        <f t="shared" si="0"/>
        <v>1</v>
      </c>
    </row>
    <row r="12" spans="1:14" x14ac:dyDescent="0.3">
      <c r="A12" s="17">
        <v>4.5999999999999996</v>
      </c>
      <c r="B12" s="41">
        <f>LEN(Table1[[#This Row],[Name]])</f>
        <v>25</v>
      </c>
      <c r="G12" s="16" t="s">
        <v>26</v>
      </c>
      <c r="H12" s="17" t="s">
        <v>27</v>
      </c>
      <c r="I12">
        <f t="shared" si="0"/>
        <v>1</v>
      </c>
    </row>
    <row r="13" spans="1:14" x14ac:dyDescent="0.3">
      <c r="A13" s="15">
        <v>4.5999999999999996</v>
      </c>
      <c r="B13" s="40">
        <f>LEN(Table1[[#This Row],[Name]])</f>
        <v>94</v>
      </c>
      <c r="G13" s="16" t="s">
        <v>28</v>
      </c>
      <c r="H13" s="17" t="s">
        <v>29</v>
      </c>
      <c r="I13">
        <f t="shared" si="0"/>
        <v>1</v>
      </c>
    </row>
    <row r="14" spans="1:14" x14ac:dyDescent="0.3">
      <c r="A14" s="17">
        <v>4.5999999999999996</v>
      </c>
      <c r="B14" s="41">
        <f>LEN(Table1[[#This Row],[Name]])</f>
        <v>23</v>
      </c>
      <c r="G14" s="14" t="s">
        <v>30</v>
      </c>
      <c r="H14" s="15" t="s">
        <v>31</v>
      </c>
      <c r="I14">
        <f t="shared" si="0"/>
        <v>1</v>
      </c>
      <c r="M14">
        <f>MAX(I3:I352)</f>
        <v>12</v>
      </c>
      <c r="N14" t="s">
        <v>674</v>
      </c>
    </row>
    <row r="15" spans="1:14" x14ac:dyDescent="0.3">
      <c r="A15" s="15">
        <v>4.5999999999999996</v>
      </c>
      <c r="B15" s="40">
        <f>LEN(Table1[[#This Row],[Name]])</f>
        <v>32</v>
      </c>
      <c r="G15" s="16" t="s">
        <v>32</v>
      </c>
      <c r="H15" s="17" t="s">
        <v>33</v>
      </c>
      <c r="I15">
        <f t="shared" si="0"/>
        <v>1</v>
      </c>
      <c r="M15" t="str">
        <f>INDEX(H3:H352,MATCH(MAX(I3:I352),I3:I352,0))</f>
        <v>Jeff Kinney</v>
      </c>
    </row>
    <row r="16" spans="1:14" x14ac:dyDescent="0.3">
      <c r="A16" s="17">
        <v>4.5</v>
      </c>
      <c r="B16" s="41">
        <f>LEN(Table1[[#This Row],[Name]])</f>
        <v>108</v>
      </c>
      <c r="G16" s="14" t="s">
        <v>34</v>
      </c>
      <c r="H16" s="15" t="s">
        <v>35</v>
      </c>
      <c r="I16">
        <f t="shared" si="0"/>
        <v>1</v>
      </c>
    </row>
    <row r="17" spans="1:9" x14ac:dyDescent="0.3">
      <c r="A17" s="15">
        <v>4.5999999999999996</v>
      </c>
      <c r="B17" s="40">
        <f>LEN(Table1[[#This Row],[Name]])</f>
        <v>113</v>
      </c>
      <c r="G17" s="16" t="s">
        <v>36</v>
      </c>
      <c r="H17" s="17" t="s">
        <v>37</v>
      </c>
      <c r="I17">
        <f t="shared" si="0"/>
        <v>1</v>
      </c>
    </row>
    <row r="18" spans="1:9" x14ac:dyDescent="0.3">
      <c r="A18" s="17">
        <v>4.5</v>
      </c>
      <c r="B18" s="42">
        <f>LEN(Table1[[#This Row],[Name]])</f>
        <v>52</v>
      </c>
      <c r="G18" s="14" t="s">
        <v>38</v>
      </c>
      <c r="H18" s="15" t="s">
        <v>39</v>
      </c>
      <c r="I18">
        <f t="shared" si="0"/>
        <v>2</v>
      </c>
    </row>
    <row r="19" spans="1:9" x14ac:dyDescent="0.3">
      <c r="A19" s="15">
        <v>4.5999999999999996</v>
      </c>
      <c r="B19" s="40">
        <f>LEN(Table1[[#This Row],[Name]])</f>
        <v>46</v>
      </c>
      <c r="G19" s="16" t="s">
        <v>40</v>
      </c>
      <c r="H19" s="17" t="s">
        <v>39</v>
      </c>
      <c r="I19">
        <f t="shared" si="0"/>
        <v>1</v>
      </c>
    </row>
    <row r="20" spans="1:9" x14ac:dyDescent="0.3">
      <c r="A20" s="17">
        <v>4.4000000000000004</v>
      </c>
      <c r="B20" s="41">
        <f>LEN(Table1[[#This Row],[Name]])</f>
        <v>119</v>
      </c>
      <c r="G20" s="14" t="s">
        <v>41</v>
      </c>
      <c r="H20" s="15" t="s">
        <v>42</v>
      </c>
      <c r="I20">
        <f t="shared" si="0"/>
        <v>1</v>
      </c>
    </row>
    <row r="21" spans="1:9" x14ac:dyDescent="0.3">
      <c r="A21" s="15">
        <v>4.5</v>
      </c>
      <c r="B21" s="40">
        <f>LEN(Table1[[#This Row],[Name]])</f>
        <v>18</v>
      </c>
      <c r="G21" s="16" t="s">
        <v>43</v>
      </c>
      <c r="H21" s="17" t="s">
        <v>44</v>
      </c>
      <c r="I21">
        <f t="shared" si="0"/>
        <v>1</v>
      </c>
    </row>
    <row r="22" spans="1:9" x14ac:dyDescent="0.3">
      <c r="A22" s="17">
        <v>4.8</v>
      </c>
      <c r="B22" s="41">
        <f>LEN(Table1[[#This Row],[Name]])</f>
        <v>27</v>
      </c>
      <c r="G22" s="14" t="s">
        <v>45</v>
      </c>
      <c r="H22" s="15" t="s">
        <v>46</v>
      </c>
      <c r="I22">
        <f t="shared" si="0"/>
        <v>1</v>
      </c>
    </row>
    <row r="23" spans="1:9" x14ac:dyDescent="0.3">
      <c r="A23" s="15">
        <v>4.5999999999999996</v>
      </c>
      <c r="B23" s="40">
        <f>LEN(Table1[[#This Row],[Name]])</f>
        <v>27</v>
      </c>
      <c r="G23" s="14" t="s">
        <v>47</v>
      </c>
      <c r="H23" s="15" t="s">
        <v>48</v>
      </c>
      <c r="I23">
        <f t="shared" si="0"/>
        <v>3</v>
      </c>
    </row>
    <row r="24" spans="1:9" x14ac:dyDescent="0.3">
      <c r="A24" s="17">
        <v>4.5999999999999996</v>
      </c>
      <c r="B24" s="41">
        <f>LEN(Table1[[#This Row],[Name]])</f>
        <v>9</v>
      </c>
      <c r="G24" s="16" t="s">
        <v>49</v>
      </c>
      <c r="H24" s="17" t="s">
        <v>50</v>
      </c>
      <c r="I24">
        <f t="shared" si="0"/>
        <v>1</v>
      </c>
    </row>
    <row r="25" spans="1:9" x14ac:dyDescent="0.3">
      <c r="A25" s="15">
        <v>3.9</v>
      </c>
      <c r="B25" s="40">
        <f>LEN(Table1[[#This Row],[Name]])</f>
        <v>85</v>
      </c>
      <c r="G25" s="14" t="s">
        <v>51</v>
      </c>
      <c r="H25" s="15" t="s">
        <v>52</v>
      </c>
      <c r="I25">
        <f t="shared" si="0"/>
        <v>1</v>
      </c>
    </row>
    <row r="26" spans="1:9" x14ac:dyDescent="0.3">
      <c r="A26" s="17">
        <v>4.5999999999999996</v>
      </c>
      <c r="B26" s="41">
        <f>LEN(Table1[[#This Row],[Name]])</f>
        <v>24</v>
      </c>
      <c r="G26" s="16" t="s">
        <v>53</v>
      </c>
      <c r="H26" s="17" t="s">
        <v>54</v>
      </c>
      <c r="I26">
        <f t="shared" si="0"/>
        <v>3</v>
      </c>
    </row>
    <row r="27" spans="1:9" x14ac:dyDescent="0.3">
      <c r="A27" s="15">
        <v>4.3</v>
      </c>
      <c r="B27" s="40">
        <f>LEN(Table1[[#This Row],[Name]])</f>
        <v>63</v>
      </c>
      <c r="G27" s="14" t="s">
        <v>55</v>
      </c>
      <c r="H27" s="15" t="s">
        <v>56</v>
      </c>
      <c r="I27">
        <f t="shared" si="0"/>
        <v>1</v>
      </c>
    </row>
    <row r="28" spans="1:9" x14ac:dyDescent="0.3">
      <c r="A28" s="17">
        <v>4.5999999999999996</v>
      </c>
      <c r="B28" s="41">
        <f>LEN(Table1[[#This Row],[Name]])</f>
        <v>34</v>
      </c>
      <c r="G28" s="16" t="s">
        <v>57</v>
      </c>
      <c r="H28" s="17" t="s">
        <v>58</v>
      </c>
      <c r="I28">
        <f t="shared" si="0"/>
        <v>1</v>
      </c>
    </row>
    <row r="29" spans="1:9" x14ac:dyDescent="0.3">
      <c r="A29" s="15">
        <v>4.7</v>
      </c>
      <c r="B29" s="40">
        <f>LEN(Table1[[#This Row],[Name]])</f>
        <v>35</v>
      </c>
      <c r="G29" s="14" t="s">
        <v>59</v>
      </c>
      <c r="H29" s="15" t="s">
        <v>60</v>
      </c>
      <c r="I29">
        <f t="shared" si="0"/>
        <v>2</v>
      </c>
    </row>
    <row r="30" spans="1:9" x14ac:dyDescent="0.3">
      <c r="A30" s="17">
        <v>4.2</v>
      </c>
      <c r="B30" s="41">
        <f>LEN(Table1[[#This Row],[Name]])</f>
        <v>28</v>
      </c>
      <c r="G30" s="16" t="s">
        <v>61</v>
      </c>
      <c r="H30" s="17" t="s">
        <v>62</v>
      </c>
      <c r="I30">
        <f t="shared" si="0"/>
        <v>1</v>
      </c>
    </row>
    <row r="31" spans="1:9" x14ac:dyDescent="0.3">
      <c r="A31" s="15">
        <v>4.5999999999999996</v>
      </c>
      <c r="B31" s="40">
        <f>LEN(Table1[[#This Row],[Name]])</f>
        <v>40</v>
      </c>
      <c r="G31" s="14" t="s">
        <v>63</v>
      </c>
      <c r="H31" s="15" t="s">
        <v>64</v>
      </c>
      <c r="I31">
        <f t="shared" si="0"/>
        <v>3</v>
      </c>
    </row>
    <row r="32" spans="1:9" x14ac:dyDescent="0.3">
      <c r="A32" s="17">
        <v>4.5999999999999996</v>
      </c>
      <c r="B32" s="41">
        <f>LEN(Table1[[#This Row],[Name]])</f>
        <v>62</v>
      </c>
      <c r="G32" s="16" t="s">
        <v>65</v>
      </c>
      <c r="H32" s="17" t="s">
        <v>64</v>
      </c>
      <c r="I32">
        <f t="shared" si="0"/>
        <v>2</v>
      </c>
    </row>
    <row r="33" spans="1:9" x14ac:dyDescent="0.3">
      <c r="A33" s="15">
        <v>4.8</v>
      </c>
      <c r="B33" s="40">
        <f>LEN(Table1[[#This Row],[Name]])</f>
        <v>66</v>
      </c>
      <c r="G33" s="14" t="s">
        <v>66</v>
      </c>
      <c r="H33" s="15" t="s">
        <v>67</v>
      </c>
      <c r="I33">
        <f t="shared" si="0"/>
        <v>1</v>
      </c>
    </row>
    <row r="34" spans="1:9" x14ac:dyDescent="0.3">
      <c r="A34" s="17">
        <v>4.7</v>
      </c>
      <c r="B34" s="41">
        <f>LEN(Table1[[#This Row],[Name]])</f>
        <v>8</v>
      </c>
      <c r="G34" s="14" t="s">
        <v>68</v>
      </c>
      <c r="H34" s="15" t="s">
        <v>69</v>
      </c>
      <c r="I34">
        <f t="shared" si="0"/>
        <v>1</v>
      </c>
    </row>
    <row r="35" spans="1:9" x14ac:dyDescent="0.3">
      <c r="A35" s="15">
        <v>4.8</v>
      </c>
      <c r="B35" s="40">
        <f>LEN(Table1[[#This Row],[Name]])</f>
        <v>8</v>
      </c>
      <c r="G35" s="16" t="s">
        <v>70</v>
      </c>
      <c r="H35" s="17" t="s">
        <v>71</v>
      </c>
      <c r="I35">
        <f t="shared" si="0"/>
        <v>1</v>
      </c>
    </row>
    <row r="36" spans="1:9" x14ac:dyDescent="0.3">
      <c r="A36" s="17">
        <v>4.8</v>
      </c>
      <c r="B36" s="41">
        <f>LEN(Table1[[#This Row],[Name]])</f>
        <v>50</v>
      </c>
      <c r="G36" s="16" t="s">
        <v>72</v>
      </c>
      <c r="H36" s="17" t="s">
        <v>73</v>
      </c>
      <c r="I36">
        <f t="shared" si="0"/>
        <v>1</v>
      </c>
    </row>
    <row r="37" spans="1:9" x14ac:dyDescent="0.3">
      <c r="A37" s="15">
        <v>4.8</v>
      </c>
      <c r="B37" s="40">
        <f>LEN(Table1[[#This Row],[Name]])</f>
        <v>24</v>
      </c>
      <c r="G37" s="14" t="s">
        <v>74</v>
      </c>
      <c r="H37" s="15" t="s">
        <v>75</v>
      </c>
      <c r="I37">
        <f t="shared" si="0"/>
        <v>7</v>
      </c>
    </row>
    <row r="38" spans="1:9" x14ac:dyDescent="0.3">
      <c r="A38" s="17">
        <v>4.7</v>
      </c>
      <c r="B38" s="41">
        <f>LEN(Table1[[#This Row],[Name]])</f>
        <v>24</v>
      </c>
      <c r="G38" s="16" t="s">
        <v>76</v>
      </c>
      <c r="H38" s="17" t="s">
        <v>54</v>
      </c>
      <c r="I38">
        <f t="shared" si="0"/>
        <v>2</v>
      </c>
    </row>
    <row r="39" spans="1:9" x14ac:dyDescent="0.3">
      <c r="A39" s="15">
        <v>4.7</v>
      </c>
      <c r="B39" s="40">
        <f>LEN(Table1[[#This Row],[Name]])</f>
        <v>11</v>
      </c>
      <c r="G39" s="14" t="s">
        <v>77</v>
      </c>
      <c r="H39" s="15" t="s">
        <v>78</v>
      </c>
      <c r="I39">
        <f t="shared" si="0"/>
        <v>1</v>
      </c>
    </row>
    <row r="40" spans="1:9" x14ac:dyDescent="0.3">
      <c r="A40" s="17">
        <v>4.7</v>
      </c>
      <c r="B40" s="41">
        <f>LEN(Table1[[#This Row],[Name]])</f>
        <v>41</v>
      </c>
      <c r="G40" s="52" t="s">
        <v>79</v>
      </c>
      <c r="H40" s="53" t="s">
        <v>80</v>
      </c>
      <c r="I40" s="50">
        <f t="shared" si="0"/>
        <v>12</v>
      </c>
    </row>
    <row r="41" spans="1:9" x14ac:dyDescent="0.3">
      <c r="A41" s="15">
        <v>4.5999999999999996</v>
      </c>
      <c r="B41" s="40">
        <f>LEN(Table1[[#This Row],[Name]])</f>
        <v>56</v>
      </c>
      <c r="G41" s="16" t="s">
        <v>81</v>
      </c>
      <c r="H41" s="17" t="s">
        <v>82</v>
      </c>
      <c r="I41">
        <f t="shared" si="0"/>
        <v>1</v>
      </c>
    </row>
    <row r="42" spans="1:9" x14ac:dyDescent="0.3">
      <c r="A42" s="17">
        <v>4.5</v>
      </c>
      <c r="B42" s="41">
        <f>LEN(Table1[[#This Row],[Name]])</f>
        <v>40</v>
      </c>
      <c r="G42" s="14" t="s">
        <v>83</v>
      </c>
      <c r="H42" s="15" t="s">
        <v>84</v>
      </c>
      <c r="I42">
        <f t="shared" si="0"/>
        <v>1</v>
      </c>
    </row>
    <row r="43" spans="1:9" x14ac:dyDescent="0.3">
      <c r="A43" s="15">
        <v>4.9000000000000004</v>
      </c>
      <c r="B43" s="40">
        <f>LEN(Table1[[#This Row],[Name]])</f>
        <v>40</v>
      </c>
      <c r="G43" s="16" t="s">
        <v>85</v>
      </c>
      <c r="H43" s="17" t="s">
        <v>86</v>
      </c>
      <c r="I43">
        <f t="shared" si="0"/>
        <v>1</v>
      </c>
    </row>
    <row r="44" spans="1:9" x14ac:dyDescent="0.3">
      <c r="A44" s="17">
        <v>4.9000000000000004</v>
      </c>
      <c r="B44" s="41">
        <f>LEN(Table1[[#This Row],[Name]])</f>
        <v>42</v>
      </c>
      <c r="G44" s="14" t="s">
        <v>87</v>
      </c>
      <c r="H44" s="15" t="s">
        <v>88</v>
      </c>
      <c r="I44">
        <f t="shared" si="0"/>
        <v>5</v>
      </c>
    </row>
    <row r="45" spans="1:9" x14ac:dyDescent="0.3">
      <c r="A45" s="15">
        <v>4.8</v>
      </c>
      <c r="B45" s="40">
        <f>LEN(Table1[[#This Row],[Name]])</f>
        <v>78</v>
      </c>
      <c r="G45" s="16" t="s">
        <v>89</v>
      </c>
      <c r="H45" s="17" t="s">
        <v>90</v>
      </c>
      <c r="I45">
        <f t="shared" si="0"/>
        <v>1</v>
      </c>
    </row>
    <row r="46" spans="1:9" x14ac:dyDescent="0.3">
      <c r="A46" s="17">
        <v>4.5999999999999996</v>
      </c>
      <c r="B46" s="41">
        <f>LEN(Table1[[#This Row],[Name]])</f>
        <v>49</v>
      </c>
      <c r="G46" s="14" t="s">
        <v>91</v>
      </c>
      <c r="H46" s="15" t="s">
        <v>92</v>
      </c>
      <c r="I46">
        <f t="shared" si="0"/>
        <v>1</v>
      </c>
    </row>
    <row r="47" spans="1:9" x14ac:dyDescent="0.3">
      <c r="A47" s="15">
        <v>4.8</v>
      </c>
      <c r="B47" s="40">
        <f>LEN(Table1[[#This Row],[Name]])</f>
        <v>35</v>
      </c>
      <c r="G47" s="16" t="s">
        <v>93</v>
      </c>
      <c r="H47" s="17" t="s">
        <v>94</v>
      </c>
      <c r="I47">
        <f t="shared" si="0"/>
        <v>1</v>
      </c>
    </row>
    <row r="48" spans="1:9" x14ac:dyDescent="0.3">
      <c r="A48" s="17">
        <v>4.5</v>
      </c>
      <c r="B48" s="41">
        <f>LEN(Table1[[#This Row],[Name]])</f>
        <v>32</v>
      </c>
      <c r="G48" s="14" t="s">
        <v>95</v>
      </c>
      <c r="H48" s="15" t="s">
        <v>96</v>
      </c>
      <c r="I48">
        <f t="shared" si="0"/>
        <v>2</v>
      </c>
    </row>
    <row r="49" spans="1:9" x14ac:dyDescent="0.3">
      <c r="A49" s="15">
        <v>4.7</v>
      </c>
      <c r="B49" s="40">
        <f>LEN(Table1[[#This Row],[Name]])</f>
        <v>32</v>
      </c>
      <c r="G49" s="16" t="s">
        <v>97</v>
      </c>
      <c r="H49" s="17" t="s">
        <v>96</v>
      </c>
      <c r="I49">
        <f t="shared" si="0"/>
        <v>1</v>
      </c>
    </row>
    <row r="50" spans="1:9" x14ac:dyDescent="0.3">
      <c r="A50" s="17">
        <v>4.7</v>
      </c>
      <c r="B50" s="41">
        <f>LEN(Table1[[#This Row],[Name]])</f>
        <v>32</v>
      </c>
      <c r="G50" s="14" t="s">
        <v>98</v>
      </c>
      <c r="H50" s="15" t="s">
        <v>99</v>
      </c>
      <c r="I50">
        <f t="shared" si="0"/>
        <v>1</v>
      </c>
    </row>
    <row r="51" spans="1:9" x14ac:dyDescent="0.3">
      <c r="A51" s="15">
        <v>4.7</v>
      </c>
      <c r="B51" s="40">
        <f>LEN(Table1[[#This Row],[Name]])</f>
        <v>62</v>
      </c>
      <c r="G51" s="14" t="s">
        <v>100</v>
      </c>
      <c r="H51" s="15" t="s">
        <v>101</v>
      </c>
      <c r="I51">
        <f t="shared" si="0"/>
        <v>1</v>
      </c>
    </row>
    <row r="52" spans="1:9" x14ac:dyDescent="0.3">
      <c r="A52" s="17">
        <v>4.7</v>
      </c>
      <c r="B52" s="41">
        <f>LEN(Table1[[#This Row],[Name]])</f>
        <v>43</v>
      </c>
      <c r="G52" s="16" t="s">
        <v>102</v>
      </c>
      <c r="H52" s="17" t="s">
        <v>103</v>
      </c>
      <c r="I52">
        <f t="shared" si="0"/>
        <v>3</v>
      </c>
    </row>
    <row r="53" spans="1:9" x14ac:dyDescent="0.3">
      <c r="A53" s="15">
        <v>4.7</v>
      </c>
      <c r="B53" s="40">
        <f>LEN(Table1[[#This Row],[Name]])</f>
        <v>43</v>
      </c>
      <c r="G53" s="14" t="s">
        <v>104</v>
      </c>
      <c r="H53" s="15" t="s">
        <v>105</v>
      </c>
      <c r="I53">
        <f t="shared" si="0"/>
        <v>4</v>
      </c>
    </row>
    <row r="54" spans="1:9" x14ac:dyDescent="0.3">
      <c r="A54" s="17">
        <v>4.7</v>
      </c>
      <c r="B54" s="41">
        <f>LEN(Table1[[#This Row],[Name]])</f>
        <v>43</v>
      </c>
      <c r="G54" s="16" t="s">
        <v>106</v>
      </c>
      <c r="H54" s="17" t="s">
        <v>105</v>
      </c>
      <c r="I54">
        <f t="shared" si="0"/>
        <v>3</v>
      </c>
    </row>
    <row r="55" spans="1:9" x14ac:dyDescent="0.3">
      <c r="A55" s="15">
        <v>4.7</v>
      </c>
      <c r="B55" s="40">
        <f>LEN(Table1[[#This Row],[Name]])</f>
        <v>45</v>
      </c>
      <c r="G55" s="14" t="s">
        <v>107</v>
      </c>
      <c r="H55" s="15" t="s">
        <v>105</v>
      </c>
      <c r="I55">
        <f t="shared" si="0"/>
        <v>2</v>
      </c>
    </row>
    <row r="56" spans="1:9" x14ac:dyDescent="0.3">
      <c r="A56" s="17">
        <v>4.3</v>
      </c>
      <c r="B56" s="41">
        <f>LEN(Table1[[#This Row],[Name]])</f>
        <v>59</v>
      </c>
      <c r="G56" s="16" t="s">
        <v>108</v>
      </c>
      <c r="H56" s="17" t="s">
        <v>109</v>
      </c>
      <c r="I56">
        <f t="shared" si="0"/>
        <v>1</v>
      </c>
    </row>
    <row r="57" spans="1:9" x14ac:dyDescent="0.3">
      <c r="A57" s="15">
        <v>4.8</v>
      </c>
      <c r="B57" s="40">
        <f>LEN(Table1[[#This Row],[Name]])</f>
        <v>50</v>
      </c>
      <c r="G57" s="16" t="s">
        <v>110</v>
      </c>
      <c r="H57" s="17" t="s">
        <v>111</v>
      </c>
      <c r="I57">
        <f t="shared" si="0"/>
        <v>1</v>
      </c>
    </row>
    <row r="58" spans="1:9" x14ac:dyDescent="0.3">
      <c r="A58" s="17">
        <v>4.8</v>
      </c>
      <c r="B58" s="41">
        <f>LEN(Table1[[#This Row],[Name]])</f>
        <v>17</v>
      </c>
      <c r="G58" s="14" t="s">
        <v>112</v>
      </c>
      <c r="H58" s="15" t="s">
        <v>113</v>
      </c>
      <c r="I58">
        <f t="shared" si="0"/>
        <v>1</v>
      </c>
    </row>
    <row r="59" spans="1:9" x14ac:dyDescent="0.3">
      <c r="A59" s="15">
        <v>4.5999999999999996</v>
      </c>
      <c r="B59" s="40">
        <f>LEN(Table1[[#This Row],[Name]])</f>
        <v>17</v>
      </c>
      <c r="G59" s="16" t="s">
        <v>114</v>
      </c>
      <c r="H59" s="17" t="s">
        <v>115</v>
      </c>
      <c r="I59">
        <f t="shared" si="0"/>
        <v>1</v>
      </c>
    </row>
    <row r="60" spans="1:9" x14ac:dyDescent="0.3">
      <c r="A60" s="17">
        <v>4.5999999999999996</v>
      </c>
      <c r="B60" s="41">
        <f>LEN(Table1[[#This Row],[Name]])</f>
        <v>99</v>
      </c>
      <c r="G60" s="16" t="s">
        <v>116</v>
      </c>
      <c r="H60" s="17" t="s">
        <v>80</v>
      </c>
      <c r="I60">
        <f t="shared" si="0"/>
        <v>11</v>
      </c>
    </row>
    <row r="61" spans="1:9" x14ac:dyDescent="0.3">
      <c r="A61" s="15">
        <v>4.8</v>
      </c>
      <c r="B61" s="40">
        <f>LEN(Table1[[#This Row],[Name]])</f>
        <v>69</v>
      </c>
      <c r="G61" s="14" t="s">
        <v>117</v>
      </c>
      <c r="H61" s="15" t="s">
        <v>80</v>
      </c>
      <c r="I61">
        <f t="shared" si="0"/>
        <v>10</v>
      </c>
    </row>
    <row r="62" spans="1:9" x14ac:dyDescent="0.3">
      <c r="A62" s="17">
        <v>4.4000000000000004</v>
      </c>
      <c r="B62" s="41">
        <f>LEN(Table1[[#This Row],[Name]])</f>
        <v>71</v>
      </c>
      <c r="G62" s="16" t="s">
        <v>118</v>
      </c>
      <c r="H62" s="17" t="s">
        <v>80</v>
      </c>
      <c r="I62">
        <f t="shared" si="0"/>
        <v>9</v>
      </c>
    </row>
    <row r="63" spans="1:9" x14ac:dyDescent="0.3">
      <c r="A63" s="15">
        <v>4.5999999999999996</v>
      </c>
      <c r="B63" s="40">
        <f>LEN(Table1[[#This Row],[Name]])</f>
        <v>58</v>
      </c>
      <c r="G63" s="14" t="s">
        <v>119</v>
      </c>
      <c r="H63" s="15" t="s">
        <v>120</v>
      </c>
      <c r="I63">
        <f t="shared" si="0"/>
        <v>1</v>
      </c>
    </row>
    <row r="64" spans="1:9" x14ac:dyDescent="0.3">
      <c r="A64" s="17">
        <v>4.3</v>
      </c>
      <c r="B64" s="41">
        <f>LEN(Table1[[#This Row],[Name]])</f>
        <v>54</v>
      </c>
      <c r="G64" s="16" t="s">
        <v>121</v>
      </c>
      <c r="H64" s="17" t="s">
        <v>48</v>
      </c>
      <c r="I64">
        <f t="shared" si="0"/>
        <v>2</v>
      </c>
    </row>
    <row r="65" spans="1:9" x14ac:dyDescent="0.3">
      <c r="A65" s="15">
        <v>4.2</v>
      </c>
      <c r="B65" s="40">
        <f>LEN(Table1[[#This Row],[Name]])</f>
        <v>30</v>
      </c>
      <c r="G65" s="16" t="s">
        <v>122</v>
      </c>
      <c r="H65" s="17" t="s">
        <v>48</v>
      </c>
      <c r="I65">
        <f t="shared" si="0"/>
        <v>1</v>
      </c>
    </row>
    <row r="66" spans="1:9" x14ac:dyDescent="0.3">
      <c r="A66" s="17">
        <v>4.8</v>
      </c>
      <c r="B66" s="41">
        <f>LEN(Table1[[#This Row],[Name]])</f>
        <v>30</v>
      </c>
      <c r="G66" s="14" t="s">
        <v>123</v>
      </c>
      <c r="H66" s="15" t="s">
        <v>124</v>
      </c>
      <c r="I66">
        <f t="shared" si="0"/>
        <v>2</v>
      </c>
    </row>
    <row r="67" spans="1:9" x14ac:dyDescent="0.3">
      <c r="A67" s="15">
        <v>4.8</v>
      </c>
      <c r="B67" s="40">
        <f>LEN(Table1[[#This Row],[Name]])</f>
        <v>30</v>
      </c>
      <c r="G67" s="16" t="s">
        <v>125</v>
      </c>
      <c r="H67" s="17" t="s">
        <v>11</v>
      </c>
      <c r="I67">
        <f t="shared" si="0"/>
        <v>3</v>
      </c>
    </row>
    <row r="68" spans="1:9" x14ac:dyDescent="0.3">
      <c r="A68" s="17">
        <v>4.8</v>
      </c>
      <c r="B68" s="41">
        <f>LEN(Table1[[#This Row],[Name]])</f>
        <v>30</v>
      </c>
      <c r="G68" s="14" t="s">
        <v>126</v>
      </c>
      <c r="H68" s="15" t="s">
        <v>80</v>
      </c>
      <c r="I68">
        <f t="shared" ref="I68:I131" si="1">COUNTIFS(H68:H417,H68)</f>
        <v>8</v>
      </c>
    </row>
    <row r="69" spans="1:9" x14ac:dyDescent="0.3">
      <c r="A69" s="15">
        <v>4.8</v>
      </c>
      <c r="B69" s="40">
        <f>LEN(Table1[[#This Row],[Name]])</f>
        <v>15</v>
      </c>
      <c r="G69" s="16" t="s">
        <v>127</v>
      </c>
      <c r="H69" s="17" t="s">
        <v>128</v>
      </c>
      <c r="I69">
        <f t="shared" si="1"/>
        <v>6</v>
      </c>
    </row>
    <row r="70" spans="1:9" x14ac:dyDescent="0.3">
      <c r="A70" s="17">
        <v>4.5999999999999996</v>
      </c>
      <c r="B70" s="41">
        <f>LEN(Table1[[#This Row],[Name]])</f>
        <v>61</v>
      </c>
      <c r="G70" s="14" t="s">
        <v>129</v>
      </c>
      <c r="H70" s="15" t="s">
        <v>128</v>
      </c>
      <c r="I70">
        <f t="shared" si="1"/>
        <v>5</v>
      </c>
    </row>
    <row r="71" spans="1:9" x14ac:dyDescent="0.3">
      <c r="A71" s="15">
        <v>4.5999999999999996</v>
      </c>
      <c r="B71" s="40">
        <f>LEN(Table1[[#This Row],[Name]])</f>
        <v>73</v>
      </c>
      <c r="G71" s="16" t="s">
        <v>130</v>
      </c>
      <c r="H71" s="17" t="s">
        <v>128</v>
      </c>
      <c r="I71">
        <f t="shared" si="1"/>
        <v>4</v>
      </c>
    </row>
    <row r="72" spans="1:9" x14ac:dyDescent="0.3">
      <c r="A72" s="17">
        <v>4.5</v>
      </c>
      <c r="B72" s="41">
        <f>LEN(Table1[[#This Row],[Name]])</f>
        <v>73</v>
      </c>
      <c r="G72" s="16" t="s">
        <v>131</v>
      </c>
      <c r="H72" s="17" t="s">
        <v>128</v>
      </c>
      <c r="I72">
        <f t="shared" si="1"/>
        <v>3</v>
      </c>
    </row>
    <row r="73" spans="1:9" x14ac:dyDescent="0.3">
      <c r="A73" s="15">
        <v>4.5</v>
      </c>
      <c r="B73" s="40">
        <f>LEN(Table1[[#This Row],[Name]])</f>
        <v>39</v>
      </c>
      <c r="G73" s="14" t="s">
        <v>132</v>
      </c>
      <c r="H73" s="15" t="s">
        <v>128</v>
      </c>
      <c r="I73">
        <f t="shared" si="1"/>
        <v>2</v>
      </c>
    </row>
    <row r="74" spans="1:9" x14ac:dyDescent="0.3">
      <c r="A74" s="17">
        <v>4.8</v>
      </c>
      <c r="B74" s="41">
        <f>LEN(Table1[[#This Row],[Name]])</f>
        <v>45</v>
      </c>
      <c r="G74" s="16" t="s">
        <v>133</v>
      </c>
      <c r="H74" s="17" t="s">
        <v>128</v>
      </c>
      <c r="I74">
        <f t="shared" si="1"/>
        <v>1</v>
      </c>
    </row>
    <row r="75" spans="1:9" x14ac:dyDescent="0.3">
      <c r="A75" s="15">
        <v>4.8</v>
      </c>
      <c r="B75" s="40">
        <f>LEN(Table1[[#This Row],[Name]])</f>
        <v>35</v>
      </c>
      <c r="G75" s="14" t="s">
        <v>134</v>
      </c>
      <c r="H75" s="15" t="s">
        <v>80</v>
      </c>
      <c r="I75">
        <f t="shared" si="1"/>
        <v>7</v>
      </c>
    </row>
    <row r="76" spans="1:9" x14ac:dyDescent="0.3">
      <c r="A76" s="17">
        <v>4.8</v>
      </c>
      <c r="B76" s="41">
        <f>LEN(Table1[[#This Row],[Name]])</f>
        <v>115</v>
      </c>
      <c r="G76" s="16" t="s">
        <v>135</v>
      </c>
      <c r="H76" s="17" t="s">
        <v>136</v>
      </c>
      <c r="I76">
        <f t="shared" si="1"/>
        <v>1</v>
      </c>
    </row>
    <row r="77" spans="1:9" x14ac:dyDescent="0.3">
      <c r="A77" s="15">
        <v>4.5999999999999996</v>
      </c>
      <c r="B77" s="40">
        <f>LEN(Table1[[#This Row],[Name]])</f>
        <v>9</v>
      </c>
      <c r="G77" s="14" t="s">
        <v>137</v>
      </c>
      <c r="H77" s="15" t="s">
        <v>138</v>
      </c>
      <c r="I77">
        <f t="shared" si="1"/>
        <v>1</v>
      </c>
    </row>
    <row r="78" spans="1:9" x14ac:dyDescent="0.3">
      <c r="A78" s="17">
        <v>4.5999999999999996</v>
      </c>
      <c r="B78" s="41">
        <f>LEN(Table1[[#This Row],[Name]])</f>
        <v>9</v>
      </c>
      <c r="G78" s="16" t="s">
        <v>139</v>
      </c>
      <c r="H78" s="17" t="s">
        <v>140</v>
      </c>
      <c r="I78">
        <f t="shared" si="1"/>
        <v>2</v>
      </c>
    </row>
    <row r="79" spans="1:9" x14ac:dyDescent="0.3">
      <c r="A79" s="15">
        <v>4.5999999999999996</v>
      </c>
      <c r="B79" s="40">
        <f>LEN(Table1[[#This Row],[Name]])</f>
        <v>21</v>
      </c>
      <c r="G79" s="14" t="s">
        <v>141</v>
      </c>
      <c r="H79" s="15" t="s">
        <v>140</v>
      </c>
      <c r="I79">
        <f t="shared" si="1"/>
        <v>1</v>
      </c>
    </row>
    <row r="80" spans="1:9" x14ac:dyDescent="0.3">
      <c r="A80" s="17">
        <v>4.5</v>
      </c>
      <c r="B80" s="41">
        <f>LEN(Table1[[#This Row],[Name]])</f>
        <v>117</v>
      </c>
      <c r="G80" s="16" t="s">
        <v>142</v>
      </c>
      <c r="H80" s="17" t="s">
        <v>143</v>
      </c>
      <c r="I80">
        <f t="shared" si="1"/>
        <v>1</v>
      </c>
    </row>
    <row r="81" spans="1:9" x14ac:dyDescent="0.3">
      <c r="A81" s="15">
        <v>4.5999999999999996</v>
      </c>
      <c r="B81" s="40">
        <f>LEN(Table1[[#This Row],[Name]])</f>
        <v>21</v>
      </c>
      <c r="G81" s="16" t="s">
        <v>144</v>
      </c>
      <c r="H81" s="17" t="s">
        <v>75</v>
      </c>
      <c r="I81">
        <f t="shared" si="1"/>
        <v>6</v>
      </c>
    </row>
    <row r="82" spans="1:9" x14ac:dyDescent="0.3">
      <c r="A82" s="17">
        <v>4.7</v>
      </c>
      <c r="B82" s="41">
        <f>LEN(Table1[[#This Row],[Name]])</f>
        <v>50</v>
      </c>
      <c r="G82" s="14" t="s">
        <v>145</v>
      </c>
      <c r="H82" s="15" t="s">
        <v>75</v>
      </c>
      <c r="I82">
        <f t="shared" si="1"/>
        <v>5</v>
      </c>
    </row>
    <row r="83" spans="1:9" x14ac:dyDescent="0.3">
      <c r="A83" s="15">
        <v>4.8</v>
      </c>
      <c r="B83" s="40">
        <f>LEN(Table1[[#This Row],[Name]])</f>
        <v>72</v>
      </c>
      <c r="G83" s="16" t="s">
        <v>146</v>
      </c>
      <c r="H83" s="17" t="s">
        <v>147</v>
      </c>
      <c r="I83">
        <f t="shared" si="1"/>
        <v>1</v>
      </c>
    </row>
    <row r="84" spans="1:9" x14ac:dyDescent="0.3">
      <c r="A84" s="17">
        <v>4.9000000000000004</v>
      </c>
      <c r="B84" s="41">
        <f>LEN(Table1[[#This Row],[Name]])</f>
        <v>83</v>
      </c>
      <c r="G84" s="16" t="s">
        <v>148</v>
      </c>
      <c r="H84" s="17" t="s">
        <v>149</v>
      </c>
      <c r="I84">
        <f t="shared" si="1"/>
        <v>2</v>
      </c>
    </row>
    <row r="85" spans="1:9" x14ac:dyDescent="0.3">
      <c r="A85" s="15">
        <v>4.9000000000000004</v>
      </c>
      <c r="B85" s="40">
        <f>LEN(Table1[[#This Row],[Name]])</f>
        <v>79</v>
      </c>
      <c r="G85" s="14" t="s">
        <v>150</v>
      </c>
      <c r="H85" s="15" t="s">
        <v>151</v>
      </c>
      <c r="I85">
        <f t="shared" si="1"/>
        <v>1</v>
      </c>
    </row>
    <row r="86" spans="1:9" x14ac:dyDescent="0.3">
      <c r="A86" s="17">
        <v>4.9000000000000004</v>
      </c>
      <c r="B86" s="41">
        <f>LEN(Table1[[#This Row],[Name]])</f>
        <v>79</v>
      </c>
      <c r="G86" s="14" t="s">
        <v>152</v>
      </c>
      <c r="H86" s="15" t="s">
        <v>153</v>
      </c>
      <c r="I86">
        <f t="shared" si="1"/>
        <v>6</v>
      </c>
    </row>
    <row r="87" spans="1:9" x14ac:dyDescent="0.3">
      <c r="A87" s="15">
        <v>4.9000000000000004</v>
      </c>
      <c r="B87" s="40">
        <f>LEN(Table1[[#This Row],[Name]])</f>
        <v>70</v>
      </c>
      <c r="G87" s="16" t="s">
        <v>154</v>
      </c>
      <c r="H87" s="17" t="s">
        <v>155</v>
      </c>
      <c r="I87">
        <f t="shared" si="1"/>
        <v>1</v>
      </c>
    </row>
    <row r="88" spans="1:9" x14ac:dyDescent="0.3">
      <c r="A88" s="17">
        <v>4.9000000000000004</v>
      </c>
      <c r="B88" s="41">
        <f>LEN(Table1[[#This Row],[Name]])</f>
        <v>85</v>
      </c>
      <c r="G88" s="14" t="s">
        <v>156</v>
      </c>
      <c r="H88" s="15" t="s">
        <v>157</v>
      </c>
      <c r="I88">
        <f t="shared" si="1"/>
        <v>5</v>
      </c>
    </row>
    <row r="89" spans="1:9" x14ac:dyDescent="0.3">
      <c r="A89" s="15">
        <v>4.9000000000000004</v>
      </c>
      <c r="B89" s="40">
        <f>LEN(Table1[[#This Row],[Name]])</f>
        <v>79</v>
      </c>
      <c r="G89" s="16" t="s">
        <v>158</v>
      </c>
      <c r="H89" s="17" t="s">
        <v>157</v>
      </c>
      <c r="I89">
        <f t="shared" si="1"/>
        <v>4</v>
      </c>
    </row>
    <row r="90" spans="1:9" x14ac:dyDescent="0.3">
      <c r="A90" s="17">
        <v>4.9000000000000004</v>
      </c>
      <c r="B90" s="41">
        <f>LEN(Table1[[#This Row],[Name]])</f>
        <v>38</v>
      </c>
      <c r="G90" s="14" t="s">
        <v>159</v>
      </c>
      <c r="H90" s="15" t="s">
        <v>157</v>
      </c>
      <c r="I90">
        <f t="shared" si="1"/>
        <v>3</v>
      </c>
    </row>
    <row r="91" spans="1:9" x14ac:dyDescent="0.3">
      <c r="A91" s="15">
        <v>4.8</v>
      </c>
      <c r="B91" s="40">
        <f>LEN(Table1[[#This Row],[Name]])</f>
        <v>93</v>
      </c>
      <c r="G91" s="14" t="s">
        <v>160</v>
      </c>
      <c r="H91" s="15" t="s">
        <v>157</v>
      </c>
      <c r="I91">
        <f t="shared" si="1"/>
        <v>2</v>
      </c>
    </row>
    <row r="92" spans="1:9" x14ac:dyDescent="0.3">
      <c r="A92" s="17">
        <v>4.5999999999999996</v>
      </c>
      <c r="B92" s="41">
        <f>LEN(Table1[[#This Row],[Name]])</f>
        <v>51</v>
      </c>
      <c r="G92" s="16" t="s">
        <v>161</v>
      </c>
      <c r="H92" s="17" t="s">
        <v>162</v>
      </c>
      <c r="I92">
        <f t="shared" si="1"/>
        <v>1</v>
      </c>
    </row>
    <row r="93" spans="1:9" x14ac:dyDescent="0.3">
      <c r="A93" s="15">
        <v>4.5</v>
      </c>
      <c r="B93" s="40">
        <f>LEN(Table1[[#This Row],[Name]])</f>
        <v>79</v>
      </c>
      <c r="G93" s="14" t="s">
        <v>163</v>
      </c>
      <c r="H93" s="15" t="s">
        <v>164</v>
      </c>
      <c r="I93">
        <f t="shared" si="1"/>
        <v>1</v>
      </c>
    </row>
    <row r="94" spans="1:9" x14ac:dyDescent="0.3">
      <c r="A94" s="17">
        <v>4.5</v>
      </c>
      <c r="B94" s="41">
        <f>LEN(Table1[[#This Row],[Name]])</f>
        <v>96</v>
      </c>
      <c r="G94" s="16" t="s">
        <v>165</v>
      </c>
      <c r="H94" s="17" t="s">
        <v>166</v>
      </c>
      <c r="I94">
        <f t="shared" si="1"/>
        <v>1</v>
      </c>
    </row>
    <row r="95" spans="1:9" x14ac:dyDescent="0.3">
      <c r="A95" s="15">
        <v>4.3</v>
      </c>
      <c r="B95" s="40">
        <f>LEN(Table1[[#This Row],[Name]])</f>
        <v>98</v>
      </c>
      <c r="G95" s="14" t="s">
        <v>167</v>
      </c>
      <c r="H95" s="15" t="s">
        <v>168</v>
      </c>
      <c r="I95">
        <f t="shared" si="1"/>
        <v>2</v>
      </c>
    </row>
    <row r="96" spans="1:9" x14ac:dyDescent="0.3">
      <c r="A96" s="17">
        <v>4.5</v>
      </c>
      <c r="B96" s="41">
        <f>LEN(Table1[[#This Row],[Name]])</f>
        <v>98</v>
      </c>
      <c r="G96" s="16" t="s">
        <v>169</v>
      </c>
      <c r="H96" s="17" t="s">
        <v>170</v>
      </c>
      <c r="I96">
        <f t="shared" si="1"/>
        <v>1</v>
      </c>
    </row>
    <row r="97" spans="1:9" x14ac:dyDescent="0.3">
      <c r="A97" s="15">
        <v>4.5</v>
      </c>
      <c r="B97" s="40">
        <f>LEN(Table1[[#This Row],[Name]])</f>
        <v>24</v>
      </c>
      <c r="G97" s="14" t="s">
        <v>171</v>
      </c>
      <c r="H97" s="15" t="s">
        <v>172</v>
      </c>
      <c r="I97">
        <f t="shared" si="1"/>
        <v>1</v>
      </c>
    </row>
    <row r="98" spans="1:9" x14ac:dyDescent="0.3">
      <c r="A98" s="17">
        <v>4.7</v>
      </c>
      <c r="B98" s="41">
        <f>LEN(Table1[[#This Row],[Name]])</f>
        <v>18</v>
      </c>
      <c r="G98" s="16" t="s">
        <v>173</v>
      </c>
      <c r="H98" s="17" t="s">
        <v>174</v>
      </c>
      <c r="I98">
        <f t="shared" si="1"/>
        <v>1</v>
      </c>
    </row>
    <row r="99" spans="1:9" x14ac:dyDescent="0.3">
      <c r="A99" s="15">
        <v>4.7</v>
      </c>
      <c r="B99" s="40">
        <f>LEN(Table1[[#This Row],[Name]])</f>
        <v>18</v>
      </c>
      <c r="G99" s="14" t="s">
        <v>175</v>
      </c>
      <c r="H99" s="15" t="s">
        <v>176</v>
      </c>
      <c r="I99">
        <f t="shared" si="1"/>
        <v>1</v>
      </c>
    </row>
    <row r="100" spans="1:9" x14ac:dyDescent="0.3">
      <c r="A100" s="17">
        <v>4.7</v>
      </c>
      <c r="B100" s="41">
        <f>LEN(Table1[[#This Row],[Name]])</f>
        <v>18</v>
      </c>
      <c r="G100" s="16" t="s">
        <v>177</v>
      </c>
      <c r="H100" s="17" t="s">
        <v>178</v>
      </c>
      <c r="I100">
        <f t="shared" si="1"/>
        <v>1</v>
      </c>
    </row>
    <row r="101" spans="1:9" x14ac:dyDescent="0.3">
      <c r="A101" s="15">
        <v>4.7</v>
      </c>
      <c r="B101" s="40">
        <f>LEN(Table1[[#This Row],[Name]])</f>
        <v>123</v>
      </c>
      <c r="G101" s="14" t="s">
        <v>179</v>
      </c>
      <c r="H101" s="15" t="s">
        <v>180</v>
      </c>
      <c r="I101">
        <f t="shared" si="1"/>
        <v>2</v>
      </c>
    </row>
    <row r="102" spans="1:9" x14ac:dyDescent="0.3">
      <c r="A102" s="17">
        <v>4.7</v>
      </c>
      <c r="B102" s="41">
        <f>LEN(Table1[[#This Row],[Name]])</f>
        <v>14</v>
      </c>
      <c r="G102" s="16" t="s">
        <v>181</v>
      </c>
      <c r="H102" s="17" t="s">
        <v>180</v>
      </c>
      <c r="I102">
        <f t="shared" si="1"/>
        <v>1</v>
      </c>
    </row>
    <row r="103" spans="1:9" x14ac:dyDescent="0.3">
      <c r="A103" s="15">
        <v>4.5999999999999996</v>
      </c>
      <c r="B103" s="40">
        <f>LEN(Table1[[#This Row],[Name]])</f>
        <v>14</v>
      </c>
      <c r="G103" s="16" t="s">
        <v>182</v>
      </c>
      <c r="H103" s="17" t="s">
        <v>54</v>
      </c>
      <c r="I103">
        <f t="shared" si="1"/>
        <v>1</v>
      </c>
    </row>
    <row r="104" spans="1:9" x14ac:dyDescent="0.3">
      <c r="A104" s="17">
        <v>4.5999999999999996</v>
      </c>
      <c r="B104" s="41">
        <f>LEN(Table1[[#This Row],[Name]])</f>
        <v>79</v>
      </c>
      <c r="G104" s="14" t="s">
        <v>183</v>
      </c>
      <c r="H104" s="15" t="s">
        <v>184</v>
      </c>
      <c r="I104">
        <f t="shared" si="1"/>
        <v>2</v>
      </c>
    </row>
    <row r="105" spans="1:9" x14ac:dyDescent="0.3">
      <c r="A105" s="15">
        <v>4.7</v>
      </c>
      <c r="B105" s="40">
        <f>LEN(Table1[[#This Row],[Name]])</f>
        <v>30</v>
      </c>
      <c r="G105" s="16" t="s">
        <v>185</v>
      </c>
      <c r="H105" s="17" t="s">
        <v>186</v>
      </c>
      <c r="I105">
        <f t="shared" si="1"/>
        <v>1</v>
      </c>
    </row>
    <row r="106" spans="1:9" x14ac:dyDescent="0.3">
      <c r="A106" s="17">
        <v>4.4000000000000004</v>
      </c>
      <c r="B106" s="41">
        <f>LEN(Table1[[#This Row],[Name]])</f>
        <v>19</v>
      </c>
      <c r="G106" s="14" t="s">
        <v>187</v>
      </c>
      <c r="H106" s="15" t="s">
        <v>188</v>
      </c>
      <c r="I106">
        <f t="shared" si="1"/>
        <v>1</v>
      </c>
    </row>
    <row r="107" spans="1:9" x14ac:dyDescent="0.3">
      <c r="A107" s="15">
        <v>4.4000000000000004</v>
      </c>
      <c r="B107" s="40">
        <f>LEN(Table1[[#This Row],[Name]])</f>
        <v>106</v>
      </c>
      <c r="G107" s="16" t="s">
        <v>189</v>
      </c>
      <c r="H107" s="17" t="s">
        <v>190</v>
      </c>
      <c r="I107">
        <f t="shared" si="1"/>
        <v>1</v>
      </c>
    </row>
    <row r="108" spans="1:9" x14ac:dyDescent="0.3">
      <c r="A108" s="17">
        <v>4.5</v>
      </c>
      <c r="B108" s="41">
        <f>LEN(Table1[[#This Row],[Name]])</f>
        <v>88</v>
      </c>
      <c r="G108" s="14" t="s">
        <v>191</v>
      </c>
      <c r="H108" s="15" t="s">
        <v>192</v>
      </c>
      <c r="I108">
        <f t="shared" si="1"/>
        <v>1</v>
      </c>
    </row>
    <row r="109" spans="1:9" x14ac:dyDescent="0.3">
      <c r="A109" s="15">
        <v>3.8</v>
      </c>
      <c r="B109" s="40">
        <f>LEN(Table1[[#This Row],[Name]])</f>
        <v>88</v>
      </c>
      <c r="G109" s="16" t="s">
        <v>193</v>
      </c>
      <c r="H109" s="17" t="s">
        <v>194</v>
      </c>
      <c r="I109">
        <f t="shared" si="1"/>
        <v>1</v>
      </c>
    </row>
    <row r="110" spans="1:9" x14ac:dyDescent="0.3">
      <c r="A110" s="17">
        <v>3.8</v>
      </c>
      <c r="B110" s="41">
        <f>LEN(Table1[[#This Row],[Name]])</f>
        <v>86</v>
      </c>
      <c r="G110" s="16" t="s">
        <v>195</v>
      </c>
      <c r="H110" s="17" t="s">
        <v>196</v>
      </c>
      <c r="I110">
        <f t="shared" si="1"/>
        <v>1</v>
      </c>
    </row>
    <row r="111" spans="1:9" x14ac:dyDescent="0.3">
      <c r="A111" s="15">
        <v>4.5</v>
      </c>
      <c r="B111" s="40">
        <f>LEN(Table1[[#This Row],[Name]])</f>
        <v>43</v>
      </c>
      <c r="G111" s="14" t="s">
        <v>197</v>
      </c>
      <c r="H111" s="15" t="s">
        <v>198</v>
      </c>
      <c r="I111">
        <f t="shared" si="1"/>
        <v>1</v>
      </c>
    </row>
    <row r="112" spans="1:9" x14ac:dyDescent="0.3">
      <c r="A112" s="17">
        <v>4.2</v>
      </c>
      <c r="B112" s="41">
        <f>LEN(Table1[[#This Row],[Name]])</f>
        <v>15</v>
      </c>
      <c r="G112" s="14" t="s">
        <v>199</v>
      </c>
      <c r="H112" s="15" t="s">
        <v>200</v>
      </c>
      <c r="I112">
        <f t="shared" si="1"/>
        <v>1</v>
      </c>
    </row>
    <row r="113" spans="1:9" x14ac:dyDescent="0.3">
      <c r="A113" s="15">
        <v>4.7</v>
      </c>
      <c r="B113" s="40">
        <f>LEN(Table1[[#This Row],[Name]])</f>
        <v>15</v>
      </c>
      <c r="G113" s="16" t="s">
        <v>201</v>
      </c>
      <c r="H113" s="17" t="s">
        <v>157</v>
      </c>
      <c r="I113">
        <f t="shared" si="1"/>
        <v>1</v>
      </c>
    </row>
    <row r="114" spans="1:9" x14ac:dyDescent="0.3">
      <c r="A114" s="17">
        <v>4.7</v>
      </c>
      <c r="B114" s="41">
        <f>LEN(Table1[[#This Row],[Name]])</f>
        <v>15</v>
      </c>
      <c r="G114" s="14" t="s">
        <v>202</v>
      </c>
      <c r="H114" s="15" t="s">
        <v>203</v>
      </c>
      <c r="I114">
        <f t="shared" si="1"/>
        <v>1</v>
      </c>
    </row>
    <row r="115" spans="1:9" x14ac:dyDescent="0.3">
      <c r="A115" s="15">
        <v>4.7</v>
      </c>
      <c r="B115" s="40">
        <f>LEN(Table1[[#This Row],[Name]])</f>
        <v>15</v>
      </c>
      <c r="G115" s="16" t="s">
        <v>204</v>
      </c>
      <c r="H115" s="17" t="s">
        <v>205</v>
      </c>
      <c r="I115">
        <f t="shared" si="1"/>
        <v>1</v>
      </c>
    </row>
    <row r="116" spans="1:9" x14ac:dyDescent="0.3">
      <c r="A116" s="17">
        <v>4.7</v>
      </c>
      <c r="B116" s="41">
        <f>LEN(Table1[[#This Row],[Name]])</f>
        <v>15</v>
      </c>
      <c r="G116" s="14" t="s">
        <v>206</v>
      </c>
      <c r="H116" s="15" t="s">
        <v>207</v>
      </c>
      <c r="I116">
        <f t="shared" si="1"/>
        <v>1</v>
      </c>
    </row>
    <row r="117" spans="1:9" x14ac:dyDescent="0.3">
      <c r="A117" s="15">
        <v>4.7</v>
      </c>
      <c r="B117" s="40">
        <f>LEN(Table1[[#This Row],[Name]])</f>
        <v>29</v>
      </c>
      <c r="G117" s="16" t="s">
        <v>208</v>
      </c>
      <c r="H117" s="17" t="s">
        <v>153</v>
      </c>
      <c r="I117">
        <f t="shared" si="1"/>
        <v>5</v>
      </c>
    </row>
    <row r="118" spans="1:9" x14ac:dyDescent="0.3">
      <c r="A118" s="17">
        <v>4.4000000000000004</v>
      </c>
      <c r="B118" s="41">
        <f>LEN(Table1[[#This Row],[Name]])</f>
        <v>27</v>
      </c>
      <c r="G118" s="14" t="s">
        <v>209</v>
      </c>
      <c r="H118" s="15" t="s">
        <v>153</v>
      </c>
      <c r="I118">
        <f t="shared" si="1"/>
        <v>4</v>
      </c>
    </row>
    <row r="119" spans="1:9" x14ac:dyDescent="0.3">
      <c r="A119" s="15">
        <v>4.7</v>
      </c>
      <c r="B119" s="40">
        <f>LEN(Table1[[#This Row],[Name]])</f>
        <v>81</v>
      </c>
      <c r="G119" s="16" t="s">
        <v>210</v>
      </c>
      <c r="H119" s="17" t="s">
        <v>211</v>
      </c>
      <c r="I119">
        <f t="shared" si="1"/>
        <v>2</v>
      </c>
    </row>
    <row r="120" spans="1:9" x14ac:dyDescent="0.3">
      <c r="A120" s="17">
        <v>4.4000000000000004</v>
      </c>
      <c r="B120" s="41">
        <f>LEN(Table1[[#This Row],[Name]])</f>
        <v>97</v>
      </c>
      <c r="G120" s="14" t="s">
        <v>212</v>
      </c>
      <c r="H120" s="15" t="s">
        <v>153</v>
      </c>
      <c r="I120">
        <f t="shared" si="1"/>
        <v>3</v>
      </c>
    </row>
    <row r="121" spans="1:9" x14ac:dyDescent="0.3">
      <c r="A121" s="15">
        <v>4.5999999999999996</v>
      </c>
      <c r="B121" s="40">
        <f>LEN(Table1[[#This Row],[Name]])</f>
        <v>97</v>
      </c>
      <c r="G121" s="16" t="s">
        <v>213</v>
      </c>
      <c r="H121" s="17" t="s">
        <v>153</v>
      </c>
      <c r="I121">
        <f t="shared" si="1"/>
        <v>2</v>
      </c>
    </row>
    <row r="122" spans="1:9" x14ac:dyDescent="0.3">
      <c r="A122" s="17">
        <v>4.5999999999999996</v>
      </c>
      <c r="B122" s="41">
        <f>LEN(Table1[[#This Row],[Name]])</f>
        <v>97</v>
      </c>
      <c r="G122" s="14" t="s">
        <v>214</v>
      </c>
      <c r="H122" s="15" t="s">
        <v>215</v>
      </c>
      <c r="I122">
        <f t="shared" si="1"/>
        <v>2</v>
      </c>
    </row>
    <row r="123" spans="1:9" x14ac:dyDescent="0.3">
      <c r="A123" s="15">
        <v>4.5999999999999996</v>
      </c>
      <c r="B123" s="40">
        <f>LEN(Table1[[#This Row],[Name]])</f>
        <v>31</v>
      </c>
      <c r="G123" s="16" t="s">
        <v>216</v>
      </c>
      <c r="H123" s="17" t="s">
        <v>211</v>
      </c>
      <c r="I123">
        <f t="shared" si="1"/>
        <v>1</v>
      </c>
    </row>
    <row r="124" spans="1:9" x14ac:dyDescent="0.3">
      <c r="A124" s="17">
        <v>4.5</v>
      </c>
      <c r="B124" s="41">
        <f>LEN(Table1[[#This Row],[Name]])</f>
        <v>79</v>
      </c>
      <c r="G124" s="14" t="s">
        <v>217</v>
      </c>
      <c r="H124" s="15" t="s">
        <v>218</v>
      </c>
      <c r="I124">
        <f t="shared" si="1"/>
        <v>1</v>
      </c>
    </row>
    <row r="125" spans="1:9" x14ac:dyDescent="0.3">
      <c r="A125" s="15">
        <v>4.5999999999999996</v>
      </c>
      <c r="B125" s="40">
        <f>LEN(Table1[[#This Row],[Name]])</f>
        <v>20</v>
      </c>
      <c r="G125" s="16" t="s">
        <v>219</v>
      </c>
      <c r="H125" s="17" t="s">
        <v>220</v>
      </c>
      <c r="I125">
        <f t="shared" si="1"/>
        <v>1</v>
      </c>
    </row>
    <row r="126" spans="1:9" x14ac:dyDescent="0.3">
      <c r="A126" s="17">
        <v>4.8</v>
      </c>
      <c r="B126" s="41">
        <f>LEN(Table1[[#This Row],[Name]])</f>
        <v>20</v>
      </c>
      <c r="G126" s="16" t="s">
        <v>221</v>
      </c>
      <c r="H126" s="17" t="s">
        <v>222</v>
      </c>
      <c r="I126">
        <f t="shared" si="1"/>
        <v>1</v>
      </c>
    </row>
    <row r="127" spans="1:9" x14ac:dyDescent="0.3">
      <c r="A127" s="15">
        <v>4.8</v>
      </c>
      <c r="B127" s="40">
        <f>LEN(Table1[[#This Row],[Name]])</f>
        <v>20</v>
      </c>
      <c r="G127" s="16" t="s">
        <v>223</v>
      </c>
      <c r="H127" s="17" t="s">
        <v>224</v>
      </c>
      <c r="I127">
        <f t="shared" si="1"/>
        <v>2</v>
      </c>
    </row>
    <row r="128" spans="1:9" x14ac:dyDescent="0.3">
      <c r="A128" s="17">
        <v>4.8</v>
      </c>
      <c r="B128" s="41">
        <f>LEN(Table1[[#This Row],[Name]])</f>
        <v>20</v>
      </c>
      <c r="G128" s="14" t="s">
        <v>225</v>
      </c>
      <c r="H128" s="15" t="s">
        <v>226</v>
      </c>
      <c r="I128">
        <f t="shared" si="1"/>
        <v>1</v>
      </c>
    </row>
    <row r="129" spans="1:9" x14ac:dyDescent="0.3">
      <c r="A129" s="15">
        <v>4.8</v>
      </c>
      <c r="B129" s="40">
        <f>LEN(Table1[[#This Row],[Name]])</f>
        <v>20</v>
      </c>
      <c r="G129" s="16" t="s">
        <v>227</v>
      </c>
      <c r="H129" s="17" t="s">
        <v>228</v>
      </c>
      <c r="I129">
        <f t="shared" si="1"/>
        <v>1</v>
      </c>
    </row>
    <row r="130" spans="1:9" x14ac:dyDescent="0.3">
      <c r="A130" s="17">
        <v>4.8</v>
      </c>
      <c r="B130" s="41">
        <f>LEN(Table1[[#This Row],[Name]])</f>
        <v>80</v>
      </c>
      <c r="G130" s="14" t="s">
        <v>229</v>
      </c>
      <c r="H130" s="15" t="s">
        <v>230</v>
      </c>
      <c r="I130">
        <f t="shared" si="1"/>
        <v>2</v>
      </c>
    </row>
    <row r="131" spans="1:9" x14ac:dyDescent="0.3">
      <c r="A131" s="15">
        <v>4.5999999999999996</v>
      </c>
      <c r="B131" s="40">
        <f>LEN(Table1[[#This Row],[Name]])</f>
        <v>106</v>
      </c>
      <c r="G131" s="14" t="s">
        <v>231</v>
      </c>
      <c r="H131" s="15" t="s">
        <v>230</v>
      </c>
      <c r="I131">
        <f t="shared" si="1"/>
        <v>1</v>
      </c>
    </row>
    <row r="132" spans="1:9" x14ac:dyDescent="0.3">
      <c r="A132" s="17">
        <v>4.5999999999999996</v>
      </c>
      <c r="B132" s="41">
        <f>LEN(Table1[[#This Row],[Name]])</f>
        <v>106</v>
      </c>
      <c r="G132" s="16" t="s">
        <v>232</v>
      </c>
      <c r="H132" s="17" t="s">
        <v>233</v>
      </c>
      <c r="I132">
        <f t="shared" ref="I132:I195" si="2">COUNTIFS(H132:H481,H132)</f>
        <v>1</v>
      </c>
    </row>
    <row r="133" spans="1:9" x14ac:dyDescent="0.3">
      <c r="A133" s="15">
        <v>4.5999999999999996</v>
      </c>
      <c r="B133" s="40">
        <f>LEN(Table1[[#This Row],[Name]])</f>
        <v>98</v>
      </c>
      <c r="G133" s="14" t="s">
        <v>234</v>
      </c>
      <c r="H133" s="15" t="s">
        <v>235</v>
      </c>
      <c r="I133">
        <f t="shared" si="2"/>
        <v>1</v>
      </c>
    </row>
    <row r="134" spans="1:9" x14ac:dyDescent="0.3">
      <c r="A134" s="17">
        <v>4.5999999999999996</v>
      </c>
      <c r="B134" s="41">
        <f>LEN(Table1[[#This Row],[Name]])</f>
        <v>26</v>
      </c>
      <c r="G134" s="16" t="s">
        <v>236</v>
      </c>
      <c r="H134" s="17" t="s">
        <v>237</v>
      </c>
      <c r="I134">
        <f t="shared" si="2"/>
        <v>2</v>
      </c>
    </row>
    <row r="135" spans="1:9" x14ac:dyDescent="0.3">
      <c r="A135" s="15">
        <v>3.6</v>
      </c>
      <c r="B135" s="40">
        <f>LEN(Table1[[#This Row],[Name]])</f>
        <v>20</v>
      </c>
      <c r="G135" s="14" t="s">
        <v>238</v>
      </c>
      <c r="H135" s="15" t="s">
        <v>239</v>
      </c>
      <c r="I135">
        <f t="shared" si="2"/>
        <v>1</v>
      </c>
    </row>
    <row r="136" spans="1:9" x14ac:dyDescent="0.3">
      <c r="A136" s="17">
        <v>4.8</v>
      </c>
      <c r="B136" s="41">
        <f>LEN(Table1[[#This Row],[Name]])</f>
        <v>29</v>
      </c>
      <c r="G136" s="14" t="s">
        <v>240</v>
      </c>
      <c r="H136" s="15" t="s">
        <v>241</v>
      </c>
      <c r="I136">
        <f t="shared" si="2"/>
        <v>1</v>
      </c>
    </row>
    <row r="137" spans="1:9" x14ac:dyDescent="0.3">
      <c r="A137" s="15">
        <v>4.5999999999999996</v>
      </c>
      <c r="B137" s="40">
        <f>LEN(Table1[[#This Row],[Name]])</f>
        <v>9</v>
      </c>
      <c r="G137" s="16" t="s">
        <v>242</v>
      </c>
      <c r="H137" s="17" t="s">
        <v>243</v>
      </c>
      <c r="I137">
        <f t="shared" si="2"/>
        <v>1</v>
      </c>
    </row>
    <row r="138" spans="1:9" x14ac:dyDescent="0.3">
      <c r="A138" s="17">
        <v>4</v>
      </c>
      <c r="B138" s="41">
        <f>LEN(Table1[[#This Row],[Name]])</f>
        <v>9</v>
      </c>
      <c r="G138" s="14" t="s">
        <v>244</v>
      </c>
      <c r="H138" s="15" t="s">
        <v>245</v>
      </c>
      <c r="I138">
        <f t="shared" si="2"/>
        <v>3</v>
      </c>
    </row>
    <row r="139" spans="1:9" x14ac:dyDescent="0.3">
      <c r="A139" s="15">
        <v>4</v>
      </c>
      <c r="B139" s="40">
        <f>LEN(Table1[[#This Row],[Name]])</f>
        <v>9</v>
      </c>
      <c r="G139" s="16" t="s">
        <v>246</v>
      </c>
      <c r="H139" s="17" t="s">
        <v>247</v>
      </c>
      <c r="I139">
        <f t="shared" si="2"/>
        <v>1</v>
      </c>
    </row>
    <row r="140" spans="1:9" x14ac:dyDescent="0.3">
      <c r="A140" s="17">
        <v>4</v>
      </c>
      <c r="B140" s="41">
        <f>LEN(Table1[[#This Row],[Name]])</f>
        <v>104</v>
      </c>
      <c r="G140" s="14" t="s">
        <v>248</v>
      </c>
      <c r="H140" s="15" t="s">
        <v>249</v>
      </c>
      <c r="I140">
        <f t="shared" si="2"/>
        <v>1</v>
      </c>
    </row>
    <row r="141" spans="1:9" x14ac:dyDescent="0.3">
      <c r="A141" s="15">
        <v>4.5999999999999996</v>
      </c>
      <c r="B141" s="40">
        <f>LEN(Table1[[#This Row],[Name]])</f>
        <v>64</v>
      </c>
      <c r="G141" s="14" t="s">
        <v>250</v>
      </c>
      <c r="H141" s="15" t="s">
        <v>251</v>
      </c>
      <c r="I141">
        <f t="shared" si="2"/>
        <v>2</v>
      </c>
    </row>
    <row r="142" spans="1:9" x14ac:dyDescent="0.3">
      <c r="A142" s="17">
        <v>4.5</v>
      </c>
      <c r="B142" s="41">
        <f>LEN(Table1[[#This Row],[Name]])</f>
        <v>64</v>
      </c>
      <c r="G142" s="16" t="s">
        <v>252</v>
      </c>
      <c r="H142" s="17" t="s">
        <v>253</v>
      </c>
      <c r="I142">
        <f t="shared" si="2"/>
        <v>1</v>
      </c>
    </row>
    <row r="143" spans="1:9" x14ac:dyDescent="0.3">
      <c r="A143" s="15">
        <v>4.5</v>
      </c>
      <c r="B143" s="40">
        <f>LEN(Table1[[#This Row],[Name]])</f>
        <v>64</v>
      </c>
      <c r="G143" s="16" t="s">
        <v>254</v>
      </c>
      <c r="H143" s="17" t="s">
        <v>168</v>
      </c>
      <c r="I143">
        <f t="shared" si="2"/>
        <v>1</v>
      </c>
    </row>
    <row r="144" spans="1:9" x14ac:dyDescent="0.3">
      <c r="A144" s="17">
        <v>4.5</v>
      </c>
      <c r="B144" s="41">
        <f>LEN(Table1[[#This Row],[Name]])</f>
        <v>64</v>
      </c>
      <c r="G144" s="14" t="s">
        <v>255</v>
      </c>
      <c r="H144" s="15" t="s">
        <v>11</v>
      </c>
      <c r="I144">
        <f t="shared" si="2"/>
        <v>2</v>
      </c>
    </row>
    <row r="145" spans="1:9" x14ac:dyDescent="0.3">
      <c r="A145" s="15">
        <v>4.5</v>
      </c>
      <c r="B145" s="40">
        <f>LEN(Table1[[#This Row],[Name]])</f>
        <v>14</v>
      </c>
      <c r="G145" s="16" t="s">
        <v>256</v>
      </c>
      <c r="H145" s="17" t="s">
        <v>257</v>
      </c>
      <c r="I145">
        <f t="shared" si="2"/>
        <v>1</v>
      </c>
    </row>
    <row r="146" spans="1:9" x14ac:dyDescent="0.3">
      <c r="A146" s="17">
        <v>4.8</v>
      </c>
      <c r="B146" s="41">
        <f>LEN(Table1[[#This Row],[Name]])</f>
        <v>14</v>
      </c>
      <c r="G146" s="14" t="s">
        <v>258</v>
      </c>
      <c r="H146" s="15" t="s">
        <v>259</v>
      </c>
      <c r="I146">
        <f t="shared" si="2"/>
        <v>6</v>
      </c>
    </row>
    <row r="147" spans="1:9" x14ac:dyDescent="0.3">
      <c r="A147" s="15">
        <v>4.8</v>
      </c>
      <c r="B147" s="40">
        <f>LEN(Table1[[#This Row],[Name]])</f>
        <v>14</v>
      </c>
      <c r="G147" s="16" t="s">
        <v>260</v>
      </c>
      <c r="H147" s="17" t="s">
        <v>259</v>
      </c>
      <c r="I147">
        <f t="shared" si="2"/>
        <v>5</v>
      </c>
    </row>
    <row r="148" spans="1:9" x14ac:dyDescent="0.3">
      <c r="A148" s="17">
        <v>4.8</v>
      </c>
      <c r="B148" s="41">
        <f>LEN(Table1[[#This Row],[Name]])</f>
        <v>95</v>
      </c>
      <c r="G148" s="14" t="s">
        <v>261</v>
      </c>
      <c r="H148" s="15" t="s">
        <v>259</v>
      </c>
      <c r="I148">
        <f t="shared" si="2"/>
        <v>4</v>
      </c>
    </row>
    <row r="149" spans="1:9" x14ac:dyDescent="0.3">
      <c r="A149" s="15">
        <v>4.9000000000000004</v>
      </c>
      <c r="B149" s="40">
        <f>LEN(Table1[[#This Row],[Name]])</f>
        <v>95</v>
      </c>
      <c r="G149" s="14" t="s">
        <v>262</v>
      </c>
      <c r="H149" s="15" t="s">
        <v>259</v>
      </c>
      <c r="I149">
        <f t="shared" si="2"/>
        <v>3</v>
      </c>
    </row>
    <row r="150" spans="1:9" x14ac:dyDescent="0.3">
      <c r="A150" s="17">
        <v>4.9000000000000004</v>
      </c>
      <c r="B150" s="41">
        <f>LEN(Table1[[#This Row],[Name]])</f>
        <v>92</v>
      </c>
      <c r="G150" s="16" t="s">
        <v>263</v>
      </c>
      <c r="H150" s="17" t="s">
        <v>259</v>
      </c>
      <c r="I150">
        <f t="shared" si="2"/>
        <v>2</v>
      </c>
    </row>
    <row r="151" spans="1:9" x14ac:dyDescent="0.3">
      <c r="A151" s="15">
        <v>4.5999999999999996</v>
      </c>
      <c r="B151" s="40">
        <f>LEN(Table1[[#This Row],[Name]])</f>
        <v>77</v>
      </c>
      <c r="G151" s="14" t="s">
        <v>264</v>
      </c>
      <c r="H151" s="15" t="s">
        <v>259</v>
      </c>
      <c r="I151">
        <f t="shared" si="2"/>
        <v>1</v>
      </c>
    </row>
    <row r="152" spans="1:9" x14ac:dyDescent="0.3">
      <c r="A152" s="17">
        <v>4.4000000000000004</v>
      </c>
      <c r="B152" s="41">
        <f>LEN(Table1[[#This Row],[Name]])</f>
        <v>4</v>
      </c>
      <c r="G152" s="16" t="s">
        <v>265</v>
      </c>
      <c r="H152" s="17" t="s">
        <v>266</v>
      </c>
      <c r="I152">
        <f t="shared" si="2"/>
        <v>1</v>
      </c>
    </row>
    <row r="153" spans="1:9" x14ac:dyDescent="0.3">
      <c r="A153" s="15">
        <v>4.8</v>
      </c>
      <c r="B153" s="40">
        <f>LEN(Table1[[#This Row],[Name]])</f>
        <v>24</v>
      </c>
      <c r="G153" s="14" t="s">
        <v>267</v>
      </c>
      <c r="H153" s="15" t="s">
        <v>268</v>
      </c>
      <c r="I153">
        <f t="shared" si="2"/>
        <v>2</v>
      </c>
    </row>
    <row r="154" spans="1:9" x14ac:dyDescent="0.3">
      <c r="A154" s="17">
        <v>4.9000000000000004</v>
      </c>
      <c r="B154" s="41">
        <f>LEN(Table1[[#This Row],[Name]])</f>
        <v>61</v>
      </c>
      <c r="G154" s="16" t="s">
        <v>269</v>
      </c>
      <c r="H154" s="17" t="s">
        <v>270</v>
      </c>
      <c r="I154">
        <f t="shared" si="2"/>
        <v>1</v>
      </c>
    </row>
    <row r="155" spans="1:9" x14ac:dyDescent="0.3">
      <c r="A155" s="15">
        <v>4.8</v>
      </c>
      <c r="B155" s="40">
        <f>LEN(Table1[[#This Row],[Name]])</f>
        <v>87</v>
      </c>
      <c r="G155" s="14" t="s">
        <v>271</v>
      </c>
      <c r="H155" s="15" t="s">
        <v>268</v>
      </c>
      <c r="I155">
        <f t="shared" si="2"/>
        <v>1</v>
      </c>
    </row>
    <row r="156" spans="1:9" x14ac:dyDescent="0.3">
      <c r="A156" s="17">
        <v>4.9000000000000004</v>
      </c>
      <c r="B156" s="41">
        <f>LEN(Table1[[#This Row],[Name]])</f>
        <v>80</v>
      </c>
      <c r="G156" s="16" t="s">
        <v>272</v>
      </c>
      <c r="H156" s="17" t="s">
        <v>273</v>
      </c>
      <c r="I156">
        <f t="shared" si="2"/>
        <v>2</v>
      </c>
    </row>
    <row r="157" spans="1:9" x14ac:dyDescent="0.3">
      <c r="A157" s="15">
        <v>4</v>
      </c>
      <c r="B157" s="40">
        <f>LEN(Table1[[#This Row],[Name]])</f>
        <v>87</v>
      </c>
      <c r="G157" s="14" t="s">
        <v>274</v>
      </c>
      <c r="H157" s="15" t="s">
        <v>275</v>
      </c>
      <c r="I157">
        <f t="shared" si="2"/>
        <v>2</v>
      </c>
    </row>
    <row r="158" spans="1:9" x14ac:dyDescent="0.3">
      <c r="A158" s="17">
        <v>4.9000000000000004</v>
      </c>
      <c r="B158" s="41">
        <f>LEN(Table1[[#This Row],[Name]])</f>
        <v>88</v>
      </c>
      <c r="G158" s="16" t="s">
        <v>276</v>
      </c>
      <c r="H158" s="17" t="s">
        <v>277</v>
      </c>
      <c r="I158">
        <f t="shared" si="2"/>
        <v>1</v>
      </c>
    </row>
    <row r="159" spans="1:9" x14ac:dyDescent="0.3">
      <c r="A159" s="15">
        <v>4.9000000000000004</v>
      </c>
      <c r="B159" s="40">
        <f>LEN(Table1[[#This Row],[Name]])</f>
        <v>85</v>
      </c>
      <c r="G159" s="14" t="s">
        <v>278</v>
      </c>
      <c r="H159" s="15" t="s">
        <v>279</v>
      </c>
      <c r="I159">
        <f t="shared" si="2"/>
        <v>2</v>
      </c>
    </row>
    <row r="160" spans="1:9" x14ac:dyDescent="0.3">
      <c r="A160" s="17">
        <v>4.9000000000000004</v>
      </c>
      <c r="B160" s="41">
        <f>LEN(Table1[[#This Row],[Name]])</f>
        <v>26</v>
      </c>
      <c r="G160" s="16" t="s">
        <v>280</v>
      </c>
      <c r="H160" s="17" t="s">
        <v>281</v>
      </c>
      <c r="I160">
        <f t="shared" si="2"/>
        <v>1</v>
      </c>
    </row>
    <row r="161" spans="1:9" x14ac:dyDescent="0.3">
      <c r="A161" s="15">
        <v>4.7</v>
      </c>
      <c r="B161" s="40">
        <f>LEN(Table1[[#This Row],[Name]])</f>
        <v>42</v>
      </c>
      <c r="G161" s="14" t="s">
        <v>282</v>
      </c>
      <c r="H161" s="15" t="s">
        <v>283</v>
      </c>
      <c r="I161">
        <f t="shared" si="2"/>
        <v>1</v>
      </c>
    </row>
    <row r="162" spans="1:9" x14ac:dyDescent="0.3">
      <c r="A162" s="17">
        <v>4.8</v>
      </c>
      <c r="B162" s="41">
        <f>LEN(Table1[[#This Row],[Name]])</f>
        <v>33</v>
      </c>
      <c r="G162" s="16" t="s">
        <v>284</v>
      </c>
      <c r="H162" s="17" t="s">
        <v>285</v>
      </c>
      <c r="I162">
        <f t="shared" si="2"/>
        <v>1</v>
      </c>
    </row>
    <row r="163" spans="1:9" x14ac:dyDescent="0.3">
      <c r="A163" s="15">
        <v>4.8</v>
      </c>
      <c r="B163" s="40">
        <f>LEN(Table1[[#This Row],[Name]])</f>
        <v>82</v>
      </c>
      <c r="G163" s="14" t="s">
        <v>286</v>
      </c>
      <c r="H163" s="15" t="s">
        <v>287</v>
      </c>
      <c r="I163">
        <f t="shared" si="2"/>
        <v>1</v>
      </c>
    </row>
    <row r="164" spans="1:9" x14ac:dyDescent="0.3">
      <c r="A164" s="17">
        <v>4.7</v>
      </c>
      <c r="B164" s="41">
        <f>LEN(Table1[[#This Row],[Name]])</f>
        <v>82</v>
      </c>
      <c r="G164" s="16" t="s">
        <v>288</v>
      </c>
      <c r="H164" s="17" t="s">
        <v>289</v>
      </c>
      <c r="I164">
        <f t="shared" si="2"/>
        <v>2</v>
      </c>
    </row>
    <row r="165" spans="1:9" x14ac:dyDescent="0.3">
      <c r="A165" s="15">
        <v>4.7</v>
      </c>
      <c r="B165" s="40">
        <f>LEN(Table1[[#This Row],[Name]])</f>
        <v>59</v>
      </c>
      <c r="G165" s="14" t="s">
        <v>290</v>
      </c>
      <c r="H165" s="15" t="s">
        <v>291</v>
      </c>
      <c r="I165">
        <f t="shared" si="2"/>
        <v>1</v>
      </c>
    </row>
    <row r="166" spans="1:9" x14ac:dyDescent="0.3">
      <c r="A166" s="17">
        <v>4.4000000000000004</v>
      </c>
      <c r="B166" s="41">
        <f>LEN(Table1[[#This Row],[Name]])</f>
        <v>59</v>
      </c>
      <c r="G166" s="16" t="s">
        <v>292</v>
      </c>
      <c r="H166" s="17" t="s">
        <v>293</v>
      </c>
      <c r="I166">
        <f t="shared" si="2"/>
        <v>1</v>
      </c>
    </row>
    <row r="167" spans="1:9" x14ac:dyDescent="0.3">
      <c r="A167" s="15">
        <v>4.4000000000000004</v>
      </c>
      <c r="B167" s="40">
        <f>LEN(Table1[[#This Row],[Name]])</f>
        <v>60</v>
      </c>
      <c r="G167" s="16" t="s">
        <v>294</v>
      </c>
      <c r="H167" s="17" t="s">
        <v>224</v>
      </c>
      <c r="I167">
        <f t="shared" si="2"/>
        <v>1</v>
      </c>
    </row>
    <row r="168" spans="1:9" x14ac:dyDescent="0.3">
      <c r="A168" s="17">
        <v>4.8</v>
      </c>
      <c r="B168" s="41">
        <f>LEN(Table1[[#This Row],[Name]])</f>
        <v>37</v>
      </c>
      <c r="G168" s="14" t="s">
        <v>295</v>
      </c>
      <c r="H168" s="15" t="s">
        <v>64</v>
      </c>
      <c r="I168">
        <f t="shared" si="2"/>
        <v>1</v>
      </c>
    </row>
    <row r="169" spans="1:9" x14ac:dyDescent="0.3">
      <c r="A169" s="15">
        <v>4.7</v>
      </c>
      <c r="B169" s="40">
        <f>LEN(Table1[[#This Row],[Name]])</f>
        <v>37</v>
      </c>
      <c r="G169" s="16" t="s">
        <v>296</v>
      </c>
      <c r="H169" s="17" t="s">
        <v>297</v>
      </c>
      <c r="I169">
        <f t="shared" si="2"/>
        <v>1</v>
      </c>
    </row>
    <row r="170" spans="1:9" x14ac:dyDescent="0.3">
      <c r="A170" s="17">
        <v>4.7</v>
      </c>
      <c r="B170" s="41">
        <f>LEN(Table1[[#This Row],[Name]])</f>
        <v>37</v>
      </c>
      <c r="G170" s="14" t="s">
        <v>298</v>
      </c>
      <c r="H170" s="15" t="s">
        <v>299</v>
      </c>
      <c r="I170">
        <f t="shared" si="2"/>
        <v>1</v>
      </c>
    </row>
    <row r="171" spans="1:9" x14ac:dyDescent="0.3">
      <c r="A171" s="15">
        <v>4.7</v>
      </c>
      <c r="B171" s="40">
        <f>LEN(Table1[[#This Row],[Name]])</f>
        <v>37</v>
      </c>
      <c r="G171" s="16" t="s">
        <v>300</v>
      </c>
      <c r="H171" s="17" t="s">
        <v>301</v>
      </c>
      <c r="I171">
        <f t="shared" si="2"/>
        <v>2</v>
      </c>
    </row>
    <row r="172" spans="1:9" x14ac:dyDescent="0.3">
      <c r="A172" s="17">
        <v>4.7</v>
      </c>
      <c r="B172" s="41">
        <f>LEN(Table1[[#This Row],[Name]])</f>
        <v>37</v>
      </c>
      <c r="G172" s="14" t="s">
        <v>302</v>
      </c>
      <c r="H172" s="15" t="s">
        <v>303</v>
      </c>
      <c r="I172">
        <f t="shared" si="2"/>
        <v>1</v>
      </c>
    </row>
    <row r="173" spans="1:9" x14ac:dyDescent="0.3">
      <c r="A173" s="15">
        <v>4.7</v>
      </c>
      <c r="B173" s="40">
        <f>LEN(Table1[[#This Row],[Name]])</f>
        <v>24</v>
      </c>
      <c r="G173" s="16" t="s">
        <v>304</v>
      </c>
      <c r="H173" s="17" t="s">
        <v>305</v>
      </c>
      <c r="I173">
        <f t="shared" si="2"/>
        <v>1</v>
      </c>
    </row>
    <row r="174" spans="1:9" x14ac:dyDescent="0.3">
      <c r="A174" s="17">
        <v>4.3</v>
      </c>
      <c r="B174" s="41">
        <f>LEN(Table1[[#This Row],[Name]])</f>
        <v>18</v>
      </c>
      <c r="G174" s="14" t="s">
        <v>306</v>
      </c>
      <c r="H174" s="15" t="s">
        <v>88</v>
      </c>
      <c r="I174">
        <f t="shared" si="2"/>
        <v>4</v>
      </c>
    </row>
    <row r="175" spans="1:9" x14ac:dyDescent="0.3">
      <c r="A175" s="15">
        <v>4.8</v>
      </c>
      <c r="B175" s="40">
        <f>LEN(Table1[[#This Row],[Name]])</f>
        <v>18</v>
      </c>
      <c r="G175" s="16" t="s">
        <v>307</v>
      </c>
      <c r="H175" s="17" t="s">
        <v>308</v>
      </c>
      <c r="I175">
        <f t="shared" si="2"/>
        <v>1</v>
      </c>
    </row>
    <row r="176" spans="1:9" x14ac:dyDescent="0.3">
      <c r="A176" s="17">
        <v>4.8</v>
      </c>
      <c r="B176" s="41">
        <f>LEN(Table1[[#This Row],[Name]])</f>
        <v>28</v>
      </c>
      <c r="G176" s="14" t="s">
        <v>309</v>
      </c>
      <c r="H176" s="15" t="s">
        <v>310</v>
      </c>
      <c r="I176">
        <f t="shared" si="2"/>
        <v>1</v>
      </c>
    </row>
    <row r="177" spans="1:9" x14ac:dyDescent="0.3">
      <c r="A177" s="15">
        <v>4.9000000000000004</v>
      </c>
      <c r="B177" s="40">
        <f>LEN(Table1[[#This Row],[Name]])</f>
        <v>110</v>
      </c>
      <c r="G177" s="16" t="s">
        <v>311</v>
      </c>
      <c r="H177" s="17" t="s">
        <v>75</v>
      </c>
      <c r="I177">
        <f t="shared" si="2"/>
        <v>4</v>
      </c>
    </row>
    <row r="178" spans="1:9" x14ac:dyDescent="0.3">
      <c r="A178" s="17">
        <v>4.7</v>
      </c>
      <c r="B178" s="41">
        <f>LEN(Table1[[#This Row],[Name]])</f>
        <v>60</v>
      </c>
      <c r="G178" s="14" t="s">
        <v>312</v>
      </c>
      <c r="H178" s="15" t="s">
        <v>313</v>
      </c>
      <c r="I178">
        <f t="shared" si="2"/>
        <v>1</v>
      </c>
    </row>
    <row r="179" spans="1:9" x14ac:dyDescent="0.3">
      <c r="A179" s="15">
        <v>4.8</v>
      </c>
      <c r="B179" s="40">
        <f>LEN(Table1[[#This Row],[Name]])</f>
        <v>13</v>
      </c>
      <c r="G179" s="16" t="s">
        <v>314</v>
      </c>
      <c r="H179" s="17" t="s">
        <v>315</v>
      </c>
      <c r="I179">
        <f t="shared" si="2"/>
        <v>1</v>
      </c>
    </row>
    <row r="180" spans="1:9" x14ac:dyDescent="0.3">
      <c r="A180" s="17">
        <v>4.5999999999999996</v>
      </c>
      <c r="B180" s="41">
        <f>LEN(Table1[[#This Row],[Name]])</f>
        <v>28</v>
      </c>
      <c r="G180" s="14" t="s">
        <v>316</v>
      </c>
      <c r="H180" s="15" t="s">
        <v>317</v>
      </c>
      <c r="I180">
        <f t="shared" si="2"/>
        <v>1</v>
      </c>
    </row>
    <row r="181" spans="1:9" x14ac:dyDescent="0.3">
      <c r="A181" s="15">
        <v>4.8</v>
      </c>
      <c r="B181" s="40">
        <f>LEN(Table1[[#This Row],[Name]])</f>
        <v>28</v>
      </c>
      <c r="G181" s="16" t="s">
        <v>318</v>
      </c>
      <c r="H181" s="17" t="s">
        <v>319</v>
      </c>
      <c r="I181">
        <f t="shared" si="2"/>
        <v>2</v>
      </c>
    </row>
    <row r="182" spans="1:9" x14ac:dyDescent="0.3">
      <c r="A182" s="17">
        <v>4.8</v>
      </c>
      <c r="B182" s="41">
        <f>LEN(Table1[[#This Row],[Name]])</f>
        <v>9</v>
      </c>
      <c r="G182" s="16" t="s">
        <v>320</v>
      </c>
      <c r="H182" s="17" t="s">
        <v>80</v>
      </c>
      <c r="I182">
        <f t="shared" si="2"/>
        <v>6</v>
      </c>
    </row>
    <row r="183" spans="1:9" x14ac:dyDescent="0.3">
      <c r="A183" s="15">
        <v>4.3</v>
      </c>
      <c r="B183" s="40">
        <f>LEN(Table1[[#This Row],[Name]])</f>
        <v>80</v>
      </c>
      <c r="G183" s="14" t="s">
        <v>321</v>
      </c>
      <c r="H183" s="15" t="s">
        <v>322</v>
      </c>
      <c r="I183">
        <f t="shared" si="2"/>
        <v>1</v>
      </c>
    </row>
    <row r="184" spans="1:9" x14ac:dyDescent="0.3">
      <c r="A184" s="17">
        <v>4.4000000000000004</v>
      </c>
      <c r="B184" s="41">
        <f>LEN(Table1[[#This Row],[Name]])</f>
        <v>7</v>
      </c>
      <c r="G184" s="16" t="s">
        <v>323</v>
      </c>
      <c r="H184" s="17" t="s">
        <v>324</v>
      </c>
      <c r="I184">
        <f t="shared" si="2"/>
        <v>1</v>
      </c>
    </row>
    <row r="185" spans="1:9" x14ac:dyDescent="0.3">
      <c r="A185" s="15">
        <v>4.0999999999999996</v>
      </c>
      <c r="B185" s="40">
        <f>LEN(Table1[[#This Row],[Name]])</f>
        <v>40</v>
      </c>
      <c r="G185" s="16" t="s">
        <v>325</v>
      </c>
      <c r="H185" s="17" t="s">
        <v>273</v>
      </c>
      <c r="I185">
        <f t="shared" si="2"/>
        <v>1</v>
      </c>
    </row>
    <row r="186" spans="1:9" x14ac:dyDescent="0.3">
      <c r="A186" s="17">
        <v>4.5999999999999996</v>
      </c>
      <c r="B186" s="41">
        <f>LEN(Table1[[#This Row],[Name]])</f>
        <v>116</v>
      </c>
      <c r="G186" s="14" t="s">
        <v>326</v>
      </c>
      <c r="H186" s="15" t="s">
        <v>245</v>
      </c>
      <c r="I186">
        <f t="shared" si="2"/>
        <v>2</v>
      </c>
    </row>
    <row r="187" spans="1:9" x14ac:dyDescent="0.3">
      <c r="A187" s="15">
        <v>4.4000000000000004</v>
      </c>
      <c r="B187" s="40">
        <f>LEN(Table1[[#This Row],[Name]])</f>
        <v>116</v>
      </c>
      <c r="G187" s="16" t="s">
        <v>327</v>
      </c>
      <c r="H187" s="17" t="s">
        <v>328</v>
      </c>
      <c r="I187">
        <f t="shared" si="2"/>
        <v>1</v>
      </c>
    </row>
    <row r="188" spans="1:9" x14ac:dyDescent="0.3">
      <c r="A188" s="17">
        <v>4.4000000000000004</v>
      </c>
      <c r="B188" s="41">
        <f>LEN(Table1[[#This Row],[Name]])</f>
        <v>102</v>
      </c>
      <c r="G188" s="14" t="s">
        <v>329</v>
      </c>
      <c r="H188" s="15" t="s">
        <v>103</v>
      </c>
      <c r="I188">
        <f t="shared" si="2"/>
        <v>2</v>
      </c>
    </row>
    <row r="189" spans="1:9" x14ac:dyDescent="0.3">
      <c r="A189" s="15">
        <v>4.8</v>
      </c>
      <c r="B189" s="40">
        <f>LEN(Table1[[#This Row],[Name]])</f>
        <v>73</v>
      </c>
      <c r="G189" s="14" t="s">
        <v>330</v>
      </c>
      <c r="H189" s="15" t="s">
        <v>331</v>
      </c>
      <c r="I189">
        <f t="shared" si="2"/>
        <v>1</v>
      </c>
    </row>
    <row r="190" spans="1:9" x14ac:dyDescent="0.3">
      <c r="A190" s="17">
        <v>4.9000000000000004</v>
      </c>
      <c r="B190" s="41">
        <f>LEN(Table1[[#This Row],[Name]])</f>
        <v>73</v>
      </c>
      <c r="G190" s="14" t="s">
        <v>332</v>
      </c>
      <c r="H190" s="15" t="s">
        <v>333</v>
      </c>
      <c r="I190">
        <f t="shared" si="2"/>
        <v>10</v>
      </c>
    </row>
    <row r="191" spans="1:9" x14ac:dyDescent="0.3">
      <c r="A191" s="15">
        <v>4.9000000000000004</v>
      </c>
      <c r="B191" s="40">
        <f>LEN(Table1[[#This Row],[Name]])</f>
        <v>73</v>
      </c>
      <c r="G191" s="16" t="s">
        <v>334</v>
      </c>
      <c r="H191" s="17" t="s">
        <v>335</v>
      </c>
      <c r="I191">
        <f t="shared" si="2"/>
        <v>1</v>
      </c>
    </row>
    <row r="192" spans="1:9" x14ac:dyDescent="0.3">
      <c r="A192" s="17">
        <v>4.9000000000000004</v>
      </c>
      <c r="B192" s="41">
        <f>LEN(Table1[[#This Row],[Name]])</f>
        <v>73</v>
      </c>
      <c r="G192" s="14" t="s">
        <v>336</v>
      </c>
      <c r="H192" s="15" t="s">
        <v>215</v>
      </c>
      <c r="I192">
        <f t="shared" si="2"/>
        <v>1</v>
      </c>
    </row>
    <row r="193" spans="1:9" x14ac:dyDescent="0.3">
      <c r="A193" s="15">
        <v>4.9000000000000004</v>
      </c>
      <c r="B193" s="40">
        <f>LEN(Table1[[#This Row],[Name]])</f>
        <v>73</v>
      </c>
      <c r="G193" s="16" t="s">
        <v>337</v>
      </c>
      <c r="H193" s="17" t="s">
        <v>338</v>
      </c>
      <c r="I193">
        <f t="shared" si="2"/>
        <v>1</v>
      </c>
    </row>
    <row r="194" spans="1:9" x14ac:dyDescent="0.3">
      <c r="A194" s="17">
        <v>4.9000000000000004</v>
      </c>
      <c r="B194" s="41">
        <f>LEN(Table1[[#This Row],[Name]])</f>
        <v>73</v>
      </c>
      <c r="G194" s="16" t="s">
        <v>339</v>
      </c>
      <c r="H194" s="17" t="s">
        <v>340</v>
      </c>
      <c r="I194">
        <f t="shared" si="2"/>
        <v>1</v>
      </c>
    </row>
    <row r="195" spans="1:9" x14ac:dyDescent="0.3">
      <c r="A195" s="15">
        <v>4.9000000000000004</v>
      </c>
      <c r="B195" s="40">
        <f>LEN(Table1[[#This Row],[Name]])</f>
        <v>20</v>
      </c>
      <c r="G195" s="16" t="s">
        <v>341</v>
      </c>
      <c r="H195" s="17" t="s">
        <v>342</v>
      </c>
      <c r="I195">
        <f t="shared" si="2"/>
        <v>1</v>
      </c>
    </row>
    <row r="196" spans="1:9" x14ac:dyDescent="0.3">
      <c r="A196" s="17">
        <v>4.5999999999999996</v>
      </c>
      <c r="B196" s="41">
        <f>LEN(Table1[[#This Row],[Name]])</f>
        <v>25</v>
      </c>
      <c r="G196" s="14" t="s">
        <v>343</v>
      </c>
      <c r="H196" s="15" t="s">
        <v>344</v>
      </c>
      <c r="I196">
        <f t="shared" ref="I196:I259" si="3">COUNTIFS(H196:H545,H196)</f>
        <v>1</v>
      </c>
    </row>
    <row r="197" spans="1:9" x14ac:dyDescent="0.3">
      <c r="A197" s="15">
        <v>4.5</v>
      </c>
      <c r="B197" s="40">
        <f>LEN(Table1[[#This Row],[Name]])</f>
        <v>70</v>
      </c>
      <c r="G197" s="14" t="s">
        <v>345</v>
      </c>
      <c r="H197" s="15" t="s">
        <v>346</v>
      </c>
      <c r="I197">
        <f t="shared" si="3"/>
        <v>1</v>
      </c>
    </row>
    <row r="198" spans="1:9" x14ac:dyDescent="0.3">
      <c r="A198" s="17">
        <v>4.5999999999999996</v>
      </c>
      <c r="B198" s="41">
        <f>LEN(Table1[[#This Row],[Name]])</f>
        <v>46</v>
      </c>
      <c r="G198" s="14" t="s">
        <v>347</v>
      </c>
      <c r="H198" s="15" t="s">
        <v>348</v>
      </c>
      <c r="I198">
        <f t="shared" si="3"/>
        <v>1</v>
      </c>
    </row>
    <row r="199" spans="1:9" x14ac:dyDescent="0.3">
      <c r="A199" s="15">
        <v>4.5</v>
      </c>
      <c r="B199" s="40">
        <f>LEN(Table1[[#This Row],[Name]])</f>
        <v>35</v>
      </c>
      <c r="G199" s="14" t="s">
        <v>349</v>
      </c>
      <c r="H199" s="15" t="s">
        <v>350</v>
      </c>
      <c r="I199">
        <f t="shared" si="3"/>
        <v>2</v>
      </c>
    </row>
    <row r="200" spans="1:9" x14ac:dyDescent="0.3">
      <c r="A200" s="17">
        <v>4.5999999999999996</v>
      </c>
      <c r="B200" s="41">
        <f>LEN(Table1[[#This Row],[Name]])</f>
        <v>105</v>
      </c>
      <c r="G200" s="16" t="s">
        <v>351</v>
      </c>
      <c r="H200" s="17" t="s">
        <v>350</v>
      </c>
      <c r="I200">
        <f t="shared" si="3"/>
        <v>1</v>
      </c>
    </row>
    <row r="201" spans="1:9" x14ac:dyDescent="0.3">
      <c r="A201" s="15">
        <v>4.7</v>
      </c>
      <c r="B201" s="40">
        <f>LEN(Table1[[#This Row],[Name]])</f>
        <v>105</v>
      </c>
      <c r="G201" s="14" t="s">
        <v>352</v>
      </c>
      <c r="H201" s="15" t="s">
        <v>353</v>
      </c>
      <c r="I201">
        <f t="shared" si="3"/>
        <v>1</v>
      </c>
    </row>
    <row r="202" spans="1:9" x14ac:dyDescent="0.3">
      <c r="A202" s="17">
        <v>4.7</v>
      </c>
      <c r="B202" s="41">
        <f>LEN(Table1[[#This Row],[Name]])</f>
        <v>107</v>
      </c>
      <c r="G202" s="14" t="s">
        <v>354</v>
      </c>
      <c r="H202" s="15" t="s">
        <v>355</v>
      </c>
      <c r="I202">
        <f t="shared" si="3"/>
        <v>1</v>
      </c>
    </row>
    <row r="203" spans="1:9" x14ac:dyDescent="0.3">
      <c r="A203" s="15">
        <v>4.5999999999999996</v>
      </c>
      <c r="B203" s="40">
        <f>LEN(Table1[[#This Row],[Name]])</f>
        <v>94</v>
      </c>
      <c r="G203" s="16" t="s">
        <v>356</v>
      </c>
      <c r="H203" s="17" t="s">
        <v>357</v>
      </c>
      <c r="I203">
        <f t="shared" si="3"/>
        <v>1</v>
      </c>
    </row>
    <row r="204" spans="1:9" x14ac:dyDescent="0.3">
      <c r="A204" s="17">
        <v>4.5999999999999996</v>
      </c>
      <c r="B204" s="41">
        <f>LEN(Table1[[#This Row],[Name]])</f>
        <v>98</v>
      </c>
      <c r="G204" s="16" t="s">
        <v>358</v>
      </c>
      <c r="H204" s="17" t="s">
        <v>149</v>
      </c>
      <c r="I204">
        <f t="shared" si="3"/>
        <v>1</v>
      </c>
    </row>
    <row r="205" spans="1:9" x14ac:dyDescent="0.3">
      <c r="A205" s="15">
        <v>4.8</v>
      </c>
      <c r="B205" s="40">
        <f>LEN(Table1[[#This Row],[Name]])</f>
        <v>82</v>
      </c>
      <c r="G205" s="14" t="s">
        <v>359</v>
      </c>
      <c r="H205" s="15" t="s">
        <v>360</v>
      </c>
      <c r="I205">
        <f t="shared" si="3"/>
        <v>1</v>
      </c>
    </row>
    <row r="206" spans="1:9" x14ac:dyDescent="0.3">
      <c r="A206" s="17">
        <v>4.8</v>
      </c>
      <c r="B206" s="41">
        <f>LEN(Table1[[#This Row],[Name]])</f>
        <v>26</v>
      </c>
      <c r="G206" s="16" t="s">
        <v>361</v>
      </c>
      <c r="H206" s="17" t="s">
        <v>362</v>
      </c>
      <c r="I206">
        <f t="shared" si="3"/>
        <v>1</v>
      </c>
    </row>
    <row r="207" spans="1:9" x14ac:dyDescent="0.3">
      <c r="A207" s="15">
        <v>4.5</v>
      </c>
      <c r="B207" s="40">
        <f>LEN(Table1[[#This Row],[Name]])</f>
        <v>26</v>
      </c>
      <c r="G207" s="14" t="s">
        <v>363</v>
      </c>
      <c r="H207" s="15" t="s">
        <v>364</v>
      </c>
      <c r="I207">
        <f t="shared" si="3"/>
        <v>1</v>
      </c>
    </row>
    <row r="208" spans="1:9" x14ac:dyDescent="0.3">
      <c r="A208" s="17">
        <v>4.5</v>
      </c>
      <c r="B208" s="41">
        <f>LEN(Table1[[#This Row],[Name]])</f>
        <v>26</v>
      </c>
      <c r="G208" s="16" t="s">
        <v>365</v>
      </c>
      <c r="H208" s="17" t="s">
        <v>105</v>
      </c>
      <c r="I208">
        <f t="shared" si="3"/>
        <v>1</v>
      </c>
    </row>
    <row r="209" spans="1:9" x14ac:dyDescent="0.3">
      <c r="A209" s="15">
        <v>4.5</v>
      </c>
      <c r="B209" s="40">
        <f>LEN(Table1[[#This Row],[Name]])</f>
        <v>120</v>
      </c>
      <c r="G209" s="14" t="s">
        <v>366</v>
      </c>
      <c r="H209" s="15" t="s">
        <v>124</v>
      </c>
      <c r="I209">
        <f t="shared" si="3"/>
        <v>1</v>
      </c>
    </row>
    <row r="210" spans="1:9" x14ac:dyDescent="0.3">
      <c r="A210" s="17">
        <v>4.9000000000000004</v>
      </c>
      <c r="B210" s="41">
        <f>LEN(Table1[[#This Row],[Name]])</f>
        <v>29</v>
      </c>
      <c r="G210" s="16" t="s">
        <v>367</v>
      </c>
      <c r="H210" s="17" t="s">
        <v>275</v>
      </c>
      <c r="I210">
        <f t="shared" si="3"/>
        <v>1</v>
      </c>
    </row>
    <row r="211" spans="1:9" x14ac:dyDescent="0.3">
      <c r="A211" s="15">
        <v>4.5999999999999996</v>
      </c>
      <c r="B211" s="40">
        <f>LEN(Table1[[#This Row],[Name]])</f>
        <v>29</v>
      </c>
      <c r="G211" s="16" t="s">
        <v>368</v>
      </c>
      <c r="H211" s="17" t="s">
        <v>369</v>
      </c>
      <c r="I211">
        <f t="shared" si="3"/>
        <v>1</v>
      </c>
    </row>
    <row r="212" spans="1:9" x14ac:dyDescent="0.3">
      <c r="A212" s="17">
        <v>4.5999999999999996</v>
      </c>
      <c r="B212" s="41">
        <f>LEN(Table1[[#This Row],[Name]])</f>
        <v>29</v>
      </c>
      <c r="G212" s="14" t="s">
        <v>370</v>
      </c>
      <c r="H212" s="15" t="s">
        <v>371</v>
      </c>
      <c r="I212">
        <f t="shared" si="3"/>
        <v>1</v>
      </c>
    </row>
    <row r="213" spans="1:9" x14ac:dyDescent="0.3">
      <c r="A213" s="15">
        <v>4.5999999999999996</v>
      </c>
      <c r="B213" s="40">
        <f>LEN(Table1[[#This Row],[Name]])</f>
        <v>29</v>
      </c>
      <c r="G213" s="16" t="s">
        <v>372</v>
      </c>
      <c r="H213" s="17" t="s">
        <v>373</v>
      </c>
      <c r="I213">
        <f t="shared" si="3"/>
        <v>1</v>
      </c>
    </row>
    <row r="214" spans="1:9" x14ac:dyDescent="0.3">
      <c r="A214" s="17">
        <v>4.5999999999999996</v>
      </c>
      <c r="B214" s="41">
        <f>LEN(Table1[[#This Row],[Name]])</f>
        <v>29</v>
      </c>
      <c r="G214" s="14" t="s">
        <v>374</v>
      </c>
      <c r="H214" s="15" t="s">
        <v>375</v>
      </c>
      <c r="I214">
        <f t="shared" si="3"/>
        <v>1</v>
      </c>
    </row>
    <row r="215" spans="1:9" x14ac:dyDescent="0.3">
      <c r="A215" s="15">
        <v>4.5999999999999996</v>
      </c>
      <c r="B215" s="40">
        <f>LEN(Table1[[#This Row],[Name]])</f>
        <v>42</v>
      </c>
      <c r="G215" s="16" t="s">
        <v>376</v>
      </c>
      <c r="H215" s="17" t="s">
        <v>377</v>
      </c>
      <c r="I215">
        <f t="shared" si="3"/>
        <v>5</v>
      </c>
    </row>
    <row r="216" spans="1:9" x14ac:dyDescent="0.3">
      <c r="A216" s="17">
        <v>4.5</v>
      </c>
      <c r="B216" s="41">
        <f>LEN(Table1[[#This Row],[Name]])</f>
        <v>17</v>
      </c>
      <c r="G216" s="14" t="s">
        <v>378</v>
      </c>
      <c r="H216" s="15" t="s">
        <v>379</v>
      </c>
      <c r="I216">
        <f t="shared" si="3"/>
        <v>1</v>
      </c>
    </row>
    <row r="217" spans="1:9" x14ac:dyDescent="0.3">
      <c r="A217" s="15">
        <v>4.5</v>
      </c>
      <c r="B217" s="40">
        <f>LEN(Table1[[#This Row],[Name]])</f>
        <v>94</v>
      </c>
      <c r="G217" s="14" t="s">
        <v>380</v>
      </c>
      <c r="H217" s="15" t="s">
        <v>381</v>
      </c>
      <c r="I217">
        <f t="shared" si="3"/>
        <v>1</v>
      </c>
    </row>
    <row r="218" spans="1:9" x14ac:dyDescent="0.3">
      <c r="A218" s="17">
        <v>4.4000000000000004</v>
      </c>
      <c r="B218" s="41">
        <f>LEN(Table1[[#This Row],[Name]])</f>
        <v>45</v>
      </c>
      <c r="G218" s="16" t="s">
        <v>382</v>
      </c>
      <c r="H218" s="17" t="s">
        <v>383</v>
      </c>
      <c r="I218">
        <f t="shared" si="3"/>
        <v>2</v>
      </c>
    </row>
    <row r="219" spans="1:9" x14ac:dyDescent="0.3">
      <c r="A219" s="15">
        <v>4.8</v>
      </c>
      <c r="B219" s="40">
        <f>LEN(Table1[[#This Row],[Name]])</f>
        <v>4</v>
      </c>
      <c r="G219" s="14" t="s">
        <v>384</v>
      </c>
      <c r="H219" s="15" t="s">
        <v>385</v>
      </c>
      <c r="I219">
        <f t="shared" si="3"/>
        <v>2</v>
      </c>
    </row>
    <row r="220" spans="1:9" x14ac:dyDescent="0.3">
      <c r="A220" s="17">
        <v>4.5</v>
      </c>
      <c r="B220" s="41">
        <f>LEN(Table1[[#This Row],[Name]])</f>
        <v>19</v>
      </c>
      <c r="G220" s="14" t="s">
        <v>387</v>
      </c>
      <c r="H220" s="15" t="s">
        <v>388</v>
      </c>
      <c r="I220">
        <f t="shared" si="3"/>
        <v>1</v>
      </c>
    </row>
    <row r="221" spans="1:9" x14ac:dyDescent="0.3">
      <c r="A221" s="15">
        <v>4.0999999999999996</v>
      </c>
      <c r="B221" s="40">
        <f>LEN(Table1[[#This Row],[Name]])</f>
        <v>17</v>
      </c>
      <c r="G221" s="16" t="s">
        <v>389</v>
      </c>
      <c r="H221" s="17" t="s">
        <v>390</v>
      </c>
      <c r="I221">
        <f t="shared" si="3"/>
        <v>1</v>
      </c>
    </row>
    <row r="222" spans="1:9" x14ac:dyDescent="0.3">
      <c r="A222" s="17">
        <v>4.9000000000000004</v>
      </c>
      <c r="B222" s="41">
        <f>LEN(Table1[[#This Row],[Name]])</f>
        <v>23</v>
      </c>
      <c r="G222" s="14" t="s">
        <v>391</v>
      </c>
      <c r="H222" s="15" t="s">
        <v>392</v>
      </c>
      <c r="I222">
        <f t="shared" si="3"/>
        <v>1</v>
      </c>
    </row>
    <row r="223" spans="1:9" x14ac:dyDescent="0.3">
      <c r="A223" s="15">
        <v>4.5</v>
      </c>
      <c r="B223" s="40">
        <f>LEN(Table1[[#This Row],[Name]])</f>
        <v>18</v>
      </c>
      <c r="G223" s="16" t="s">
        <v>393</v>
      </c>
      <c r="H223" s="17" t="s">
        <v>394</v>
      </c>
      <c r="I223">
        <f t="shared" si="3"/>
        <v>1</v>
      </c>
    </row>
    <row r="224" spans="1:9" x14ac:dyDescent="0.3">
      <c r="A224" s="17">
        <v>4.5</v>
      </c>
      <c r="B224" s="41">
        <f>LEN(Table1[[#This Row],[Name]])</f>
        <v>81</v>
      </c>
      <c r="G224" s="14" t="s">
        <v>395</v>
      </c>
      <c r="H224" s="15" t="s">
        <v>396</v>
      </c>
      <c r="I224">
        <f t="shared" si="3"/>
        <v>1</v>
      </c>
    </row>
    <row r="225" spans="1:9" x14ac:dyDescent="0.3">
      <c r="A225" s="15">
        <v>4.2</v>
      </c>
      <c r="B225" s="40">
        <f>LEN(Table1[[#This Row],[Name]])</f>
        <v>16</v>
      </c>
      <c r="G225" s="14" t="s">
        <v>397</v>
      </c>
      <c r="H225" s="15" t="s">
        <v>398</v>
      </c>
      <c r="I225">
        <f t="shared" si="3"/>
        <v>1</v>
      </c>
    </row>
    <row r="226" spans="1:9" x14ac:dyDescent="0.3">
      <c r="A226" s="17">
        <v>4.8</v>
      </c>
      <c r="B226" s="41">
        <f>LEN(Table1[[#This Row],[Name]])</f>
        <v>16</v>
      </c>
      <c r="G226" s="16" t="s">
        <v>399</v>
      </c>
      <c r="H226" s="17" t="s">
        <v>333</v>
      </c>
      <c r="I226">
        <f t="shared" si="3"/>
        <v>9</v>
      </c>
    </row>
    <row r="227" spans="1:9" x14ac:dyDescent="0.3">
      <c r="A227" s="15">
        <v>4.8</v>
      </c>
      <c r="B227" s="40">
        <f>LEN(Table1[[#This Row],[Name]])</f>
        <v>53</v>
      </c>
      <c r="G227" s="14" t="s">
        <v>400</v>
      </c>
      <c r="H227" s="15" t="s">
        <v>401</v>
      </c>
      <c r="I227">
        <f t="shared" si="3"/>
        <v>1</v>
      </c>
    </row>
    <row r="228" spans="1:9" x14ac:dyDescent="0.3">
      <c r="A228" s="17">
        <v>4.8</v>
      </c>
      <c r="B228" s="41">
        <f>LEN(Table1[[#This Row],[Name]])</f>
        <v>43</v>
      </c>
      <c r="G228" s="16" t="s">
        <v>402</v>
      </c>
      <c r="H228" s="17" t="s">
        <v>403</v>
      </c>
      <c r="I228">
        <f t="shared" si="3"/>
        <v>1</v>
      </c>
    </row>
    <row r="229" spans="1:9" x14ac:dyDescent="0.3">
      <c r="A229" s="15">
        <v>4.5</v>
      </c>
      <c r="B229" s="40">
        <f>LEN(Table1[[#This Row],[Name]])</f>
        <v>76</v>
      </c>
      <c r="G229" s="14" t="s">
        <v>404</v>
      </c>
      <c r="H229" s="15" t="s">
        <v>405</v>
      </c>
      <c r="I229">
        <f t="shared" si="3"/>
        <v>1</v>
      </c>
    </row>
    <row r="230" spans="1:9" x14ac:dyDescent="0.3">
      <c r="A230" s="17">
        <v>4.7</v>
      </c>
      <c r="B230" s="41">
        <f>LEN(Table1[[#This Row],[Name]])</f>
        <v>43</v>
      </c>
      <c r="G230" s="16" t="s">
        <v>406</v>
      </c>
      <c r="H230" s="17" t="s">
        <v>407</v>
      </c>
      <c r="I230">
        <f t="shared" si="3"/>
        <v>1</v>
      </c>
    </row>
    <row r="231" spans="1:9" x14ac:dyDescent="0.3">
      <c r="A231" s="15">
        <v>4.8</v>
      </c>
      <c r="B231" s="40">
        <f>LEN(Table1[[#This Row],[Name]])</f>
        <v>14</v>
      </c>
      <c r="G231" s="16" t="s">
        <v>408</v>
      </c>
      <c r="H231" s="17" t="s">
        <v>409</v>
      </c>
      <c r="I231">
        <f t="shared" si="3"/>
        <v>1</v>
      </c>
    </row>
    <row r="232" spans="1:9" x14ac:dyDescent="0.3">
      <c r="A232" s="17">
        <v>4.7</v>
      </c>
      <c r="B232" s="41">
        <f>LEN(Table1[[#This Row],[Name]])</f>
        <v>14</v>
      </c>
      <c r="G232" s="16" t="s">
        <v>410</v>
      </c>
      <c r="H232" s="17" t="s">
        <v>411</v>
      </c>
      <c r="I232">
        <f t="shared" si="3"/>
        <v>1</v>
      </c>
    </row>
    <row r="233" spans="1:9" x14ac:dyDescent="0.3">
      <c r="A233" s="15">
        <v>4.7</v>
      </c>
      <c r="B233" s="40">
        <f>LEN(Table1[[#This Row],[Name]])</f>
        <v>14</v>
      </c>
      <c r="G233" s="16" t="s">
        <v>412</v>
      </c>
      <c r="H233" s="17" t="s">
        <v>153</v>
      </c>
      <c r="I233">
        <f t="shared" si="3"/>
        <v>1</v>
      </c>
    </row>
    <row r="234" spans="1:9" x14ac:dyDescent="0.3">
      <c r="A234" s="17">
        <v>4.7</v>
      </c>
      <c r="B234" s="41">
        <f>LEN(Table1[[#This Row],[Name]])</f>
        <v>54</v>
      </c>
      <c r="G234" s="14" t="s">
        <v>413</v>
      </c>
      <c r="H234" s="15" t="s">
        <v>414</v>
      </c>
      <c r="I234">
        <f t="shared" si="3"/>
        <v>1</v>
      </c>
    </row>
    <row r="235" spans="1:9" x14ac:dyDescent="0.3">
      <c r="A235" s="15">
        <v>4.4000000000000004</v>
      </c>
      <c r="B235" s="40">
        <f>LEN(Table1[[#This Row],[Name]])</f>
        <v>38</v>
      </c>
      <c r="G235" s="16" t="s">
        <v>415</v>
      </c>
      <c r="H235" s="17" t="s">
        <v>416</v>
      </c>
      <c r="I235">
        <f t="shared" si="3"/>
        <v>1</v>
      </c>
    </row>
    <row r="236" spans="1:9" x14ac:dyDescent="0.3">
      <c r="A236" s="17">
        <v>4.5999999999999996</v>
      </c>
      <c r="B236" s="41">
        <f>LEN(Table1[[#This Row],[Name]])</f>
        <v>38</v>
      </c>
      <c r="G236" s="16" t="s">
        <v>417</v>
      </c>
      <c r="H236" s="17" t="s">
        <v>377</v>
      </c>
      <c r="I236">
        <f t="shared" si="3"/>
        <v>4</v>
      </c>
    </row>
    <row r="237" spans="1:9" x14ac:dyDescent="0.3">
      <c r="A237" s="15">
        <v>4.5999999999999996</v>
      </c>
      <c r="B237" s="40">
        <f>LEN(Table1[[#This Row],[Name]])</f>
        <v>38</v>
      </c>
      <c r="G237" s="14" t="s">
        <v>418</v>
      </c>
      <c r="H237" s="15" t="s">
        <v>419</v>
      </c>
      <c r="I237">
        <f t="shared" si="3"/>
        <v>1</v>
      </c>
    </row>
    <row r="238" spans="1:9" x14ac:dyDescent="0.3">
      <c r="A238" s="17">
        <v>4.5999999999999996</v>
      </c>
      <c r="B238" s="41">
        <f>LEN(Table1[[#This Row],[Name]])</f>
        <v>29</v>
      </c>
      <c r="G238" s="16" t="s">
        <v>420</v>
      </c>
      <c r="H238" s="17" t="s">
        <v>421</v>
      </c>
      <c r="I238">
        <f t="shared" si="3"/>
        <v>1</v>
      </c>
    </row>
    <row r="239" spans="1:9" x14ac:dyDescent="0.3">
      <c r="A239" s="15">
        <v>4.5</v>
      </c>
      <c r="B239" s="40">
        <f>LEN(Table1[[#This Row],[Name]])</f>
        <v>29</v>
      </c>
      <c r="G239" s="14" t="s">
        <v>422</v>
      </c>
      <c r="H239" s="15" t="s">
        <v>423</v>
      </c>
      <c r="I239">
        <f t="shared" si="3"/>
        <v>1</v>
      </c>
    </row>
    <row r="240" spans="1:9" x14ac:dyDescent="0.3">
      <c r="A240" s="17">
        <v>4.5</v>
      </c>
      <c r="B240" s="41">
        <f>LEN(Table1[[#This Row],[Name]])</f>
        <v>29</v>
      </c>
      <c r="G240" s="16" t="s">
        <v>424</v>
      </c>
      <c r="H240" s="17" t="s">
        <v>425</v>
      </c>
      <c r="I240">
        <f t="shared" si="3"/>
        <v>1</v>
      </c>
    </row>
    <row r="241" spans="1:9" x14ac:dyDescent="0.3">
      <c r="A241" s="15">
        <v>4.5</v>
      </c>
      <c r="B241" s="40">
        <f>LEN(Table1[[#This Row],[Name]])</f>
        <v>63</v>
      </c>
      <c r="G241" s="14" t="s">
        <v>426</v>
      </c>
      <c r="H241" s="15" t="s">
        <v>427</v>
      </c>
      <c r="I241">
        <f t="shared" si="3"/>
        <v>1</v>
      </c>
    </row>
    <row r="242" spans="1:9" x14ac:dyDescent="0.3">
      <c r="A242" s="17">
        <v>4.8</v>
      </c>
      <c r="B242" s="41">
        <f>LEN(Table1[[#This Row],[Name]])</f>
        <v>103</v>
      </c>
      <c r="G242" s="16" t="s">
        <v>428</v>
      </c>
      <c r="H242" s="17" t="s">
        <v>289</v>
      </c>
      <c r="I242">
        <f t="shared" si="3"/>
        <v>1</v>
      </c>
    </row>
    <row r="243" spans="1:9" x14ac:dyDescent="0.3">
      <c r="A243" s="15">
        <v>4.8</v>
      </c>
      <c r="B243" s="40">
        <f>LEN(Table1[[#This Row],[Name]])</f>
        <v>28</v>
      </c>
      <c r="G243" s="16" t="s">
        <v>429</v>
      </c>
      <c r="H243" s="17" t="s">
        <v>430</v>
      </c>
      <c r="I243">
        <f t="shared" si="3"/>
        <v>1</v>
      </c>
    </row>
    <row r="244" spans="1:9" x14ac:dyDescent="0.3">
      <c r="A244" s="17">
        <v>4.5999999999999996</v>
      </c>
      <c r="B244" s="41">
        <f>LEN(Table1[[#This Row],[Name]])</f>
        <v>13</v>
      </c>
      <c r="G244" s="14" t="s">
        <v>431</v>
      </c>
      <c r="H244" s="15" t="s">
        <v>385</v>
      </c>
      <c r="I244">
        <f t="shared" si="3"/>
        <v>1</v>
      </c>
    </row>
    <row r="245" spans="1:9" x14ac:dyDescent="0.3">
      <c r="A245" s="15">
        <v>4.7</v>
      </c>
      <c r="B245" s="40">
        <f>LEN(Table1[[#This Row],[Name]])</f>
        <v>111</v>
      </c>
      <c r="G245" s="16" t="s">
        <v>432</v>
      </c>
      <c r="H245" s="17" t="s">
        <v>433</v>
      </c>
      <c r="I245">
        <f t="shared" si="3"/>
        <v>1</v>
      </c>
    </row>
    <row r="246" spans="1:9" x14ac:dyDescent="0.3">
      <c r="A246" s="17">
        <v>4.5999999999999996</v>
      </c>
      <c r="B246" s="41">
        <f>LEN(Table1[[#This Row],[Name]])</f>
        <v>27</v>
      </c>
      <c r="G246" s="16" t="s">
        <v>434</v>
      </c>
      <c r="H246" s="17" t="s">
        <v>80</v>
      </c>
      <c r="I246">
        <f t="shared" si="3"/>
        <v>5</v>
      </c>
    </row>
    <row r="247" spans="1:9" x14ac:dyDescent="0.3">
      <c r="A247" s="15">
        <v>4.9000000000000004</v>
      </c>
      <c r="B247" s="40">
        <f>LEN(Table1[[#This Row],[Name]])</f>
        <v>25</v>
      </c>
      <c r="G247" s="14" t="s">
        <v>435</v>
      </c>
      <c r="H247" s="15" t="s">
        <v>436</v>
      </c>
      <c r="I247">
        <f t="shared" si="3"/>
        <v>1</v>
      </c>
    </row>
    <row r="248" spans="1:9" x14ac:dyDescent="0.3">
      <c r="A248" s="17">
        <v>4.9000000000000004</v>
      </c>
      <c r="B248" s="41">
        <f>LEN(Table1[[#This Row],[Name]])</f>
        <v>25</v>
      </c>
      <c r="G248" s="14" t="s">
        <v>437</v>
      </c>
      <c r="H248" s="15" t="s">
        <v>438</v>
      </c>
      <c r="I248">
        <f t="shared" si="3"/>
        <v>4</v>
      </c>
    </row>
    <row r="249" spans="1:9" x14ac:dyDescent="0.3">
      <c r="A249" s="15">
        <v>4.9000000000000004</v>
      </c>
      <c r="B249" s="40">
        <f>LEN(Table1[[#This Row],[Name]])</f>
        <v>25</v>
      </c>
      <c r="G249" s="14" t="s">
        <v>439</v>
      </c>
      <c r="H249" s="15" t="s">
        <v>438</v>
      </c>
      <c r="I249">
        <f t="shared" si="3"/>
        <v>3</v>
      </c>
    </row>
    <row r="250" spans="1:9" x14ac:dyDescent="0.3">
      <c r="A250" s="17">
        <v>4.9000000000000004</v>
      </c>
      <c r="B250" s="41">
        <f>LEN(Table1[[#This Row],[Name]])</f>
        <v>25</v>
      </c>
      <c r="G250" s="16" t="s">
        <v>440</v>
      </c>
      <c r="H250" s="17" t="s">
        <v>438</v>
      </c>
      <c r="I250">
        <f t="shared" si="3"/>
        <v>2</v>
      </c>
    </row>
    <row r="251" spans="1:9" x14ac:dyDescent="0.3">
      <c r="A251" s="15">
        <v>4.9000000000000004</v>
      </c>
      <c r="B251" s="40">
        <f>LEN(Table1[[#This Row],[Name]])</f>
        <v>25</v>
      </c>
      <c r="G251" s="14" t="s">
        <v>441</v>
      </c>
      <c r="H251" s="15" t="s">
        <v>438</v>
      </c>
      <c r="I251">
        <f t="shared" si="3"/>
        <v>1</v>
      </c>
    </row>
    <row r="252" spans="1:9" x14ac:dyDescent="0.3">
      <c r="A252" s="17">
        <v>4.9000000000000004</v>
      </c>
      <c r="B252" s="41">
        <f>LEN(Table1[[#This Row],[Name]])</f>
        <v>25</v>
      </c>
      <c r="G252" s="14" t="s">
        <v>442</v>
      </c>
      <c r="H252" s="15" t="s">
        <v>443</v>
      </c>
      <c r="I252">
        <f t="shared" si="3"/>
        <v>1</v>
      </c>
    </row>
    <row r="253" spans="1:9" x14ac:dyDescent="0.3">
      <c r="A253" s="15">
        <v>4.9000000000000004</v>
      </c>
      <c r="B253" s="40">
        <f>LEN(Table1[[#This Row],[Name]])</f>
        <v>25</v>
      </c>
      <c r="G253" s="14" t="s">
        <v>444</v>
      </c>
      <c r="H253" s="15" t="s">
        <v>445</v>
      </c>
      <c r="I253">
        <f t="shared" si="3"/>
        <v>1</v>
      </c>
    </row>
    <row r="254" spans="1:9" x14ac:dyDescent="0.3">
      <c r="A254" s="17">
        <v>4.9000000000000004</v>
      </c>
      <c r="B254" s="41">
        <f>LEN(Table1[[#This Row],[Name]])</f>
        <v>25</v>
      </c>
      <c r="G254" s="14" t="s">
        <v>446</v>
      </c>
      <c r="H254" s="15" t="s">
        <v>447</v>
      </c>
      <c r="I254">
        <f t="shared" si="3"/>
        <v>1</v>
      </c>
    </row>
    <row r="255" spans="1:9" x14ac:dyDescent="0.3">
      <c r="A255" s="15">
        <v>4.9000000000000004</v>
      </c>
      <c r="B255" s="40">
        <f>LEN(Table1[[#This Row],[Name]])</f>
        <v>37</v>
      </c>
      <c r="G255" s="16" t="s">
        <v>448</v>
      </c>
      <c r="H255" s="17" t="s">
        <v>377</v>
      </c>
      <c r="I255">
        <f t="shared" si="3"/>
        <v>3</v>
      </c>
    </row>
    <row r="256" spans="1:9" x14ac:dyDescent="0.3">
      <c r="A256" s="17">
        <v>4.8</v>
      </c>
      <c r="B256" s="41">
        <f>LEN(Table1[[#This Row],[Name]])</f>
        <v>16</v>
      </c>
      <c r="G256" s="14" t="s">
        <v>449</v>
      </c>
      <c r="H256" s="15" t="s">
        <v>450</v>
      </c>
      <c r="I256">
        <f t="shared" si="3"/>
        <v>1</v>
      </c>
    </row>
    <row r="257" spans="1:9" x14ac:dyDescent="0.3">
      <c r="A257" s="15">
        <v>4.2</v>
      </c>
      <c r="B257" s="40">
        <f>LEN(Table1[[#This Row],[Name]])</f>
        <v>60</v>
      </c>
      <c r="G257" s="16" t="s">
        <v>451</v>
      </c>
      <c r="H257" s="17" t="s">
        <v>452</v>
      </c>
      <c r="I257">
        <f t="shared" si="3"/>
        <v>1</v>
      </c>
    </row>
    <row r="258" spans="1:9" x14ac:dyDescent="0.3">
      <c r="A258" s="17">
        <v>4.5999999999999996</v>
      </c>
      <c r="B258" s="41">
        <f>LEN(Table1[[#This Row],[Name]])</f>
        <v>60</v>
      </c>
      <c r="G258" s="14" t="s">
        <v>453</v>
      </c>
      <c r="H258" s="15" t="s">
        <v>454</v>
      </c>
      <c r="I258">
        <f t="shared" si="3"/>
        <v>1</v>
      </c>
    </row>
    <row r="259" spans="1:9" x14ac:dyDescent="0.3">
      <c r="A259" s="15">
        <v>4.5999999999999996</v>
      </c>
      <c r="B259" s="40">
        <f>LEN(Table1[[#This Row],[Name]])</f>
        <v>64</v>
      </c>
      <c r="G259" s="16" t="s">
        <v>455</v>
      </c>
      <c r="H259" s="17" t="s">
        <v>456</v>
      </c>
      <c r="I259">
        <f t="shared" si="3"/>
        <v>1</v>
      </c>
    </row>
    <row r="260" spans="1:9" x14ac:dyDescent="0.3">
      <c r="A260" s="17">
        <v>4.5</v>
      </c>
      <c r="B260" s="41">
        <f>LEN(Table1[[#This Row],[Name]])</f>
        <v>32</v>
      </c>
      <c r="G260" s="14" t="s">
        <v>457</v>
      </c>
      <c r="H260" s="15" t="s">
        <v>458</v>
      </c>
      <c r="I260">
        <f t="shared" ref="I260:I323" si="4">COUNTIFS(H260:H609,H260)</f>
        <v>1</v>
      </c>
    </row>
    <row r="261" spans="1:9" x14ac:dyDescent="0.3">
      <c r="A261" s="15">
        <v>4.3</v>
      </c>
      <c r="B261" s="40">
        <f>LEN(Table1[[#This Row],[Name]])</f>
        <v>12</v>
      </c>
      <c r="G261" s="14" t="s">
        <v>459</v>
      </c>
      <c r="H261" s="15" t="s">
        <v>333</v>
      </c>
      <c r="I261">
        <f t="shared" si="4"/>
        <v>8</v>
      </c>
    </row>
    <row r="262" spans="1:9" x14ac:dyDescent="0.3">
      <c r="A262" s="17">
        <v>4.5999999999999996</v>
      </c>
      <c r="B262" s="41">
        <f>LEN(Table1[[#This Row],[Name]])</f>
        <v>30</v>
      </c>
      <c r="G262" s="16" t="s">
        <v>460</v>
      </c>
      <c r="H262" s="17" t="s">
        <v>88</v>
      </c>
      <c r="I262">
        <f t="shared" si="4"/>
        <v>3</v>
      </c>
    </row>
    <row r="263" spans="1:9" x14ac:dyDescent="0.3">
      <c r="A263" s="15">
        <v>4.5999999999999996</v>
      </c>
      <c r="B263" s="40">
        <f>LEN(Table1[[#This Row],[Name]])</f>
        <v>30</v>
      </c>
      <c r="G263" s="14" t="s">
        <v>461</v>
      </c>
      <c r="H263" s="15" t="s">
        <v>88</v>
      </c>
      <c r="I263">
        <f t="shared" si="4"/>
        <v>2</v>
      </c>
    </row>
    <row r="264" spans="1:9" x14ac:dyDescent="0.3">
      <c r="A264" s="17">
        <v>4.5999999999999996</v>
      </c>
      <c r="B264" s="41">
        <f>LEN(Table1[[#This Row],[Name]])</f>
        <v>47</v>
      </c>
      <c r="G264" s="14" t="s">
        <v>462</v>
      </c>
      <c r="H264" s="15" t="s">
        <v>88</v>
      </c>
      <c r="I264">
        <f t="shared" si="4"/>
        <v>1</v>
      </c>
    </row>
    <row r="265" spans="1:9" x14ac:dyDescent="0.3">
      <c r="A265" s="15">
        <v>4.7</v>
      </c>
      <c r="B265" s="40">
        <f>LEN(Table1[[#This Row],[Name]])</f>
        <v>47</v>
      </c>
      <c r="G265" s="14" t="s">
        <v>463</v>
      </c>
      <c r="H265" s="15" t="s">
        <v>464</v>
      </c>
      <c r="I265">
        <f t="shared" si="4"/>
        <v>1</v>
      </c>
    </row>
    <row r="266" spans="1:9" x14ac:dyDescent="0.3">
      <c r="A266" s="17">
        <v>4.7</v>
      </c>
      <c r="B266" s="41">
        <f>LEN(Table1[[#This Row],[Name]])</f>
        <v>63</v>
      </c>
      <c r="G266" s="16" t="s">
        <v>465</v>
      </c>
      <c r="H266" s="17" t="s">
        <v>466</v>
      </c>
      <c r="I266">
        <f t="shared" si="4"/>
        <v>1</v>
      </c>
    </row>
    <row r="267" spans="1:9" x14ac:dyDescent="0.3">
      <c r="A267" s="15">
        <v>4.8</v>
      </c>
      <c r="B267" s="40">
        <f>LEN(Table1[[#This Row],[Name]])</f>
        <v>38</v>
      </c>
      <c r="G267" s="16" t="s">
        <v>467</v>
      </c>
      <c r="H267" s="17" t="s">
        <v>468</v>
      </c>
      <c r="I267">
        <f t="shared" si="4"/>
        <v>1</v>
      </c>
    </row>
    <row r="268" spans="1:9" x14ac:dyDescent="0.3">
      <c r="A268" s="17">
        <v>4.8</v>
      </c>
      <c r="B268" s="41">
        <f>LEN(Table1[[#This Row],[Name]])</f>
        <v>38</v>
      </c>
      <c r="G268" s="14" t="s">
        <v>469</v>
      </c>
      <c r="H268" s="15" t="s">
        <v>333</v>
      </c>
      <c r="I268">
        <f t="shared" si="4"/>
        <v>7</v>
      </c>
    </row>
    <row r="269" spans="1:9" x14ac:dyDescent="0.3">
      <c r="A269" s="15">
        <v>4.8</v>
      </c>
      <c r="B269" s="40">
        <f>LEN(Table1[[#This Row],[Name]])</f>
        <v>38</v>
      </c>
      <c r="G269" s="14" t="s">
        <v>470</v>
      </c>
      <c r="H269" s="15" t="s">
        <v>471</v>
      </c>
      <c r="I269">
        <f t="shared" si="4"/>
        <v>1</v>
      </c>
    </row>
    <row r="270" spans="1:9" x14ac:dyDescent="0.3">
      <c r="A270" s="17">
        <v>4.8</v>
      </c>
      <c r="B270" s="41">
        <f>LEN(Table1[[#This Row],[Name]])</f>
        <v>89</v>
      </c>
      <c r="G270" s="16" t="s">
        <v>472</v>
      </c>
      <c r="H270" s="17" t="s">
        <v>473</v>
      </c>
      <c r="I270">
        <f t="shared" si="4"/>
        <v>1</v>
      </c>
    </row>
    <row r="271" spans="1:9" x14ac:dyDescent="0.3">
      <c r="A271" s="15">
        <v>4.7</v>
      </c>
      <c r="B271" s="40">
        <f>LEN(Table1[[#This Row],[Name]])</f>
        <v>60</v>
      </c>
      <c r="G271" s="16" t="s">
        <v>474</v>
      </c>
      <c r="H271" s="17" t="s">
        <v>475</v>
      </c>
      <c r="I271">
        <f t="shared" si="4"/>
        <v>1</v>
      </c>
    </row>
    <row r="272" spans="1:9" x14ac:dyDescent="0.3">
      <c r="A272" s="17">
        <v>4.3</v>
      </c>
      <c r="B272" s="41">
        <f>LEN(Table1[[#This Row],[Name]])</f>
        <v>60</v>
      </c>
      <c r="G272" s="16" t="s">
        <v>476</v>
      </c>
      <c r="H272" s="17" t="s">
        <v>377</v>
      </c>
      <c r="I272">
        <f t="shared" si="4"/>
        <v>2</v>
      </c>
    </row>
    <row r="273" spans="1:9" x14ac:dyDescent="0.3">
      <c r="A273" s="15">
        <v>4.3</v>
      </c>
      <c r="B273" s="40">
        <f>LEN(Table1[[#This Row],[Name]])</f>
        <v>73</v>
      </c>
      <c r="G273" s="14" t="s">
        <v>477</v>
      </c>
      <c r="H273" s="15" t="s">
        <v>333</v>
      </c>
      <c r="I273">
        <f t="shared" si="4"/>
        <v>6</v>
      </c>
    </row>
    <row r="274" spans="1:9" x14ac:dyDescent="0.3">
      <c r="A274" s="17">
        <v>4.5</v>
      </c>
      <c r="B274" s="41">
        <f>LEN(Table1[[#This Row],[Name]])</f>
        <v>73</v>
      </c>
      <c r="G274" s="16" t="s">
        <v>478</v>
      </c>
      <c r="H274" s="17" t="s">
        <v>245</v>
      </c>
      <c r="I274">
        <f t="shared" si="4"/>
        <v>1</v>
      </c>
    </row>
    <row r="275" spans="1:9" x14ac:dyDescent="0.3">
      <c r="A275" s="15">
        <v>4.5</v>
      </c>
      <c r="B275" s="40">
        <f>LEN(Table1[[#This Row],[Name]])</f>
        <v>73</v>
      </c>
      <c r="G275" s="14" t="s">
        <v>479</v>
      </c>
      <c r="H275" s="15" t="s">
        <v>480</v>
      </c>
      <c r="I275">
        <f t="shared" si="4"/>
        <v>1</v>
      </c>
    </row>
    <row r="276" spans="1:9" x14ac:dyDescent="0.3">
      <c r="A276" s="17">
        <v>4.5</v>
      </c>
      <c r="B276" s="41">
        <f>LEN(Table1[[#This Row],[Name]])</f>
        <v>73</v>
      </c>
      <c r="G276" s="16" t="s">
        <v>481</v>
      </c>
      <c r="H276" s="17" t="s">
        <v>482</v>
      </c>
      <c r="I276">
        <f t="shared" si="4"/>
        <v>1</v>
      </c>
    </row>
    <row r="277" spans="1:9" x14ac:dyDescent="0.3">
      <c r="A277" s="15">
        <v>4.5</v>
      </c>
      <c r="B277" s="40">
        <f>LEN(Table1[[#This Row],[Name]])</f>
        <v>73</v>
      </c>
      <c r="G277" s="14" t="s">
        <v>483</v>
      </c>
      <c r="H277" s="15" t="s">
        <v>333</v>
      </c>
      <c r="I277">
        <f t="shared" si="4"/>
        <v>5</v>
      </c>
    </row>
    <row r="278" spans="1:9" x14ac:dyDescent="0.3">
      <c r="A278" s="17">
        <v>4.5</v>
      </c>
      <c r="B278" s="41">
        <f>LEN(Table1[[#This Row],[Name]])</f>
        <v>73</v>
      </c>
      <c r="G278" s="16" t="s">
        <v>484</v>
      </c>
      <c r="H278" s="17" t="s">
        <v>485</v>
      </c>
      <c r="I278">
        <f t="shared" si="4"/>
        <v>1</v>
      </c>
    </row>
    <row r="279" spans="1:9" x14ac:dyDescent="0.3">
      <c r="A279" s="15">
        <v>4.5</v>
      </c>
      <c r="B279" s="40">
        <f>LEN(Table1[[#This Row],[Name]])</f>
        <v>73</v>
      </c>
      <c r="G279" s="14" t="s">
        <v>486</v>
      </c>
      <c r="H279" s="15" t="s">
        <v>487</v>
      </c>
      <c r="I279">
        <f t="shared" si="4"/>
        <v>1</v>
      </c>
    </row>
    <row r="280" spans="1:9" x14ac:dyDescent="0.3">
      <c r="A280" s="17">
        <v>4.5</v>
      </c>
      <c r="B280" s="41">
        <f>LEN(Table1[[#This Row],[Name]])</f>
        <v>73</v>
      </c>
      <c r="G280" s="16" t="s">
        <v>488</v>
      </c>
      <c r="H280" s="17" t="s">
        <v>80</v>
      </c>
      <c r="I280">
        <f t="shared" si="4"/>
        <v>4</v>
      </c>
    </row>
    <row r="281" spans="1:9" x14ac:dyDescent="0.3">
      <c r="A281" s="15">
        <v>4.5</v>
      </c>
      <c r="B281" s="40">
        <f>LEN(Table1[[#This Row],[Name]])</f>
        <v>73</v>
      </c>
      <c r="G281" s="14" t="s">
        <v>489</v>
      </c>
      <c r="H281" s="15" t="s">
        <v>490</v>
      </c>
      <c r="I281">
        <f t="shared" si="4"/>
        <v>1</v>
      </c>
    </row>
    <row r="282" spans="1:9" x14ac:dyDescent="0.3">
      <c r="A282" s="17">
        <v>4.5</v>
      </c>
      <c r="B282" s="41">
        <f>LEN(Table1[[#This Row],[Name]])</f>
        <v>73</v>
      </c>
      <c r="G282" s="16" t="s">
        <v>491</v>
      </c>
      <c r="H282" s="17" t="s">
        <v>492</v>
      </c>
      <c r="I282">
        <f t="shared" si="4"/>
        <v>1</v>
      </c>
    </row>
    <row r="283" spans="1:9" x14ac:dyDescent="0.3">
      <c r="A283" s="15">
        <v>4.5</v>
      </c>
      <c r="B283" s="40">
        <f>LEN(Table1[[#This Row],[Name]])</f>
        <v>56</v>
      </c>
      <c r="G283" s="16" t="s">
        <v>493</v>
      </c>
      <c r="H283" s="17" t="s">
        <v>494</v>
      </c>
      <c r="I283">
        <f t="shared" si="4"/>
        <v>2</v>
      </c>
    </row>
    <row r="284" spans="1:9" x14ac:dyDescent="0.3">
      <c r="A284" s="17">
        <v>4.8</v>
      </c>
      <c r="B284" s="41">
        <f>LEN(Table1[[#This Row],[Name]])</f>
        <v>65</v>
      </c>
      <c r="G284" s="14" t="s">
        <v>495</v>
      </c>
      <c r="H284" s="15" t="s">
        <v>494</v>
      </c>
      <c r="I284">
        <f t="shared" si="4"/>
        <v>1</v>
      </c>
    </row>
    <row r="285" spans="1:9" x14ac:dyDescent="0.3">
      <c r="A285" s="15">
        <v>4.5999999999999996</v>
      </c>
      <c r="B285" s="40">
        <f>LEN(Table1[[#This Row],[Name]])</f>
        <v>65</v>
      </c>
      <c r="G285" s="16" t="s">
        <v>496</v>
      </c>
      <c r="H285" s="17" t="s">
        <v>497</v>
      </c>
      <c r="I285">
        <f t="shared" si="4"/>
        <v>1</v>
      </c>
    </row>
    <row r="286" spans="1:9" x14ac:dyDescent="0.3">
      <c r="A286" s="17">
        <v>4.5999999999999996</v>
      </c>
      <c r="B286" s="41">
        <f>LEN(Table1[[#This Row],[Name]])</f>
        <v>55</v>
      </c>
      <c r="G286" s="14" t="s">
        <v>498</v>
      </c>
      <c r="H286" s="15" t="s">
        <v>499</v>
      </c>
      <c r="I286">
        <f t="shared" si="4"/>
        <v>3</v>
      </c>
    </row>
    <row r="287" spans="1:9" x14ac:dyDescent="0.3">
      <c r="A287" s="15">
        <v>4.7</v>
      </c>
      <c r="B287" s="40">
        <f>LEN(Table1[[#This Row],[Name]])</f>
        <v>55</v>
      </c>
      <c r="G287" s="16" t="s">
        <v>500</v>
      </c>
      <c r="H287" s="17" t="s">
        <v>499</v>
      </c>
      <c r="I287">
        <f t="shared" si="4"/>
        <v>2</v>
      </c>
    </row>
    <row r="288" spans="1:9" x14ac:dyDescent="0.3">
      <c r="A288" s="17">
        <v>4.7</v>
      </c>
      <c r="B288" s="41">
        <f>LEN(Table1[[#This Row],[Name]])</f>
        <v>25</v>
      </c>
      <c r="G288" s="14" t="s">
        <v>501</v>
      </c>
      <c r="H288" s="15" t="s">
        <v>499</v>
      </c>
      <c r="I288">
        <f t="shared" si="4"/>
        <v>1</v>
      </c>
    </row>
    <row r="289" spans="1:9" x14ac:dyDescent="0.3">
      <c r="A289" s="15">
        <v>4.5999999999999996</v>
      </c>
      <c r="B289" s="40">
        <f>LEN(Table1[[#This Row],[Name]])</f>
        <v>25</v>
      </c>
      <c r="G289" s="16" t="s">
        <v>502</v>
      </c>
      <c r="H289" s="17" t="s">
        <v>503</v>
      </c>
      <c r="I289">
        <f t="shared" si="4"/>
        <v>2</v>
      </c>
    </row>
    <row r="290" spans="1:9" x14ac:dyDescent="0.3">
      <c r="A290" s="17">
        <v>4.5999999999999996</v>
      </c>
      <c r="B290" s="41">
        <f>LEN(Table1[[#This Row],[Name]])</f>
        <v>89</v>
      </c>
      <c r="G290" s="14" t="s">
        <v>504</v>
      </c>
      <c r="H290" s="15" t="s">
        <v>503</v>
      </c>
      <c r="I290">
        <f t="shared" si="4"/>
        <v>1</v>
      </c>
    </row>
    <row r="291" spans="1:9" x14ac:dyDescent="0.3">
      <c r="A291" s="15">
        <v>4.9000000000000004</v>
      </c>
      <c r="B291" s="40">
        <f>LEN(Table1[[#This Row],[Name]])</f>
        <v>89</v>
      </c>
      <c r="G291" s="16" t="s">
        <v>505</v>
      </c>
      <c r="H291" s="17" t="s">
        <v>506</v>
      </c>
      <c r="I291">
        <f t="shared" si="4"/>
        <v>1</v>
      </c>
    </row>
    <row r="292" spans="1:9" x14ac:dyDescent="0.3">
      <c r="A292" s="17">
        <v>4.9000000000000004</v>
      </c>
      <c r="B292" s="41">
        <f>LEN(Table1[[#This Row],[Name]])</f>
        <v>61</v>
      </c>
      <c r="G292" s="16" t="s">
        <v>507</v>
      </c>
      <c r="H292" s="17" t="s">
        <v>508</v>
      </c>
      <c r="I292">
        <f t="shared" si="4"/>
        <v>1</v>
      </c>
    </row>
    <row r="293" spans="1:9" x14ac:dyDescent="0.3">
      <c r="A293" s="15">
        <v>4.8</v>
      </c>
      <c r="B293" s="40">
        <f>LEN(Table1[[#This Row],[Name]])</f>
        <v>61</v>
      </c>
      <c r="G293" s="14" t="s">
        <v>509</v>
      </c>
      <c r="H293" s="15" t="s">
        <v>237</v>
      </c>
      <c r="I293">
        <f t="shared" si="4"/>
        <v>1</v>
      </c>
    </row>
    <row r="294" spans="1:9" x14ac:dyDescent="0.3">
      <c r="A294" s="17">
        <v>4.8</v>
      </c>
      <c r="B294" s="41">
        <f>LEN(Table1[[#This Row],[Name]])</f>
        <v>11</v>
      </c>
      <c r="G294" s="16" t="s">
        <v>510</v>
      </c>
      <c r="H294" s="17" t="s">
        <v>377</v>
      </c>
      <c r="I294">
        <f t="shared" si="4"/>
        <v>1</v>
      </c>
    </row>
    <row r="295" spans="1:9" x14ac:dyDescent="0.3">
      <c r="A295" s="15">
        <v>4.5999999999999996</v>
      </c>
      <c r="B295" s="40">
        <f>LEN(Table1[[#This Row],[Name]])</f>
        <v>121</v>
      </c>
      <c r="G295" s="14" t="s">
        <v>511</v>
      </c>
      <c r="H295" s="15" t="s">
        <v>333</v>
      </c>
      <c r="I295">
        <f t="shared" si="4"/>
        <v>4</v>
      </c>
    </row>
    <row r="296" spans="1:9" x14ac:dyDescent="0.3">
      <c r="A296" s="17">
        <v>4.8</v>
      </c>
      <c r="B296" s="41">
        <f>LEN(Table1[[#This Row],[Name]])</f>
        <v>121</v>
      </c>
      <c r="G296" s="16" t="s">
        <v>512</v>
      </c>
      <c r="H296" s="17" t="s">
        <v>513</v>
      </c>
      <c r="I296">
        <f t="shared" si="4"/>
        <v>1</v>
      </c>
    </row>
    <row r="297" spans="1:9" x14ac:dyDescent="0.3">
      <c r="A297" s="15">
        <v>4.8</v>
      </c>
      <c r="B297" s="40">
        <f>LEN(Table1[[#This Row],[Name]])</f>
        <v>89</v>
      </c>
      <c r="G297" s="14" t="s">
        <v>514</v>
      </c>
      <c r="H297" s="15" t="s">
        <v>333</v>
      </c>
      <c r="I297">
        <f t="shared" si="4"/>
        <v>3</v>
      </c>
    </row>
    <row r="298" spans="1:9" x14ac:dyDescent="0.3">
      <c r="A298" s="17">
        <v>4.7</v>
      </c>
      <c r="B298" s="41">
        <f>LEN(Table1[[#This Row],[Name]])</f>
        <v>16</v>
      </c>
      <c r="G298" s="16" t="s">
        <v>515</v>
      </c>
      <c r="H298" s="17" t="s">
        <v>516</v>
      </c>
      <c r="I298">
        <f t="shared" si="4"/>
        <v>1</v>
      </c>
    </row>
    <row r="299" spans="1:9" x14ac:dyDescent="0.3">
      <c r="A299" s="15">
        <v>4.7</v>
      </c>
      <c r="B299" s="40">
        <f>LEN(Table1[[#This Row],[Name]])</f>
        <v>88</v>
      </c>
      <c r="G299" s="16" t="s">
        <v>517</v>
      </c>
      <c r="H299" s="17" t="s">
        <v>75</v>
      </c>
      <c r="I299">
        <f t="shared" si="4"/>
        <v>3</v>
      </c>
    </row>
    <row r="300" spans="1:9" x14ac:dyDescent="0.3">
      <c r="A300" s="17">
        <v>4.8</v>
      </c>
      <c r="B300" s="41">
        <f>LEN(Table1[[#This Row],[Name]])</f>
        <v>55</v>
      </c>
      <c r="G300" s="14" t="s">
        <v>518</v>
      </c>
      <c r="H300" s="15" t="s">
        <v>519</v>
      </c>
      <c r="I300">
        <f t="shared" si="4"/>
        <v>1</v>
      </c>
    </row>
    <row r="301" spans="1:9" x14ac:dyDescent="0.3">
      <c r="A301" s="15">
        <v>4.0999999999999996</v>
      </c>
      <c r="B301" s="40">
        <f>LEN(Table1[[#This Row],[Name]])</f>
        <v>17</v>
      </c>
      <c r="G301" s="16" t="s">
        <v>520</v>
      </c>
      <c r="H301" s="17" t="s">
        <v>333</v>
      </c>
      <c r="I301">
        <f t="shared" si="4"/>
        <v>2</v>
      </c>
    </row>
    <row r="302" spans="1:9" x14ac:dyDescent="0.3">
      <c r="A302" s="17">
        <v>4.7</v>
      </c>
      <c r="B302" s="41">
        <f>LEN(Table1[[#This Row],[Name]])</f>
        <v>118</v>
      </c>
      <c r="G302" s="14" t="s">
        <v>521</v>
      </c>
      <c r="H302" s="15" t="s">
        <v>522</v>
      </c>
      <c r="I302">
        <f t="shared" si="4"/>
        <v>1</v>
      </c>
    </row>
    <row r="303" spans="1:9" x14ac:dyDescent="0.3">
      <c r="A303" s="15">
        <v>4.5999999999999996</v>
      </c>
      <c r="B303" s="40">
        <f>LEN(Table1[[#This Row],[Name]])</f>
        <v>10</v>
      </c>
      <c r="G303" s="16" t="s">
        <v>523</v>
      </c>
      <c r="H303" s="17" t="s">
        <v>301</v>
      </c>
      <c r="I303">
        <f t="shared" si="4"/>
        <v>1</v>
      </c>
    </row>
    <row r="304" spans="1:9" x14ac:dyDescent="0.3">
      <c r="A304" s="17">
        <v>4.5999999999999996</v>
      </c>
      <c r="B304" s="41">
        <f>LEN(Table1[[#This Row],[Name]])</f>
        <v>10</v>
      </c>
      <c r="G304" s="14" t="s">
        <v>524</v>
      </c>
      <c r="H304" s="15" t="s">
        <v>80</v>
      </c>
      <c r="I304">
        <f t="shared" si="4"/>
        <v>3</v>
      </c>
    </row>
    <row r="305" spans="1:9" x14ac:dyDescent="0.3">
      <c r="A305" s="15">
        <v>4.5999999999999996</v>
      </c>
      <c r="B305" s="40">
        <f>LEN(Table1[[#This Row],[Name]])</f>
        <v>38</v>
      </c>
      <c r="G305" s="16" t="s">
        <v>525</v>
      </c>
      <c r="H305" s="17" t="s">
        <v>333</v>
      </c>
      <c r="I305">
        <f t="shared" si="4"/>
        <v>1</v>
      </c>
    </row>
    <row r="306" spans="1:9" x14ac:dyDescent="0.3">
      <c r="A306" s="17">
        <v>4.9000000000000004</v>
      </c>
      <c r="B306" s="41">
        <f>LEN(Table1[[#This Row],[Name]])</f>
        <v>19</v>
      </c>
      <c r="G306" s="14" t="s">
        <v>526</v>
      </c>
      <c r="H306" s="15" t="s">
        <v>527</v>
      </c>
      <c r="I306">
        <f t="shared" si="4"/>
        <v>1</v>
      </c>
    </row>
    <row r="307" spans="1:9" x14ac:dyDescent="0.3">
      <c r="A307" s="15">
        <v>4</v>
      </c>
      <c r="B307" s="40">
        <f>LEN(Table1[[#This Row],[Name]])</f>
        <v>19</v>
      </c>
      <c r="G307" s="16" t="s">
        <v>528</v>
      </c>
      <c r="H307" s="17" t="s">
        <v>103</v>
      </c>
      <c r="I307">
        <f t="shared" si="4"/>
        <v>1</v>
      </c>
    </row>
    <row r="308" spans="1:9" x14ac:dyDescent="0.3">
      <c r="A308" s="17">
        <v>4</v>
      </c>
      <c r="B308" s="41">
        <f>LEN(Table1[[#This Row],[Name]])</f>
        <v>19</v>
      </c>
      <c r="G308" s="14" t="s">
        <v>529</v>
      </c>
      <c r="H308" s="15" t="s">
        <v>530</v>
      </c>
      <c r="I308">
        <f t="shared" si="4"/>
        <v>1</v>
      </c>
    </row>
    <row r="309" spans="1:9" x14ac:dyDescent="0.3">
      <c r="A309" s="15">
        <v>4</v>
      </c>
      <c r="B309" s="40">
        <f>LEN(Table1[[#This Row],[Name]])</f>
        <v>19</v>
      </c>
      <c r="G309" s="16" t="s">
        <v>531</v>
      </c>
      <c r="H309" s="17" t="s">
        <v>75</v>
      </c>
      <c r="I309">
        <f t="shared" si="4"/>
        <v>2</v>
      </c>
    </row>
    <row r="310" spans="1:9" x14ac:dyDescent="0.3">
      <c r="A310" s="17">
        <v>4</v>
      </c>
      <c r="B310" s="41">
        <f>LEN(Table1[[#This Row],[Name]])</f>
        <v>19</v>
      </c>
      <c r="G310" s="14" t="s">
        <v>532</v>
      </c>
      <c r="H310" s="15" t="s">
        <v>80</v>
      </c>
      <c r="I310">
        <f t="shared" si="4"/>
        <v>2</v>
      </c>
    </row>
    <row r="311" spans="1:9" x14ac:dyDescent="0.3">
      <c r="A311" s="15">
        <v>4</v>
      </c>
      <c r="B311" s="40">
        <f>LEN(Table1[[#This Row],[Name]])</f>
        <v>19</v>
      </c>
      <c r="G311" s="16" t="s">
        <v>533</v>
      </c>
      <c r="H311" s="17" t="s">
        <v>534</v>
      </c>
      <c r="I311">
        <f t="shared" si="4"/>
        <v>1</v>
      </c>
    </row>
    <row r="312" spans="1:9" x14ac:dyDescent="0.3">
      <c r="A312" s="17">
        <v>4</v>
      </c>
      <c r="B312" s="41">
        <f>LEN(Table1[[#This Row],[Name]])</f>
        <v>19</v>
      </c>
      <c r="G312" s="14" t="s">
        <v>535</v>
      </c>
      <c r="H312" s="15" t="s">
        <v>536</v>
      </c>
      <c r="I312">
        <f t="shared" si="4"/>
        <v>1</v>
      </c>
    </row>
    <row r="313" spans="1:9" x14ac:dyDescent="0.3">
      <c r="A313" s="15">
        <v>4</v>
      </c>
      <c r="B313" s="40">
        <f>LEN(Table1[[#This Row],[Name]])</f>
        <v>19</v>
      </c>
      <c r="G313" s="16" t="s">
        <v>537</v>
      </c>
      <c r="H313" s="17" t="s">
        <v>538</v>
      </c>
      <c r="I313">
        <f t="shared" si="4"/>
        <v>1</v>
      </c>
    </row>
    <row r="314" spans="1:9" x14ac:dyDescent="0.3">
      <c r="A314" s="17">
        <v>4</v>
      </c>
      <c r="B314" s="41">
        <f>LEN(Table1[[#This Row],[Name]])</f>
        <v>19</v>
      </c>
      <c r="G314" s="14" t="s">
        <v>539</v>
      </c>
      <c r="H314" s="15" t="s">
        <v>540</v>
      </c>
      <c r="I314">
        <f t="shared" si="4"/>
        <v>1</v>
      </c>
    </row>
    <row r="315" spans="1:9" x14ac:dyDescent="0.3">
      <c r="A315" s="15">
        <v>4</v>
      </c>
      <c r="B315" s="40">
        <f>LEN(Table1[[#This Row],[Name]])</f>
        <v>108</v>
      </c>
      <c r="G315" s="14" t="s">
        <v>541</v>
      </c>
      <c r="H315" s="15" t="s">
        <v>542</v>
      </c>
      <c r="I315">
        <f t="shared" si="4"/>
        <v>1</v>
      </c>
    </row>
    <row r="316" spans="1:9" x14ac:dyDescent="0.3">
      <c r="A316" s="17">
        <v>4.5</v>
      </c>
      <c r="B316" s="41">
        <f>LEN(Table1[[#This Row],[Name]])</f>
        <v>48</v>
      </c>
      <c r="G316" s="14" t="s">
        <v>543</v>
      </c>
      <c r="H316" s="15" t="s">
        <v>544</v>
      </c>
      <c r="I316">
        <f t="shared" si="4"/>
        <v>1</v>
      </c>
    </row>
    <row r="317" spans="1:9" x14ac:dyDescent="0.3">
      <c r="A317" s="15">
        <v>4.5999999999999996</v>
      </c>
      <c r="B317" s="40">
        <f>LEN(Table1[[#This Row],[Name]])</f>
        <v>28</v>
      </c>
      <c r="G317" s="16" t="s">
        <v>545</v>
      </c>
      <c r="H317" s="17" t="s">
        <v>546</v>
      </c>
      <c r="I317">
        <f t="shared" si="4"/>
        <v>1</v>
      </c>
    </row>
    <row r="318" spans="1:9" x14ac:dyDescent="0.3">
      <c r="A318" s="17">
        <v>4.5</v>
      </c>
      <c r="B318" s="41">
        <f>LEN(Table1[[#This Row],[Name]])</f>
        <v>77</v>
      </c>
      <c r="G318" s="14" t="s">
        <v>547</v>
      </c>
      <c r="H318" s="15" t="s">
        <v>548</v>
      </c>
      <c r="I318">
        <f t="shared" si="4"/>
        <v>1</v>
      </c>
    </row>
    <row r="319" spans="1:9" x14ac:dyDescent="0.3">
      <c r="A319" s="15">
        <v>4.4000000000000004</v>
      </c>
      <c r="B319" s="40">
        <f>LEN(Table1[[#This Row],[Name]])</f>
        <v>77</v>
      </c>
      <c r="G319" s="14" t="s">
        <v>549</v>
      </c>
      <c r="H319" s="15" t="s">
        <v>550</v>
      </c>
      <c r="I319">
        <f t="shared" si="4"/>
        <v>1</v>
      </c>
    </row>
    <row r="320" spans="1:9" x14ac:dyDescent="0.3">
      <c r="A320" s="17">
        <v>4.4000000000000004</v>
      </c>
      <c r="B320" s="41">
        <f>LEN(Table1[[#This Row],[Name]])</f>
        <v>59</v>
      </c>
      <c r="G320" s="16" t="s">
        <v>551</v>
      </c>
      <c r="H320" s="17" t="s">
        <v>552</v>
      </c>
      <c r="I320">
        <f t="shared" si="4"/>
        <v>1</v>
      </c>
    </row>
    <row r="321" spans="1:9" x14ac:dyDescent="0.3">
      <c r="A321" s="15">
        <v>4.3</v>
      </c>
      <c r="B321" s="40">
        <f>LEN(Table1[[#This Row],[Name]])</f>
        <v>92</v>
      </c>
      <c r="G321" s="14" t="s">
        <v>553</v>
      </c>
      <c r="H321" s="15" t="s">
        <v>554</v>
      </c>
      <c r="I321">
        <f t="shared" si="4"/>
        <v>1</v>
      </c>
    </row>
    <row r="322" spans="1:9" x14ac:dyDescent="0.3">
      <c r="A322" s="17">
        <v>4.3</v>
      </c>
      <c r="B322" s="41">
        <f>LEN(Table1[[#This Row],[Name]])</f>
        <v>51</v>
      </c>
      <c r="G322" s="14" t="s">
        <v>555</v>
      </c>
      <c r="H322" s="15" t="s">
        <v>556</v>
      </c>
      <c r="I322">
        <f t="shared" si="4"/>
        <v>1</v>
      </c>
    </row>
    <row r="323" spans="1:9" x14ac:dyDescent="0.3">
      <c r="A323" s="15">
        <v>4.7</v>
      </c>
      <c r="B323" s="40">
        <f>LEN(Table1[[#This Row],[Name]])</f>
        <v>51</v>
      </c>
      <c r="G323" s="14" t="s">
        <v>557</v>
      </c>
      <c r="H323" s="15" t="s">
        <v>558</v>
      </c>
      <c r="I323">
        <f t="shared" si="4"/>
        <v>1</v>
      </c>
    </row>
    <row r="324" spans="1:9" x14ac:dyDescent="0.3">
      <c r="A324" s="17">
        <v>4.7</v>
      </c>
      <c r="B324" s="41">
        <f>LEN(Table1[[#This Row],[Name]])</f>
        <v>51</v>
      </c>
      <c r="G324" s="16" t="s">
        <v>559</v>
      </c>
      <c r="H324" s="17" t="s">
        <v>184</v>
      </c>
      <c r="I324">
        <f t="shared" ref="I324:I352" si="5">COUNTIFS(H324:H673,H324)</f>
        <v>1</v>
      </c>
    </row>
    <row r="325" spans="1:9" x14ac:dyDescent="0.3">
      <c r="A325" s="15">
        <v>4.7</v>
      </c>
      <c r="B325" s="40">
        <f>LEN(Table1[[#This Row],[Name]])</f>
        <v>51</v>
      </c>
      <c r="G325" s="14" t="s">
        <v>560</v>
      </c>
      <c r="H325" s="15" t="s">
        <v>383</v>
      </c>
      <c r="I325">
        <f t="shared" si="5"/>
        <v>1</v>
      </c>
    </row>
    <row r="326" spans="1:9" x14ac:dyDescent="0.3">
      <c r="A326" s="17">
        <v>4.7</v>
      </c>
      <c r="B326" s="41">
        <f>LEN(Table1[[#This Row],[Name]])</f>
        <v>51</v>
      </c>
      <c r="G326" s="16" t="s">
        <v>561</v>
      </c>
      <c r="H326" s="17" t="s">
        <v>562</v>
      </c>
      <c r="I326">
        <f t="shared" si="5"/>
        <v>1</v>
      </c>
    </row>
    <row r="327" spans="1:9" x14ac:dyDescent="0.3">
      <c r="A327" s="15">
        <v>4.7</v>
      </c>
      <c r="B327" s="40">
        <f>LEN(Table1[[#This Row],[Name]])</f>
        <v>51</v>
      </c>
      <c r="G327" s="14" t="s">
        <v>563</v>
      </c>
      <c r="H327" s="15" t="s">
        <v>564</v>
      </c>
      <c r="I327">
        <f t="shared" si="5"/>
        <v>1</v>
      </c>
    </row>
    <row r="328" spans="1:9" x14ac:dyDescent="0.3">
      <c r="A328" s="17">
        <v>4.8</v>
      </c>
      <c r="B328" s="41">
        <f>LEN(Table1[[#This Row],[Name]])</f>
        <v>51</v>
      </c>
      <c r="G328" s="16" t="s">
        <v>565</v>
      </c>
      <c r="H328" s="17" t="s">
        <v>75</v>
      </c>
      <c r="I328">
        <f t="shared" si="5"/>
        <v>1</v>
      </c>
    </row>
    <row r="329" spans="1:9" x14ac:dyDescent="0.3">
      <c r="A329" s="15">
        <v>4.8</v>
      </c>
      <c r="B329" s="40">
        <f>LEN(Table1[[#This Row],[Name]])</f>
        <v>51</v>
      </c>
      <c r="G329" s="14" t="s">
        <v>566</v>
      </c>
      <c r="H329" s="15" t="s">
        <v>60</v>
      </c>
      <c r="I329">
        <f t="shared" si="5"/>
        <v>1</v>
      </c>
    </row>
    <row r="330" spans="1:9" x14ac:dyDescent="0.3">
      <c r="A330" s="17">
        <v>4.8</v>
      </c>
      <c r="B330" s="41">
        <f>LEN(Table1[[#This Row],[Name]])</f>
        <v>51</v>
      </c>
      <c r="G330" s="16" t="s">
        <v>567</v>
      </c>
      <c r="H330" s="17" t="s">
        <v>568</v>
      </c>
      <c r="I330">
        <f t="shared" si="5"/>
        <v>1</v>
      </c>
    </row>
    <row r="331" spans="1:9" x14ac:dyDescent="0.3">
      <c r="A331" s="15">
        <v>4.8</v>
      </c>
      <c r="B331" s="40">
        <f>LEN(Table1[[#This Row],[Name]])</f>
        <v>51</v>
      </c>
      <c r="G331" s="14" t="s">
        <v>569</v>
      </c>
      <c r="H331" s="15" t="s">
        <v>11</v>
      </c>
      <c r="I331">
        <f t="shared" si="5"/>
        <v>1</v>
      </c>
    </row>
    <row r="332" spans="1:9" x14ac:dyDescent="0.3">
      <c r="A332" s="17">
        <v>4.8</v>
      </c>
      <c r="B332" s="41">
        <f>LEN(Table1[[#This Row],[Name]])</f>
        <v>18</v>
      </c>
      <c r="G332" s="16" t="s">
        <v>570</v>
      </c>
      <c r="H332" s="17" t="s">
        <v>279</v>
      </c>
      <c r="I332">
        <f t="shared" si="5"/>
        <v>1</v>
      </c>
    </row>
    <row r="333" spans="1:9" x14ac:dyDescent="0.3">
      <c r="A333" s="15">
        <v>4.8</v>
      </c>
      <c r="B333" s="40">
        <f>LEN(Table1[[#This Row],[Name]])</f>
        <v>76</v>
      </c>
      <c r="G333" s="14" t="s">
        <v>571</v>
      </c>
      <c r="H333" s="15" t="s">
        <v>572</v>
      </c>
      <c r="I333">
        <f t="shared" si="5"/>
        <v>1</v>
      </c>
    </row>
    <row r="334" spans="1:9" x14ac:dyDescent="0.3">
      <c r="A334" s="17">
        <v>4.5999999999999996</v>
      </c>
      <c r="B334" s="41">
        <f>LEN(Table1[[#This Row],[Name]])</f>
        <v>76</v>
      </c>
      <c r="G334" s="16" t="s">
        <v>573</v>
      </c>
      <c r="H334" s="17" t="s">
        <v>251</v>
      </c>
      <c r="I334">
        <f t="shared" si="5"/>
        <v>1</v>
      </c>
    </row>
    <row r="335" spans="1:9" x14ac:dyDescent="0.3">
      <c r="A335" s="15">
        <v>4.5999999999999996</v>
      </c>
      <c r="B335" s="40">
        <f>LEN(Table1[[#This Row],[Name]])</f>
        <v>76</v>
      </c>
      <c r="G335" s="14" t="s">
        <v>574</v>
      </c>
      <c r="H335" s="15" t="s">
        <v>575</v>
      </c>
      <c r="I335">
        <f t="shared" si="5"/>
        <v>1</v>
      </c>
    </row>
    <row r="336" spans="1:9" x14ac:dyDescent="0.3">
      <c r="A336" s="17">
        <v>4.5999999999999996</v>
      </c>
      <c r="B336" s="41">
        <f>LEN(Table1[[#This Row],[Name]])</f>
        <v>76</v>
      </c>
      <c r="G336" s="16" t="s">
        <v>576</v>
      </c>
      <c r="H336" s="17" t="s">
        <v>577</v>
      </c>
      <c r="I336">
        <f t="shared" si="5"/>
        <v>1</v>
      </c>
    </row>
    <row r="337" spans="1:9" x14ac:dyDescent="0.3">
      <c r="A337" s="15">
        <v>4.5999999999999996</v>
      </c>
      <c r="B337" s="40">
        <f>LEN(Table1[[#This Row],[Name]])</f>
        <v>76</v>
      </c>
      <c r="G337" s="14" t="s">
        <v>578</v>
      </c>
      <c r="H337" s="15" t="s">
        <v>579</v>
      </c>
      <c r="I337">
        <f t="shared" si="5"/>
        <v>1</v>
      </c>
    </row>
    <row r="338" spans="1:9" x14ac:dyDescent="0.3">
      <c r="A338" s="17">
        <v>4.7</v>
      </c>
      <c r="B338" s="41">
        <f>LEN(Table1[[#This Row],[Name]])</f>
        <v>76</v>
      </c>
      <c r="G338" s="16" t="s">
        <v>580</v>
      </c>
      <c r="H338" s="17" t="s">
        <v>581</v>
      </c>
      <c r="I338">
        <f t="shared" si="5"/>
        <v>1</v>
      </c>
    </row>
    <row r="339" spans="1:9" x14ac:dyDescent="0.3">
      <c r="A339" s="15">
        <v>4.7</v>
      </c>
      <c r="B339" s="40">
        <f>LEN(Table1[[#This Row],[Name]])</f>
        <v>76</v>
      </c>
      <c r="G339" s="14" t="s">
        <v>582</v>
      </c>
      <c r="H339" s="15" t="s">
        <v>319</v>
      </c>
      <c r="I339">
        <f t="shared" si="5"/>
        <v>1</v>
      </c>
    </row>
    <row r="340" spans="1:9" x14ac:dyDescent="0.3">
      <c r="A340" s="17">
        <v>4.7</v>
      </c>
      <c r="B340" s="41">
        <f>LEN(Table1[[#This Row],[Name]])</f>
        <v>13</v>
      </c>
      <c r="G340" s="16" t="s">
        <v>583</v>
      </c>
      <c r="H340" s="17" t="s">
        <v>584</v>
      </c>
      <c r="I340">
        <f t="shared" si="5"/>
        <v>1</v>
      </c>
    </row>
    <row r="341" spans="1:9" x14ac:dyDescent="0.3">
      <c r="A341" s="15">
        <v>4.7</v>
      </c>
      <c r="B341" s="40">
        <f>LEN(Table1[[#This Row],[Name]])</f>
        <v>11</v>
      </c>
      <c r="G341" s="14" t="s">
        <v>585</v>
      </c>
      <c r="H341" s="15" t="s">
        <v>586</v>
      </c>
      <c r="I341">
        <f t="shared" si="5"/>
        <v>1</v>
      </c>
    </row>
    <row r="342" spans="1:9" x14ac:dyDescent="0.3">
      <c r="A342" s="17">
        <v>4.5999999999999996</v>
      </c>
      <c r="B342" s="41">
        <f>LEN(Table1[[#This Row],[Name]])</f>
        <v>38</v>
      </c>
      <c r="G342" s="16" t="s">
        <v>587</v>
      </c>
      <c r="H342" s="17" t="s">
        <v>588</v>
      </c>
      <c r="I342">
        <f t="shared" si="5"/>
        <v>1</v>
      </c>
    </row>
    <row r="343" spans="1:9" x14ac:dyDescent="0.3">
      <c r="A343" s="15">
        <v>4.7</v>
      </c>
      <c r="B343" s="40">
        <f>LEN(Table1[[#This Row],[Name]])</f>
        <v>38</v>
      </c>
      <c r="G343" s="16" t="s">
        <v>589</v>
      </c>
      <c r="H343" s="17" t="s">
        <v>590</v>
      </c>
      <c r="I343">
        <f t="shared" si="5"/>
        <v>1</v>
      </c>
    </row>
    <row r="344" spans="1:9" x14ac:dyDescent="0.3">
      <c r="A344" s="17">
        <v>4.7</v>
      </c>
      <c r="B344" s="41">
        <f>LEN(Table1[[#This Row],[Name]])</f>
        <v>42</v>
      </c>
      <c r="G344" s="14" t="s">
        <v>591</v>
      </c>
      <c r="H344" s="15" t="s">
        <v>592</v>
      </c>
      <c r="I344">
        <f t="shared" si="5"/>
        <v>1</v>
      </c>
    </row>
    <row r="345" spans="1:9" x14ac:dyDescent="0.3">
      <c r="A345" s="15">
        <v>4.7</v>
      </c>
      <c r="B345" s="40">
        <f>LEN(Table1[[#This Row],[Name]])</f>
        <v>48</v>
      </c>
      <c r="G345" s="16" t="s">
        <v>593</v>
      </c>
      <c r="H345" s="17" t="s">
        <v>594</v>
      </c>
      <c r="I345">
        <f t="shared" si="5"/>
        <v>1</v>
      </c>
    </row>
    <row r="346" spans="1:9" x14ac:dyDescent="0.3">
      <c r="A346" s="17">
        <v>4.8</v>
      </c>
      <c r="B346" s="41">
        <f>LEN(Table1[[#This Row],[Name]])</f>
        <v>112</v>
      </c>
      <c r="G346" s="14" t="s">
        <v>595</v>
      </c>
      <c r="H346" s="15" t="s">
        <v>596</v>
      </c>
      <c r="I346">
        <f t="shared" si="5"/>
        <v>1</v>
      </c>
    </row>
    <row r="347" spans="1:9" x14ac:dyDescent="0.3">
      <c r="A347" s="15">
        <v>4.2</v>
      </c>
      <c r="B347" s="40">
        <f>LEN(Table1[[#This Row],[Name]])</f>
        <v>72</v>
      </c>
      <c r="G347" s="16" t="s">
        <v>597</v>
      </c>
      <c r="H347" s="17" t="s">
        <v>598</v>
      </c>
      <c r="I347">
        <f t="shared" si="5"/>
        <v>1</v>
      </c>
    </row>
    <row r="348" spans="1:9" x14ac:dyDescent="0.3">
      <c r="A348" s="17">
        <v>4.8</v>
      </c>
      <c r="B348" s="41">
        <f>LEN(Table1[[#This Row],[Name]])</f>
        <v>59</v>
      </c>
      <c r="G348" s="14" t="s">
        <v>599</v>
      </c>
      <c r="H348" s="15" t="s">
        <v>600</v>
      </c>
      <c r="I348">
        <f t="shared" si="5"/>
        <v>1</v>
      </c>
    </row>
    <row r="349" spans="1:9" x14ac:dyDescent="0.3">
      <c r="A349" s="15">
        <v>4.7</v>
      </c>
      <c r="B349" s="40">
        <f>LEN(Table1[[#This Row],[Name]])</f>
        <v>14</v>
      </c>
      <c r="G349" s="16" t="s">
        <v>601</v>
      </c>
      <c r="H349" s="17" t="s">
        <v>602</v>
      </c>
      <c r="I349">
        <f t="shared" si="5"/>
        <v>1</v>
      </c>
    </row>
    <row r="350" spans="1:9" x14ac:dyDescent="0.3">
      <c r="A350" s="17">
        <v>4.5999999999999996</v>
      </c>
      <c r="B350" s="41">
        <f>LEN(Table1[[#This Row],[Name]])</f>
        <v>14</v>
      </c>
      <c r="G350" s="14" t="s">
        <v>603</v>
      </c>
      <c r="H350" s="15" t="s">
        <v>604</v>
      </c>
      <c r="I350">
        <f t="shared" si="5"/>
        <v>1</v>
      </c>
    </row>
    <row r="351" spans="1:9" x14ac:dyDescent="0.3">
      <c r="A351" s="15">
        <v>4.5999999999999996</v>
      </c>
      <c r="B351" s="40">
        <f>LEN(Table1[[#This Row],[Name]])</f>
        <v>25</v>
      </c>
      <c r="G351" s="16" t="s">
        <v>605</v>
      </c>
      <c r="H351" s="17" t="s">
        <v>80</v>
      </c>
      <c r="I351">
        <f t="shared" si="5"/>
        <v>1</v>
      </c>
    </row>
    <row r="352" spans="1:9" x14ac:dyDescent="0.3">
      <c r="A352" s="17">
        <v>4.8</v>
      </c>
      <c r="B352" s="41">
        <f>LEN(Table1[[#This Row],[Name]])</f>
        <v>25</v>
      </c>
      <c r="G352" s="14" t="s">
        <v>606</v>
      </c>
      <c r="H352" s="15" t="s">
        <v>607</v>
      </c>
      <c r="I352">
        <f t="shared" si="5"/>
        <v>1</v>
      </c>
    </row>
    <row r="353" spans="1:2" x14ac:dyDescent="0.3">
      <c r="A353" s="15">
        <v>4.8</v>
      </c>
      <c r="B353" s="40">
        <f>LEN(Table1[[#This Row],[Name]])</f>
        <v>94</v>
      </c>
    </row>
    <row r="354" spans="1:2" x14ac:dyDescent="0.3">
      <c r="A354" s="17">
        <v>4.8</v>
      </c>
      <c r="B354" s="41">
        <f>LEN(Table1[[#This Row],[Name]])</f>
        <v>94</v>
      </c>
    </row>
    <row r="355" spans="1:2" x14ac:dyDescent="0.3">
      <c r="A355" s="15">
        <v>4.8</v>
      </c>
      <c r="B355" s="40">
        <f>LEN(Table1[[#This Row],[Name]])</f>
        <v>18</v>
      </c>
    </row>
    <row r="356" spans="1:2" x14ac:dyDescent="0.3">
      <c r="A356" s="17">
        <v>3.3</v>
      </c>
      <c r="B356" s="41">
        <f>LEN(Table1[[#This Row],[Name]])</f>
        <v>116</v>
      </c>
    </row>
    <row r="357" spans="1:2" x14ac:dyDescent="0.3">
      <c r="A357" s="15">
        <v>4.7</v>
      </c>
      <c r="B357" s="40">
        <f>LEN(Table1[[#This Row],[Name]])</f>
        <v>92</v>
      </c>
    </row>
    <row r="358" spans="1:2" x14ac:dyDescent="0.3">
      <c r="A358" s="17">
        <v>4.3</v>
      </c>
      <c r="B358" s="41">
        <f>LEN(Table1[[#This Row],[Name]])</f>
        <v>92</v>
      </c>
    </row>
    <row r="359" spans="1:2" x14ac:dyDescent="0.3">
      <c r="A359" s="15">
        <v>4.3</v>
      </c>
      <c r="B359" s="40">
        <f>LEN(Table1[[#This Row],[Name]])</f>
        <v>23</v>
      </c>
    </row>
    <row r="360" spans="1:2" x14ac:dyDescent="0.3">
      <c r="A360" s="17">
        <v>4.3</v>
      </c>
      <c r="B360" s="41">
        <f>LEN(Table1[[#This Row],[Name]])</f>
        <v>37</v>
      </c>
    </row>
    <row r="361" spans="1:2" x14ac:dyDescent="0.3">
      <c r="A361" s="15">
        <v>4.8</v>
      </c>
      <c r="B361" s="40">
        <f>LEN(Table1[[#This Row],[Name]])</f>
        <v>94</v>
      </c>
    </row>
    <row r="362" spans="1:2" x14ac:dyDescent="0.3">
      <c r="A362" s="17">
        <v>4.4000000000000004</v>
      </c>
      <c r="B362" s="41">
        <f>LEN(Table1[[#This Row],[Name]])</f>
        <v>24</v>
      </c>
    </row>
    <row r="363" spans="1:2" x14ac:dyDescent="0.3">
      <c r="A363" s="15">
        <v>4.8</v>
      </c>
      <c r="B363" s="40">
        <f>LEN(Table1[[#This Row],[Name]])</f>
        <v>24</v>
      </c>
    </row>
    <row r="364" spans="1:2" x14ac:dyDescent="0.3">
      <c r="A364" s="17">
        <v>4.8</v>
      </c>
      <c r="B364" s="41">
        <f>LEN(Table1[[#This Row],[Name]])</f>
        <v>24</v>
      </c>
    </row>
    <row r="365" spans="1:2" x14ac:dyDescent="0.3">
      <c r="A365" s="15">
        <v>4.8</v>
      </c>
      <c r="B365" s="40">
        <f>LEN(Table1[[#This Row],[Name]])</f>
        <v>74</v>
      </c>
    </row>
    <row r="366" spans="1:2" x14ac:dyDescent="0.3">
      <c r="A366" s="17">
        <v>4.0999999999999996</v>
      </c>
      <c r="B366" s="41">
        <f>LEN(Table1[[#This Row],[Name]])</f>
        <v>28</v>
      </c>
    </row>
    <row r="367" spans="1:2" x14ac:dyDescent="0.3">
      <c r="A367" s="15">
        <v>4</v>
      </c>
      <c r="B367" s="40">
        <f>LEN(Table1[[#This Row],[Name]])</f>
        <v>22</v>
      </c>
    </row>
    <row r="368" spans="1:2" x14ac:dyDescent="0.3">
      <c r="A368" s="17">
        <v>4.7</v>
      </c>
      <c r="B368" s="41">
        <f>LEN(Table1[[#This Row],[Name]])</f>
        <v>22</v>
      </c>
    </row>
    <row r="369" spans="1:2" x14ac:dyDescent="0.3">
      <c r="A369" s="15">
        <v>4.7</v>
      </c>
      <c r="B369" s="40">
        <f>LEN(Table1[[#This Row],[Name]])</f>
        <v>22</v>
      </c>
    </row>
    <row r="370" spans="1:2" x14ac:dyDescent="0.3">
      <c r="A370" s="17">
        <v>4.7</v>
      </c>
      <c r="B370" s="41">
        <f>LEN(Table1[[#This Row],[Name]])</f>
        <v>22</v>
      </c>
    </row>
    <row r="371" spans="1:2" x14ac:dyDescent="0.3">
      <c r="A371" s="15">
        <v>4.7</v>
      </c>
      <c r="B371" s="40">
        <f>LEN(Table1[[#This Row],[Name]])</f>
        <v>51</v>
      </c>
    </row>
    <row r="372" spans="1:2" x14ac:dyDescent="0.3">
      <c r="A372" s="17">
        <v>4.5999999999999996</v>
      </c>
      <c r="B372" s="41">
        <f>LEN(Table1[[#This Row],[Name]])</f>
        <v>51</v>
      </c>
    </row>
    <row r="373" spans="1:2" x14ac:dyDescent="0.3">
      <c r="A373" s="15">
        <v>4.5999999999999996</v>
      </c>
      <c r="B373" s="40">
        <f>LEN(Table1[[#This Row],[Name]])</f>
        <v>51</v>
      </c>
    </row>
    <row r="374" spans="1:2" x14ac:dyDescent="0.3">
      <c r="A374" s="17">
        <v>4.5999999999999996</v>
      </c>
      <c r="B374" s="41">
        <f>LEN(Table1[[#This Row],[Name]])</f>
        <v>51</v>
      </c>
    </row>
    <row r="375" spans="1:2" x14ac:dyDescent="0.3">
      <c r="A375" s="15">
        <v>4.5999999999999996</v>
      </c>
      <c r="B375" s="40">
        <f>LEN(Table1[[#This Row],[Name]])</f>
        <v>51</v>
      </c>
    </row>
    <row r="376" spans="1:2" x14ac:dyDescent="0.3">
      <c r="A376" s="17">
        <v>4.5999999999999996</v>
      </c>
      <c r="B376" s="41">
        <f>LEN(Table1[[#This Row],[Name]])</f>
        <v>73</v>
      </c>
    </row>
    <row r="377" spans="1:2" x14ac:dyDescent="0.3">
      <c r="A377" s="15">
        <v>4.5999999999999996</v>
      </c>
      <c r="B377" s="40">
        <f>LEN(Table1[[#This Row],[Name]])</f>
        <v>81</v>
      </c>
    </row>
    <row r="378" spans="1:2" x14ac:dyDescent="0.3">
      <c r="A378" s="17">
        <v>4.7</v>
      </c>
      <c r="B378" s="41">
        <f>LEN(Table1[[#This Row],[Name]])</f>
        <v>81</v>
      </c>
    </row>
    <row r="379" spans="1:2" x14ac:dyDescent="0.3">
      <c r="A379" s="15">
        <v>4.7</v>
      </c>
      <c r="B379" s="40">
        <f>LEN(Table1[[#This Row],[Name]])</f>
        <v>81</v>
      </c>
    </row>
    <row r="380" spans="1:2" x14ac:dyDescent="0.3">
      <c r="A380" s="17">
        <v>4.7</v>
      </c>
      <c r="B380" s="41">
        <f>LEN(Table1[[#This Row],[Name]])</f>
        <v>81</v>
      </c>
    </row>
    <row r="381" spans="1:2" x14ac:dyDescent="0.3">
      <c r="A381" s="15">
        <v>4.7</v>
      </c>
      <c r="B381" s="40">
        <f>LEN(Table1[[#This Row],[Name]])</f>
        <v>81</v>
      </c>
    </row>
    <row r="382" spans="1:2" x14ac:dyDescent="0.3">
      <c r="A382" s="17">
        <v>4.7</v>
      </c>
      <c r="B382" s="41">
        <f>LEN(Table1[[#This Row],[Name]])</f>
        <v>81</v>
      </c>
    </row>
    <row r="383" spans="1:2" x14ac:dyDescent="0.3">
      <c r="A383" s="15">
        <v>4.7</v>
      </c>
      <c r="B383" s="40">
        <f>LEN(Table1[[#This Row],[Name]])</f>
        <v>11</v>
      </c>
    </row>
    <row r="384" spans="1:2" x14ac:dyDescent="0.3">
      <c r="A384" s="17">
        <v>4.8</v>
      </c>
      <c r="B384" s="41">
        <f>LEN(Table1[[#This Row],[Name]])</f>
        <v>21</v>
      </c>
    </row>
    <row r="385" spans="1:2" x14ac:dyDescent="0.3">
      <c r="A385" s="15">
        <v>4.0999999999999996</v>
      </c>
      <c r="B385" s="40">
        <f>LEN(Table1[[#This Row],[Name]])</f>
        <v>21</v>
      </c>
    </row>
    <row r="386" spans="1:2" x14ac:dyDescent="0.3">
      <c r="A386" s="17">
        <v>4.0999999999999996</v>
      </c>
      <c r="B386" s="41">
        <f>LEN(Table1[[#This Row],[Name]])</f>
        <v>58</v>
      </c>
    </row>
    <row r="387" spans="1:2" x14ac:dyDescent="0.3">
      <c r="A387" s="15">
        <v>4.7</v>
      </c>
      <c r="B387" s="40">
        <f>LEN(Table1[[#This Row],[Name]])</f>
        <v>58</v>
      </c>
    </row>
    <row r="388" spans="1:2" x14ac:dyDescent="0.3">
      <c r="A388" s="17">
        <v>4.7</v>
      </c>
      <c r="B388" s="41">
        <f>LEN(Table1[[#This Row],[Name]])</f>
        <v>49</v>
      </c>
    </row>
    <row r="389" spans="1:2" x14ac:dyDescent="0.3">
      <c r="A389" s="15">
        <v>4.7</v>
      </c>
      <c r="B389" s="40">
        <f>LEN(Table1[[#This Row],[Name]])</f>
        <v>42</v>
      </c>
    </row>
    <row r="390" spans="1:2" x14ac:dyDescent="0.3">
      <c r="A390" s="17">
        <v>4.7</v>
      </c>
      <c r="B390" s="41">
        <f>LEN(Table1[[#This Row],[Name]])</f>
        <v>51</v>
      </c>
    </row>
    <row r="391" spans="1:2" x14ac:dyDescent="0.3">
      <c r="A391" s="15">
        <v>4.4000000000000004</v>
      </c>
      <c r="B391" s="40">
        <f>LEN(Table1[[#This Row],[Name]])</f>
        <v>51</v>
      </c>
    </row>
    <row r="392" spans="1:2" x14ac:dyDescent="0.3">
      <c r="A392" s="17">
        <v>4.4000000000000004</v>
      </c>
      <c r="B392" s="41">
        <f>LEN(Table1[[#This Row],[Name]])</f>
        <v>21</v>
      </c>
    </row>
    <row r="393" spans="1:2" x14ac:dyDescent="0.3">
      <c r="A393" s="15">
        <v>4.8</v>
      </c>
      <c r="B393" s="40">
        <f>LEN(Table1[[#This Row],[Name]])</f>
        <v>21</v>
      </c>
    </row>
    <row r="394" spans="1:2" x14ac:dyDescent="0.3">
      <c r="A394" s="17">
        <v>4.8</v>
      </c>
      <c r="B394" s="41">
        <f>LEN(Table1[[#This Row],[Name]])</f>
        <v>51</v>
      </c>
    </row>
    <row r="395" spans="1:2" x14ac:dyDescent="0.3">
      <c r="A395" s="15">
        <v>3.9</v>
      </c>
      <c r="B395" s="40">
        <f>LEN(Table1[[#This Row],[Name]])</f>
        <v>51</v>
      </c>
    </row>
    <row r="396" spans="1:2" x14ac:dyDescent="0.3">
      <c r="A396" s="17">
        <v>3.9</v>
      </c>
      <c r="B396" s="41">
        <f>LEN(Table1[[#This Row],[Name]])</f>
        <v>16</v>
      </c>
    </row>
    <row r="397" spans="1:2" x14ac:dyDescent="0.3">
      <c r="A397" s="15">
        <v>4.4000000000000004</v>
      </c>
      <c r="B397" s="40">
        <f>LEN(Table1[[#This Row],[Name]])</f>
        <v>16</v>
      </c>
    </row>
    <row r="398" spans="1:2" x14ac:dyDescent="0.3">
      <c r="A398" s="17">
        <v>4.4000000000000004</v>
      </c>
      <c r="B398" s="41">
        <f>LEN(Table1[[#This Row],[Name]])</f>
        <v>16</v>
      </c>
    </row>
    <row r="399" spans="1:2" x14ac:dyDescent="0.3">
      <c r="A399" s="15">
        <v>4.4000000000000004</v>
      </c>
      <c r="B399" s="40">
        <f>LEN(Table1[[#This Row],[Name]])</f>
        <v>22</v>
      </c>
    </row>
    <row r="400" spans="1:2" x14ac:dyDescent="0.3">
      <c r="A400" s="17">
        <v>4.5</v>
      </c>
      <c r="B400" s="41">
        <f>LEN(Table1[[#This Row],[Name]])</f>
        <v>49</v>
      </c>
    </row>
    <row r="401" spans="1:2" x14ac:dyDescent="0.3">
      <c r="A401" s="15">
        <v>4.7</v>
      </c>
      <c r="B401" s="40">
        <f>LEN(Table1[[#This Row],[Name]])</f>
        <v>19</v>
      </c>
    </row>
    <row r="402" spans="1:2" x14ac:dyDescent="0.3">
      <c r="A402" s="17">
        <v>4.3</v>
      </c>
      <c r="B402" s="41">
        <f>LEN(Table1[[#This Row],[Name]])</f>
        <v>76</v>
      </c>
    </row>
    <row r="403" spans="1:2" x14ac:dyDescent="0.3">
      <c r="A403" s="15">
        <v>4.5999999999999996</v>
      </c>
      <c r="B403" s="40">
        <f>LEN(Table1[[#This Row],[Name]])</f>
        <v>15</v>
      </c>
    </row>
    <row r="404" spans="1:2" x14ac:dyDescent="0.3">
      <c r="A404" s="17">
        <v>4.8</v>
      </c>
      <c r="B404" s="41">
        <f>LEN(Table1[[#This Row],[Name]])</f>
        <v>8</v>
      </c>
    </row>
    <row r="405" spans="1:2" x14ac:dyDescent="0.3">
      <c r="A405" s="15">
        <v>4.8</v>
      </c>
      <c r="B405" s="40">
        <f>LEN(Table1[[#This Row],[Name]])</f>
        <v>8</v>
      </c>
    </row>
    <row r="406" spans="1:2" x14ac:dyDescent="0.3">
      <c r="A406" s="17">
        <v>4.8</v>
      </c>
      <c r="B406" s="41">
        <f>LEN(Table1[[#This Row],[Name]])</f>
        <v>8</v>
      </c>
    </row>
    <row r="407" spans="1:2" x14ac:dyDescent="0.3">
      <c r="A407" s="15">
        <v>4.8</v>
      </c>
      <c r="B407" s="40">
        <f>LEN(Table1[[#This Row],[Name]])</f>
        <v>8</v>
      </c>
    </row>
    <row r="408" spans="1:2" x14ac:dyDescent="0.3">
      <c r="A408" s="17">
        <v>4.8</v>
      </c>
      <c r="B408" s="41">
        <f>LEN(Table1[[#This Row],[Name]])</f>
        <v>46</v>
      </c>
    </row>
    <row r="409" spans="1:2" x14ac:dyDescent="0.3">
      <c r="A409" s="15">
        <v>4.8</v>
      </c>
      <c r="B409" s="40">
        <f>LEN(Table1[[#This Row],[Name]])</f>
        <v>16</v>
      </c>
    </row>
    <row r="410" spans="1:2" x14ac:dyDescent="0.3">
      <c r="A410" s="17">
        <v>4.7</v>
      </c>
      <c r="B410" s="41">
        <f>LEN(Table1[[#This Row],[Name]])</f>
        <v>25</v>
      </c>
    </row>
    <row r="411" spans="1:2" x14ac:dyDescent="0.3">
      <c r="A411" s="15">
        <v>4.7</v>
      </c>
      <c r="B411" s="40">
        <f>LEN(Table1[[#This Row],[Name]])</f>
        <v>25</v>
      </c>
    </row>
    <row r="412" spans="1:2" x14ac:dyDescent="0.3">
      <c r="A412" s="17">
        <v>4.7</v>
      </c>
      <c r="B412" s="41">
        <f>LEN(Table1[[#This Row],[Name]])</f>
        <v>38</v>
      </c>
    </row>
    <row r="413" spans="1:2" x14ac:dyDescent="0.3">
      <c r="A413" s="15">
        <v>4.8</v>
      </c>
      <c r="B413" s="40">
        <f>LEN(Table1[[#This Row],[Name]])</f>
        <v>38</v>
      </c>
    </row>
    <row r="414" spans="1:2" x14ac:dyDescent="0.3">
      <c r="A414" s="17">
        <v>4.8</v>
      </c>
      <c r="B414" s="41">
        <f>LEN(Table1[[#This Row],[Name]])</f>
        <v>36</v>
      </c>
    </row>
    <row r="415" spans="1:2" x14ac:dyDescent="0.3">
      <c r="A415" s="15">
        <v>4.7</v>
      </c>
      <c r="B415" s="40">
        <f>LEN(Table1[[#This Row],[Name]])</f>
        <v>36</v>
      </c>
    </row>
    <row r="416" spans="1:2" x14ac:dyDescent="0.3">
      <c r="A416" s="17">
        <v>4.7</v>
      </c>
      <c r="B416" s="41">
        <f>LEN(Table1[[#This Row],[Name]])</f>
        <v>36</v>
      </c>
    </row>
    <row r="417" spans="1:2" x14ac:dyDescent="0.3">
      <c r="A417" s="15">
        <v>4.7</v>
      </c>
      <c r="B417" s="40">
        <f>LEN(Table1[[#This Row],[Name]])</f>
        <v>88</v>
      </c>
    </row>
    <row r="418" spans="1:2" x14ac:dyDescent="0.3">
      <c r="A418" s="17">
        <v>4.3</v>
      </c>
      <c r="B418" s="41">
        <f>LEN(Table1[[#This Row],[Name]])</f>
        <v>88</v>
      </c>
    </row>
    <row r="419" spans="1:2" x14ac:dyDescent="0.3">
      <c r="A419" s="15">
        <v>4.3</v>
      </c>
      <c r="B419" s="40">
        <f>LEN(Table1[[#This Row],[Name]])</f>
        <v>16</v>
      </c>
    </row>
    <row r="420" spans="1:2" x14ac:dyDescent="0.3">
      <c r="A420" s="17">
        <v>4.7</v>
      </c>
      <c r="B420" s="41">
        <f>LEN(Table1[[#This Row],[Name]])</f>
        <v>59</v>
      </c>
    </row>
    <row r="421" spans="1:2" x14ac:dyDescent="0.3">
      <c r="A421" s="15">
        <v>4.8</v>
      </c>
      <c r="B421" s="40">
        <f>LEN(Table1[[#This Row],[Name]])</f>
        <v>59</v>
      </c>
    </row>
    <row r="422" spans="1:2" x14ac:dyDescent="0.3">
      <c r="A422" s="17">
        <v>4.8</v>
      </c>
      <c r="B422" s="41">
        <f>LEN(Table1[[#This Row],[Name]])</f>
        <v>36</v>
      </c>
    </row>
    <row r="423" spans="1:2" x14ac:dyDescent="0.3">
      <c r="A423" s="15">
        <v>4.9000000000000004</v>
      </c>
      <c r="B423" s="40">
        <f>LEN(Table1[[#This Row],[Name]])</f>
        <v>44</v>
      </c>
    </row>
    <row r="424" spans="1:2" x14ac:dyDescent="0.3">
      <c r="A424" s="17">
        <v>4.4000000000000004</v>
      </c>
      <c r="B424" s="41">
        <f>LEN(Table1[[#This Row],[Name]])</f>
        <v>44</v>
      </c>
    </row>
    <row r="425" spans="1:2" x14ac:dyDescent="0.3">
      <c r="A425" s="15">
        <v>4.4000000000000004</v>
      </c>
      <c r="B425" s="40">
        <f>LEN(Table1[[#This Row],[Name]])</f>
        <v>86</v>
      </c>
    </row>
    <row r="426" spans="1:2" x14ac:dyDescent="0.3">
      <c r="A426" s="17">
        <v>4.5</v>
      </c>
      <c r="B426" s="41">
        <f>LEN(Table1[[#This Row],[Name]])</f>
        <v>86</v>
      </c>
    </row>
    <row r="427" spans="1:2" x14ac:dyDescent="0.3">
      <c r="A427" s="15">
        <v>4.5</v>
      </c>
      <c r="B427" s="40">
        <f>LEN(Table1[[#This Row],[Name]])</f>
        <v>86</v>
      </c>
    </row>
    <row r="428" spans="1:2" x14ac:dyDescent="0.3">
      <c r="A428" s="17">
        <v>4.5</v>
      </c>
      <c r="B428" s="41">
        <f>LEN(Table1[[#This Row],[Name]])</f>
        <v>86</v>
      </c>
    </row>
    <row r="429" spans="1:2" x14ac:dyDescent="0.3">
      <c r="A429" s="15">
        <v>4.5</v>
      </c>
      <c r="B429" s="40">
        <f>LEN(Table1[[#This Row],[Name]])</f>
        <v>14</v>
      </c>
    </row>
    <row r="430" spans="1:2" x14ac:dyDescent="0.3">
      <c r="A430" s="17">
        <v>4.4000000000000004</v>
      </c>
      <c r="B430" s="41">
        <f>LEN(Table1[[#This Row],[Name]])</f>
        <v>41</v>
      </c>
    </row>
    <row r="431" spans="1:2" x14ac:dyDescent="0.3">
      <c r="A431" s="15">
        <v>4.8</v>
      </c>
      <c r="B431" s="40">
        <f>LEN(Table1[[#This Row],[Name]])</f>
        <v>15</v>
      </c>
    </row>
    <row r="432" spans="1:2" x14ac:dyDescent="0.3">
      <c r="A432" s="17">
        <v>4.2</v>
      </c>
      <c r="B432" s="41">
        <f>LEN(Table1[[#This Row],[Name]])</f>
        <v>13</v>
      </c>
    </row>
    <row r="433" spans="1:2" x14ac:dyDescent="0.3">
      <c r="A433" s="15">
        <v>4.8</v>
      </c>
      <c r="B433" s="40">
        <f>LEN(Table1[[#This Row],[Name]])</f>
        <v>18</v>
      </c>
    </row>
    <row r="434" spans="1:2" x14ac:dyDescent="0.3">
      <c r="A434" s="17">
        <v>4.9000000000000004</v>
      </c>
      <c r="B434" s="41">
        <f>LEN(Table1[[#This Row],[Name]])</f>
        <v>46</v>
      </c>
    </row>
    <row r="435" spans="1:2" x14ac:dyDescent="0.3">
      <c r="A435" s="15">
        <v>4.8</v>
      </c>
      <c r="B435" s="40">
        <f>LEN(Table1[[#This Row],[Name]])</f>
        <v>11</v>
      </c>
    </row>
    <row r="436" spans="1:2" x14ac:dyDescent="0.3">
      <c r="A436" s="17">
        <v>4.7</v>
      </c>
      <c r="B436" s="41">
        <f>LEN(Table1[[#This Row],[Name]])</f>
        <v>24</v>
      </c>
    </row>
    <row r="437" spans="1:2" x14ac:dyDescent="0.3">
      <c r="A437" s="15">
        <v>4.5</v>
      </c>
      <c r="B437" s="40">
        <f>LEN(Table1[[#This Row],[Name]])</f>
        <v>43</v>
      </c>
    </row>
    <row r="438" spans="1:2" x14ac:dyDescent="0.3">
      <c r="A438" s="17">
        <v>4.8</v>
      </c>
      <c r="B438" s="41">
        <f>LEN(Table1[[#This Row],[Name]])</f>
        <v>18</v>
      </c>
    </row>
    <row r="439" spans="1:2" x14ac:dyDescent="0.3">
      <c r="A439" s="15">
        <v>4.5999999999999996</v>
      </c>
      <c r="B439" s="40">
        <f>LEN(Table1[[#This Row],[Name]])</f>
        <v>24</v>
      </c>
    </row>
    <row r="440" spans="1:2" x14ac:dyDescent="0.3">
      <c r="A440" s="17">
        <v>4.8</v>
      </c>
      <c r="B440" s="41">
        <f>LEN(Table1[[#This Row],[Name]])</f>
        <v>24</v>
      </c>
    </row>
    <row r="441" spans="1:2" x14ac:dyDescent="0.3">
      <c r="A441" s="15">
        <v>4.8</v>
      </c>
      <c r="B441" s="40">
        <f>LEN(Table1[[#This Row],[Name]])</f>
        <v>28</v>
      </c>
    </row>
    <row r="442" spans="1:2" x14ac:dyDescent="0.3">
      <c r="A442" s="17">
        <v>4.4000000000000004</v>
      </c>
      <c r="B442" s="41">
        <f>LEN(Table1[[#This Row],[Name]])</f>
        <v>28</v>
      </c>
    </row>
    <row r="443" spans="1:2" x14ac:dyDescent="0.3">
      <c r="A443" s="15">
        <v>4.4000000000000004</v>
      </c>
      <c r="B443" s="40">
        <f>LEN(Table1[[#This Row],[Name]])</f>
        <v>28</v>
      </c>
    </row>
    <row r="444" spans="1:2" x14ac:dyDescent="0.3">
      <c r="A444" s="17">
        <v>4.4000000000000004</v>
      </c>
      <c r="B444" s="41">
        <f>LEN(Table1[[#This Row],[Name]])</f>
        <v>28</v>
      </c>
    </row>
    <row r="445" spans="1:2" x14ac:dyDescent="0.3">
      <c r="A445" s="15">
        <v>4.4000000000000004</v>
      </c>
      <c r="B445" s="40">
        <f>LEN(Table1[[#This Row],[Name]])</f>
        <v>28</v>
      </c>
    </row>
    <row r="446" spans="1:2" x14ac:dyDescent="0.3">
      <c r="A446" s="17">
        <v>4.4000000000000004</v>
      </c>
      <c r="B446" s="41">
        <f>LEN(Table1[[#This Row],[Name]])</f>
        <v>81</v>
      </c>
    </row>
    <row r="447" spans="1:2" x14ac:dyDescent="0.3">
      <c r="A447" s="15">
        <v>4.3</v>
      </c>
      <c r="B447" s="40">
        <f>LEN(Table1[[#This Row],[Name]])</f>
        <v>23</v>
      </c>
    </row>
    <row r="448" spans="1:2" x14ac:dyDescent="0.3">
      <c r="A448" s="17">
        <v>4.3</v>
      </c>
      <c r="B448" s="41">
        <f>LEN(Table1[[#This Row],[Name]])</f>
        <v>106</v>
      </c>
    </row>
    <row r="449" spans="1:2" x14ac:dyDescent="0.3">
      <c r="A449" s="15">
        <v>4.8</v>
      </c>
      <c r="B449" s="40">
        <f>LEN(Table1[[#This Row],[Name]])</f>
        <v>123</v>
      </c>
    </row>
    <row r="450" spans="1:2" x14ac:dyDescent="0.3">
      <c r="A450" s="17">
        <v>4.8</v>
      </c>
      <c r="B450" s="41">
        <f>LEN(Table1[[#This Row],[Name]])</f>
        <v>46</v>
      </c>
    </row>
    <row r="451" spans="1:2" x14ac:dyDescent="0.3">
      <c r="A451" s="15">
        <v>4.8</v>
      </c>
      <c r="B451" s="40">
        <f>LEN(Table1[[#This Row],[Name]])</f>
        <v>110</v>
      </c>
    </row>
    <row r="452" spans="1:2" x14ac:dyDescent="0.3">
      <c r="A452" s="17">
        <v>4.5</v>
      </c>
      <c r="B452" s="41">
        <f>LEN(Table1[[#This Row],[Name]])</f>
        <v>91</v>
      </c>
    </row>
    <row r="453" spans="1:2" x14ac:dyDescent="0.3">
      <c r="A453" s="15">
        <v>4.4000000000000004</v>
      </c>
      <c r="B453" s="40">
        <f>LEN(Table1[[#This Row],[Name]])</f>
        <v>18</v>
      </c>
    </row>
    <row r="454" spans="1:2" x14ac:dyDescent="0.3">
      <c r="A454" s="17">
        <v>4.8</v>
      </c>
      <c r="B454" s="41">
        <f>LEN(Table1[[#This Row],[Name]])</f>
        <v>18</v>
      </c>
    </row>
    <row r="455" spans="1:2" x14ac:dyDescent="0.3">
      <c r="A455" s="15">
        <v>4.8</v>
      </c>
      <c r="B455" s="40">
        <f>LEN(Table1[[#This Row],[Name]])</f>
        <v>61</v>
      </c>
    </row>
    <row r="456" spans="1:2" x14ac:dyDescent="0.3">
      <c r="A456" s="17">
        <v>4.5999999999999996</v>
      </c>
      <c r="B456" s="41">
        <f>LEN(Table1[[#This Row],[Name]])</f>
        <v>33</v>
      </c>
    </row>
    <row r="457" spans="1:2" x14ac:dyDescent="0.3">
      <c r="A457" s="15">
        <v>4.3</v>
      </c>
      <c r="B457" s="40">
        <f>LEN(Table1[[#This Row],[Name]])</f>
        <v>13</v>
      </c>
    </row>
    <row r="458" spans="1:2" x14ac:dyDescent="0.3">
      <c r="A458" s="17">
        <v>4.3</v>
      </c>
      <c r="B458" s="41">
        <f>LEN(Table1[[#This Row],[Name]])</f>
        <v>45</v>
      </c>
    </row>
    <row r="459" spans="1:2" x14ac:dyDescent="0.3">
      <c r="A459" s="15">
        <v>4.5999999999999996</v>
      </c>
      <c r="B459" s="40">
        <f>LEN(Table1[[#This Row],[Name]])</f>
        <v>110</v>
      </c>
    </row>
    <row r="460" spans="1:2" x14ac:dyDescent="0.3">
      <c r="A460" s="17">
        <v>4.5999999999999996</v>
      </c>
      <c r="B460" s="41">
        <f>LEN(Table1[[#This Row],[Name]])</f>
        <v>50</v>
      </c>
    </row>
    <row r="461" spans="1:2" x14ac:dyDescent="0.3">
      <c r="A461" s="15">
        <v>4.8</v>
      </c>
      <c r="B461" s="40">
        <f>LEN(Table1[[#This Row],[Name]])</f>
        <v>43</v>
      </c>
    </row>
    <row r="462" spans="1:2" x14ac:dyDescent="0.3">
      <c r="A462" s="17">
        <v>4.5999999999999996</v>
      </c>
      <c r="B462" s="41">
        <f>LEN(Table1[[#This Row],[Name]])</f>
        <v>43</v>
      </c>
    </row>
    <row r="463" spans="1:2" x14ac:dyDescent="0.3">
      <c r="A463" s="15">
        <v>4.5999999999999996</v>
      </c>
      <c r="B463" s="40">
        <f>LEN(Table1[[#This Row],[Name]])</f>
        <v>76</v>
      </c>
    </row>
    <row r="464" spans="1:2" x14ac:dyDescent="0.3">
      <c r="A464" s="17">
        <v>4.5999999999999996</v>
      </c>
      <c r="B464" s="41">
        <f>LEN(Table1[[#This Row],[Name]])</f>
        <v>18</v>
      </c>
    </row>
    <row r="465" spans="1:2" x14ac:dyDescent="0.3">
      <c r="A465" s="15">
        <v>4.5</v>
      </c>
      <c r="B465" s="40">
        <f>LEN(Table1[[#This Row],[Name]])</f>
        <v>46</v>
      </c>
    </row>
    <row r="466" spans="1:2" x14ac:dyDescent="0.3">
      <c r="A466" s="17">
        <v>4.8</v>
      </c>
      <c r="B466" s="41">
        <f>LEN(Table1[[#This Row],[Name]])</f>
        <v>86</v>
      </c>
    </row>
    <row r="467" spans="1:2" x14ac:dyDescent="0.3">
      <c r="A467" s="15">
        <v>4.5999999999999996</v>
      </c>
      <c r="B467" s="40">
        <f>LEN(Table1[[#This Row],[Name]])</f>
        <v>86</v>
      </c>
    </row>
    <row r="468" spans="1:2" x14ac:dyDescent="0.3">
      <c r="A468" s="17">
        <v>4.5999999999999996</v>
      </c>
      <c r="B468" s="41">
        <f>LEN(Table1[[#This Row],[Name]])</f>
        <v>86</v>
      </c>
    </row>
    <row r="469" spans="1:2" x14ac:dyDescent="0.3">
      <c r="A469" s="15">
        <v>4.5999999999999996</v>
      </c>
      <c r="B469" s="40">
        <f>LEN(Table1[[#This Row],[Name]])</f>
        <v>23</v>
      </c>
    </row>
    <row r="470" spans="1:2" x14ac:dyDescent="0.3">
      <c r="A470" s="17">
        <v>4.7</v>
      </c>
      <c r="B470" s="41">
        <f>LEN(Table1[[#This Row],[Name]])</f>
        <v>46</v>
      </c>
    </row>
    <row r="471" spans="1:2" x14ac:dyDescent="0.3">
      <c r="A471" s="15">
        <v>4.7</v>
      </c>
      <c r="B471" s="40">
        <f>LEN(Table1[[#This Row],[Name]])</f>
        <v>48</v>
      </c>
    </row>
    <row r="472" spans="1:2" x14ac:dyDescent="0.3">
      <c r="A472" s="17">
        <v>4.7</v>
      </c>
      <c r="B472" s="41">
        <f>LEN(Table1[[#This Row],[Name]])</f>
        <v>24</v>
      </c>
    </row>
    <row r="473" spans="1:2" x14ac:dyDescent="0.3">
      <c r="A473" s="15">
        <v>4.4000000000000004</v>
      </c>
      <c r="B473" s="40">
        <f>LEN(Table1[[#This Row],[Name]])</f>
        <v>62</v>
      </c>
    </row>
    <row r="474" spans="1:2" x14ac:dyDescent="0.3">
      <c r="A474" s="17">
        <v>4.4000000000000004</v>
      </c>
      <c r="B474" s="41">
        <f>LEN(Table1[[#This Row],[Name]])</f>
        <v>78</v>
      </c>
    </row>
    <row r="475" spans="1:2" x14ac:dyDescent="0.3">
      <c r="A475" s="15">
        <v>4.7</v>
      </c>
      <c r="B475" s="40">
        <f>LEN(Table1[[#This Row],[Name]])</f>
        <v>28</v>
      </c>
    </row>
    <row r="476" spans="1:2" x14ac:dyDescent="0.3">
      <c r="A476" s="17">
        <v>4.7</v>
      </c>
      <c r="B476" s="41">
        <f>LEN(Table1[[#This Row],[Name]])</f>
        <v>45</v>
      </c>
    </row>
    <row r="477" spans="1:2" x14ac:dyDescent="0.3">
      <c r="A477" s="15">
        <v>4.8</v>
      </c>
      <c r="B477" s="40">
        <f>LEN(Table1[[#This Row],[Name]])</f>
        <v>118</v>
      </c>
    </row>
    <row r="478" spans="1:2" x14ac:dyDescent="0.3">
      <c r="A478" s="17">
        <v>4.7</v>
      </c>
      <c r="B478" s="41">
        <f>LEN(Table1[[#This Row],[Name]])</f>
        <v>27</v>
      </c>
    </row>
    <row r="479" spans="1:2" x14ac:dyDescent="0.3">
      <c r="A479" s="15">
        <v>4.9000000000000004</v>
      </c>
      <c r="B479" s="40">
        <f>LEN(Table1[[#This Row],[Name]])</f>
        <v>27</v>
      </c>
    </row>
    <row r="480" spans="1:2" x14ac:dyDescent="0.3">
      <c r="A480" s="17">
        <v>4.9000000000000004</v>
      </c>
      <c r="B480" s="41">
        <f>LEN(Table1[[#This Row],[Name]])</f>
        <v>27</v>
      </c>
    </row>
    <row r="481" spans="1:2" x14ac:dyDescent="0.3">
      <c r="A481" s="15">
        <v>4.9000000000000004</v>
      </c>
      <c r="B481" s="40">
        <f>LEN(Table1[[#This Row],[Name]])</f>
        <v>27</v>
      </c>
    </row>
    <row r="482" spans="1:2" x14ac:dyDescent="0.3">
      <c r="A482" s="17">
        <v>4.9000000000000004</v>
      </c>
      <c r="B482" s="41">
        <f>LEN(Table1[[#This Row],[Name]])</f>
        <v>27</v>
      </c>
    </row>
    <row r="483" spans="1:2" x14ac:dyDescent="0.3">
      <c r="A483" s="15">
        <v>4.9000000000000004</v>
      </c>
      <c r="B483" s="40">
        <f>LEN(Table1[[#This Row],[Name]])</f>
        <v>27</v>
      </c>
    </row>
    <row r="484" spans="1:2" x14ac:dyDescent="0.3">
      <c r="A484" s="17">
        <v>4.9000000000000004</v>
      </c>
      <c r="B484" s="41">
        <f>LEN(Table1[[#This Row],[Name]])</f>
        <v>27</v>
      </c>
    </row>
    <row r="485" spans="1:2" x14ac:dyDescent="0.3">
      <c r="A485" s="15">
        <v>4.9000000000000004</v>
      </c>
      <c r="B485" s="40">
        <f>LEN(Table1[[#This Row],[Name]])</f>
        <v>62</v>
      </c>
    </row>
    <row r="486" spans="1:2" x14ac:dyDescent="0.3">
      <c r="A486" s="17">
        <v>4.5999999999999996</v>
      </c>
      <c r="B486" s="41">
        <f>LEN(Table1[[#This Row],[Name]])</f>
        <v>62</v>
      </c>
    </row>
    <row r="487" spans="1:2" x14ac:dyDescent="0.3">
      <c r="A487" s="15">
        <v>4.5999999999999996</v>
      </c>
      <c r="B487" s="40">
        <f>LEN(Table1[[#This Row],[Name]])</f>
        <v>62</v>
      </c>
    </row>
    <row r="488" spans="1:2" x14ac:dyDescent="0.3">
      <c r="A488" s="17">
        <v>4.5999999999999996</v>
      </c>
      <c r="B488" s="41">
        <f>LEN(Table1[[#This Row],[Name]])</f>
        <v>32</v>
      </c>
    </row>
    <row r="489" spans="1:2" x14ac:dyDescent="0.3">
      <c r="A489" s="15">
        <v>4.9000000000000004</v>
      </c>
      <c r="B489" s="40">
        <f>LEN(Table1[[#This Row],[Name]])</f>
        <v>32</v>
      </c>
    </row>
    <row r="490" spans="1:2" x14ac:dyDescent="0.3">
      <c r="A490" s="17">
        <v>4.9000000000000004</v>
      </c>
      <c r="B490" s="41">
        <f>LEN(Table1[[#This Row],[Name]])</f>
        <v>32</v>
      </c>
    </row>
    <row r="491" spans="1:2" x14ac:dyDescent="0.3">
      <c r="A491" s="15">
        <v>4.9000000000000004</v>
      </c>
      <c r="B491" s="40">
        <f>LEN(Table1[[#This Row],[Name]])</f>
        <v>32</v>
      </c>
    </row>
    <row r="492" spans="1:2" x14ac:dyDescent="0.3">
      <c r="A492" s="17">
        <v>4.9000000000000004</v>
      </c>
      <c r="B492" s="41">
        <f>LEN(Table1[[#This Row],[Name]])</f>
        <v>16</v>
      </c>
    </row>
    <row r="493" spans="1:2" x14ac:dyDescent="0.3">
      <c r="A493" s="15">
        <v>4.8</v>
      </c>
      <c r="B493" s="40">
        <f>LEN(Table1[[#This Row],[Name]])</f>
        <v>16</v>
      </c>
    </row>
    <row r="494" spans="1:2" x14ac:dyDescent="0.3">
      <c r="A494" s="17">
        <v>4.8</v>
      </c>
      <c r="B494" s="41">
        <f>LEN(Table1[[#This Row],[Name]])</f>
        <v>19</v>
      </c>
    </row>
    <row r="495" spans="1:2" x14ac:dyDescent="0.3">
      <c r="A495" s="15">
        <v>4.7</v>
      </c>
      <c r="B495" s="40">
        <f>LEN(Table1[[#This Row],[Name]])</f>
        <v>83</v>
      </c>
    </row>
    <row r="496" spans="1:2" x14ac:dyDescent="0.3">
      <c r="A496" s="17">
        <v>4.7</v>
      </c>
      <c r="B496" s="41">
        <f>LEN(Table1[[#This Row],[Name]])</f>
        <v>23</v>
      </c>
    </row>
    <row r="497" spans="1:2" x14ac:dyDescent="0.3">
      <c r="A497" s="15">
        <v>4.5999999999999996</v>
      </c>
      <c r="B497" s="40">
        <f>LEN(Table1[[#This Row],[Name]])</f>
        <v>23</v>
      </c>
    </row>
    <row r="498" spans="1:2" x14ac:dyDescent="0.3">
      <c r="A498" s="17">
        <v>4.5999999999999996</v>
      </c>
      <c r="B498" s="41">
        <f>LEN(Table1[[#This Row],[Name]])</f>
        <v>20</v>
      </c>
    </row>
    <row r="499" spans="1:2" x14ac:dyDescent="0.3">
      <c r="A499" s="15">
        <v>4.5</v>
      </c>
      <c r="B499" s="40">
        <f>LEN(Table1[[#This Row],[Name]])</f>
        <v>34</v>
      </c>
    </row>
    <row r="500" spans="1:2" x14ac:dyDescent="0.3">
      <c r="A500" s="17">
        <v>4.5</v>
      </c>
      <c r="B500" s="41">
        <f>LEN(Table1[[#This Row],[Name]])</f>
        <v>76</v>
      </c>
    </row>
    <row r="501" spans="1:2" x14ac:dyDescent="0.3">
      <c r="A501" s="15">
        <v>4.3</v>
      </c>
      <c r="B501" s="40">
        <f>LEN(Table1[[#This Row],[Name]])</f>
        <v>76</v>
      </c>
    </row>
    <row r="502" spans="1:2" x14ac:dyDescent="0.3">
      <c r="A502" s="17">
        <v>4.3</v>
      </c>
      <c r="B502" s="41">
        <f>LEN(Table1[[#This Row],[Name]])</f>
        <v>86</v>
      </c>
    </row>
    <row r="503" spans="1:2" x14ac:dyDescent="0.3">
      <c r="A503" s="15">
        <v>4.5999999999999996</v>
      </c>
      <c r="B503" s="40">
        <f>LEN(Table1[[#This Row],[Name]])</f>
        <v>86</v>
      </c>
    </row>
    <row r="504" spans="1:2" x14ac:dyDescent="0.3">
      <c r="A504" s="17">
        <v>4.5999999999999996</v>
      </c>
      <c r="B504" s="41">
        <f>LEN(Table1[[#This Row],[Name]])</f>
        <v>86</v>
      </c>
    </row>
    <row r="505" spans="1:2" x14ac:dyDescent="0.3">
      <c r="A505" s="15">
        <v>4.5999999999999996</v>
      </c>
      <c r="B505" s="40">
        <f>LEN(Table1[[#This Row],[Name]])</f>
        <v>86</v>
      </c>
    </row>
    <row r="506" spans="1:2" x14ac:dyDescent="0.3">
      <c r="A506" s="17">
        <v>4.5999999999999996</v>
      </c>
      <c r="B506" s="41">
        <f>LEN(Table1[[#This Row],[Name]])</f>
        <v>20</v>
      </c>
    </row>
    <row r="507" spans="1:2" x14ac:dyDescent="0.3">
      <c r="A507" s="15">
        <v>4.3</v>
      </c>
      <c r="B507" s="40">
        <f>LEN(Table1[[#This Row],[Name]])</f>
        <v>21</v>
      </c>
    </row>
    <row r="508" spans="1:2" x14ac:dyDescent="0.3">
      <c r="A508" s="17">
        <v>4.8</v>
      </c>
      <c r="B508" s="41">
        <f>LEN(Table1[[#This Row],[Name]])</f>
        <v>21</v>
      </c>
    </row>
    <row r="509" spans="1:2" x14ac:dyDescent="0.3">
      <c r="A509" s="15">
        <v>4.8</v>
      </c>
      <c r="B509" s="40">
        <f>LEN(Table1[[#This Row],[Name]])</f>
        <v>21</v>
      </c>
    </row>
    <row r="510" spans="1:2" x14ac:dyDescent="0.3">
      <c r="A510" s="17">
        <v>4.8</v>
      </c>
      <c r="B510" s="41">
        <f>LEN(Table1[[#This Row],[Name]])</f>
        <v>21</v>
      </c>
    </row>
    <row r="511" spans="1:2" x14ac:dyDescent="0.3">
      <c r="A511" s="15">
        <v>4.8</v>
      </c>
      <c r="B511" s="40">
        <f>LEN(Table1[[#This Row],[Name]])</f>
        <v>21</v>
      </c>
    </row>
    <row r="512" spans="1:2" x14ac:dyDescent="0.3">
      <c r="A512" s="17">
        <v>4.8</v>
      </c>
      <c r="B512" s="41">
        <f>LEN(Table1[[#This Row],[Name]])</f>
        <v>101</v>
      </c>
    </row>
    <row r="513" spans="1:2" x14ac:dyDescent="0.3">
      <c r="A513" s="15">
        <v>4.5999999999999996</v>
      </c>
      <c r="B513" s="40">
        <f>LEN(Table1[[#This Row],[Name]])</f>
        <v>49</v>
      </c>
    </row>
    <row r="514" spans="1:2" x14ac:dyDescent="0.3">
      <c r="A514" s="17">
        <v>4.8</v>
      </c>
      <c r="B514" s="41">
        <f>LEN(Table1[[#This Row],[Name]])</f>
        <v>22</v>
      </c>
    </row>
    <row r="515" spans="1:2" x14ac:dyDescent="0.3">
      <c r="A515" s="15">
        <v>4.5</v>
      </c>
      <c r="B515" s="40">
        <f>LEN(Table1[[#This Row],[Name]])</f>
        <v>36</v>
      </c>
    </row>
    <row r="516" spans="1:2" x14ac:dyDescent="0.3">
      <c r="A516" s="17">
        <v>4.7</v>
      </c>
      <c r="B516" s="41">
        <f>LEN(Table1[[#This Row],[Name]])</f>
        <v>72</v>
      </c>
    </row>
    <row r="517" spans="1:2" x14ac:dyDescent="0.3">
      <c r="A517" s="15">
        <v>4.5</v>
      </c>
      <c r="B517" s="40">
        <f>LEN(Table1[[#This Row],[Name]])</f>
        <v>70</v>
      </c>
    </row>
    <row r="518" spans="1:2" x14ac:dyDescent="0.3">
      <c r="A518" s="17">
        <v>4.8</v>
      </c>
      <c r="B518" s="41">
        <f>LEN(Table1[[#This Row],[Name]])</f>
        <v>70</v>
      </c>
    </row>
    <row r="519" spans="1:2" x14ac:dyDescent="0.3">
      <c r="A519" s="15">
        <v>4.8</v>
      </c>
      <c r="B519" s="40">
        <f>LEN(Table1[[#This Row],[Name]])</f>
        <v>70</v>
      </c>
    </row>
    <row r="520" spans="1:2" x14ac:dyDescent="0.3">
      <c r="A520" s="17">
        <v>4.8</v>
      </c>
      <c r="B520" s="41">
        <f>LEN(Table1[[#This Row],[Name]])</f>
        <v>70</v>
      </c>
    </row>
    <row r="521" spans="1:2" x14ac:dyDescent="0.3">
      <c r="A521" s="15">
        <v>4.8</v>
      </c>
      <c r="B521" s="40">
        <f>LEN(Table1[[#This Row],[Name]])</f>
        <v>70</v>
      </c>
    </row>
    <row r="522" spans="1:2" x14ac:dyDescent="0.3">
      <c r="A522" s="17">
        <v>4.8</v>
      </c>
      <c r="B522" s="41">
        <f>LEN(Table1[[#This Row],[Name]])</f>
        <v>23</v>
      </c>
    </row>
    <row r="523" spans="1:2" x14ac:dyDescent="0.3">
      <c r="A523" s="15">
        <v>4.3</v>
      </c>
      <c r="B523" s="40">
        <f>LEN(Table1[[#This Row],[Name]])</f>
        <v>22</v>
      </c>
    </row>
    <row r="524" spans="1:2" x14ac:dyDescent="0.3">
      <c r="A524" s="17">
        <v>4.9000000000000004</v>
      </c>
      <c r="B524" s="41">
        <f>LEN(Table1[[#This Row],[Name]])</f>
        <v>81</v>
      </c>
    </row>
    <row r="525" spans="1:2" x14ac:dyDescent="0.3">
      <c r="A525" s="15">
        <v>4.8</v>
      </c>
      <c r="B525" s="40">
        <f>LEN(Table1[[#This Row],[Name]])</f>
        <v>69</v>
      </c>
    </row>
    <row r="526" spans="1:2" x14ac:dyDescent="0.3">
      <c r="A526" s="17">
        <v>4.7</v>
      </c>
      <c r="B526" s="41">
        <f>LEN(Table1[[#This Row],[Name]])</f>
        <v>8</v>
      </c>
    </row>
    <row r="527" spans="1:2" x14ac:dyDescent="0.3">
      <c r="A527" s="15">
        <v>4.8</v>
      </c>
      <c r="B527" s="40">
        <f>LEN(Table1[[#This Row],[Name]])</f>
        <v>28</v>
      </c>
    </row>
    <row r="528" spans="1:2" x14ac:dyDescent="0.3">
      <c r="A528" s="17">
        <v>4.5</v>
      </c>
      <c r="B528" s="41">
        <f>LEN(Table1[[#This Row],[Name]])</f>
        <v>13</v>
      </c>
    </row>
    <row r="529" spans="1:2" x14ac:dyDescent="0.3">
      <c r="A529" s="15">
        <v>4.5999999999999996</v>
      </c>
      <c r="B529" s="40">
        <f>LEN(Table1[[#This Row],[Name]])</f>
        <v>69</v>
      </c>
    </row>
    <row r="530" spans="1:2" x14ac:dyDescent="0.3">
      <c r="A530" s="17">
        <v>4.7</v>
      </c>
      <c r="B530" s="41">
        <f>LEN(Table1[[#This Row],[Name]])</f>
        <v>38</v>
      </c>
    </row>
    <row r="531" spans="1:2" x14ac:dyDescent="0.3">
      <c r="A531" s="15">
        <v>4.7</v>
      </c>
      <c r="B531" s="40">
        <f>LEN(Table1[[#This Row],[Name]])</f>
        <v>50</v>
      </c>
    </row>
    <row r="532" spans="1:2" x14ac:dyDescent="0.3">
      <c r="A532" s="17">
        <v>4.8</v>
      </c>
      <c r="B532" s="41">
        <f>LEN(Table1[[#This Row],[Name]])</f>
        <v>36</v>
      </c>
    </row>
    <row r="533" spans="1:2" x14ac:dyDescent="0.3">
      <c r="A533" s="15">
        <v>4.4000000000000004</v>
      </c>
      <c r="B533" s="40">
        <f>LEN(Table1[[#This Row],[Name]])</f>
        <v>79</v>
      </c>
    </row>
    <row r="534" spans="1:2" x14ac:dyDescent="0.3">
      <c r="A534" s="17">
        <v>4.4000000000000004</v>
      </c>
      <c r="B534" s="41">
        <f>LEN(Table1[[#This Row],[Name]])</f>
        <v>79</v>
      </c>
    </row>
    <row r="535" spans="1:2" x14ac:dyDescent="0.3">
      <c r="A535" s="15">
        <v>4.4000000000000004</v>
      </c>
      <c r="B535" s="40">
        <f>LEN(Table1[[#This Row],[Name]])</f>
        <v>23</v>
      </c>
    </row>
    <row r="536" spans="1:2" x14ac:dyDescent="0.3">
      <c r="A536" s="17">
        <v>4.8</v>
      </c>
      <c r="B536" s="41">
        <f>LEN(Table1[[#This Row],[Name]])</f>
        <v>23</v>
      </c>
    </row>
    <row r="537" spans="1:2" x14ac:dyDescent="0.3">
      <c r="A537" s="15">
        <v>4.8</v>
      </c>
      <c r="B537" s="40">
        <f>LEN(Table1[[#This Row],[Name]])</f>
        <v>25</v>
      </c>
    </row>
    <row r="538" spans="1:2" x14ac:dyDescent="0.3">
      <c r="A538" s="17">
        <v>4.8</v>
      </c>
      <c r="B538" s="41">
        <f>LEN(Table1[[#This Row],[Name]])</f>
        <v>82</v>
      </c>
    </row>
    <row r="539" spans="1:2" x14ac:dyDescent="0.3">
      <c r="A539" s="15">
        <v>4.5999999999999996</v>
      </c>
      <c r="B539" s="40">
        <f>LEN(Table1[[#This Row],[Name]])</f>
        <v>51</v>
      </c>
    </row>
    <row r="540" spans="1:2" x14ac:dyDescent="0.3">
      <c r="A540" s="17">
        <v>4.4000000000000004</v>
      </c>
      <c r="B540" s="41">
        <f>LEN(Table1[[#This Row],[Name]])</f>
        <v>52</v>
      </c>
    </row>
    <row r="541" spans="1:2" x14ac:dyDescent="0.3">
      <c r="A541" s="15">
        <v>4.5</v>
      </c>
      <c r="B541" s="40">
        <f>LEN(Table1[[#This Row],[Name]])</f>
        <v>59</v>
      </c>
    </row>
    <row r="542" spans="1:2" x14ac:dyDescent="0.3">
      <c r="A542" s="17">
        <v>4.2</v>
      </c>
      <c r="B542" s="41">
        <f>LEN(Table1[[#This Row],[Name]])</f>
        <v>6</v>
      </c>
    </row>
    <row r="543" spans="1:2" x14ac:dyDescent="0.3">
      <c r="A543" s="15">
        <v>4.8</v>
      </c>
      <c r="B543" s="40">
        <f>LEN(Table1[[#This Row],[Name]])</f>
        <v>6</v>
      </c>
    </row>
    <row r="544" spans="1:2" x14ac:dyDescent="0.3">
      <c r="A544" s="17">
        <v>4.8</v>
      </c>
      <c r="B544" s="41">
        <f>LEN(Table1[[#This Row],[Name]])</f>
        <v>6</v>
      </c>
    </row>
    <row r="545" spans="1:2" x14ac:dyDescent="0.3">
      <c r="A545" s="15">
        <v>4.8</v>
      </c>
      <c r="B545" s="40">
        <f>LEN(Table1[[#This Row],[Name]])</f>
        <v>6</v>
      </c>
    </row>
    <row r="546" spans="1:2" x14ac:dyDescent="0.3">
      <c r="A546" s="17">
        <v>4.8</v>
      </c>
      <c r="B546" s="41">
        <f>LEN(Table1[[#This Row],[Name]])</f>
        <v>6</v>
      </c>
    </row>
    <row r="547" spans="1:2" x14ac:dyDescent="0.3">
      <c r="A547" s="15">
        <v>4.8</v>
      </c>
      <c r="B547" s="40">
        <f>LEN(Table1[[#This Row],[Name]])</f>
        <v>44</v>
      </c>
    </row>
    <row r="548" spans="1:2" x14ac:dyDescent="0.3">
      <c r="A548" s="17">
        <v>4.9000000000000004</v>
      </c>
      <c r="B548" s="41">
        <f>LEN(Table1[[#This Row],[Name]])</f>
        <v>86</v>
      </c>
    </row>
    <row r="549" spans="1:2" x14ac:dyDescent="0.3">
      <c r="A549" s="15">
        <v>4.7</v>
      </c>
      <c r="B549" s="40">
        <f>LEN(Table1[[#This Row],[Name]])</f>
        <v>86</v>
      </c>
    </row>
    <row r="550" spans="1:2" x14ac:dyDescent="0.3">
      <c r="A550" s="17">
        <v>4.7</v>
      </c>
      <c r="B550" s="41">
        <f>LEN(Table1[[#This Row],[Name]])</f>
        <v>86</v>
      </c>
    </row>
    <row r="551" spans="1:2" x14ac:dyDescent="0.3">
      <c r="A551" s="15">
        <v>4.7</v>
      </c>
      <c r="B551" s="40">
        <f>LEN(Table1[[#This Row],[Name]])</f>
        <v>86</v>
      </c>
    </row>
    <row r="552" spans="1:2" x14ac:dyDescent="0.3">
      <c r="A552" s="17">
        <v>4.7</v>
      </c>
      <c r="B552" s="41" t="e">
        <f>LEN(Table1[[#This Row],[Name]])</f>
        <v>#VALUE!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5C2C6-1047-446F-A846-F5059BD04206}">
  <dimension ref="A1:A11"/>
  <sheetViews>
    <sheetView workbookViewId="0">
      <selection activeCell="D15" sqref="D15"/>
    </sheetView>
  </sheetViews>
  <sheetFormatPr defaultRowHeight="14.4" x14ac:dyDescent="0.3"/>
  <sheetData>
    <row r="1" spans="1:1" x14ac:dyDescent="0.3">
      <c r="A1" s="1" t="s">
        <v>608</v>
      </c>
    </row>
    <row r="3" spans="1:1" x14ac:dyDescent="0.3">
      <c r="A3" s="2" t="s">
        <v>609</v>
      </c>
    </row>
    <row r="4" spans="1:1" x14ac:dyDescent="0.3">
      <c r="A4" s="3"/>
    </row>
    <row r="5" spans="1:1" x14ac:dyDescent="0.3">
      <c r="A5" s="4" t="s">
        <v>610</v>
      </c>
    </row>
    <row r="6" spans="1:1" x14ac:dyDescent="0.3">
      <c r="A6" s="4" t="s">
        <v>611</v>
      </c>
    </row>
    <row r="7" spans="1:1" x14ac:dyDescent="0.3">
      <c r="A7" s="4" t="s">
        <v>612</v>
      </c>
    </row>
    <row r="8" spans="1:1" x14ac:dyDescent="0.3">
      <c r="A8" s="4" t="s">
        <v>613</v>
      </c>
    </row>
    <row r="9" spans="1:1" x14ac:dyDescent="0.3">
      <c r="A9" s="4" t="s">
        <v>614</v>
      </c>
    </row>
    <row r="10" spans="1:1" x14ac:dyDescent="0.3">
      <c r="A10" s="4" t="s">
        <v>615</v>
      </c>
    </row>
    <row r="11" spans="1:1" x14ac:dyDescent="0.3">
      <c r="A11" s="4" t="s">
        <v>616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bestsellers with categories</vt:lpstr>
      <vt:lpstr>Analysis</vt:lpstr>
      <vt:lpstr>extra sheet for other analysis</vt:lpstr>
      <vt:lpstr>Data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Sahana Venkatesh</cp:lastModifiedBy>
  <dcterms:created xsi:type="dcterms:W3CDTF">2024-01-25T15:54:50Z</dcterms:created>
  <dcterms:modified xsi:type="dcterms:W3CDTF">2024-02-08T15:15:02Z</dcterms:modified>
</cp:coreProperties>
</file>