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83c3b872d77321/Desktop/github-projects-data-analysis-ms-excel/Amazon-bestbooksellers-with-categories-data-analysis-ms-excel/"/>
    </mc:Choice>
  </mc:AlternateContent>
  <xr:revisionPtr revIDLastSave="1674" documentId="13_ncr:40009_{860ED095-479F-4D58-ADB2-4B8FA8E775F2}" xr6:coauthVersionLast="47" xr6:coauthVersionMax="47" xr10:uidLastSave="{A113C6A2-B3BF-4EFF-8C7F-7307722416CD}"/>
  <bookViews>
    <workbookView xWindow="-108" yWindow="-108" windowWidth="23256" windowHeight="12456" tabRatio="534" activeTab="1" xr2:uid="{00000000-000D-0000-FFFF-FFFF00000000}"/>
  </bookViews>
  <sheets>
    <sheet name="bestsellers with categories" sheetId="1" r:id="rId1"/>
    <sheet name="Analysis" sheetId="4" r:id="rId2"/>
    <sheet name="extra sheet for other analysis" sheetId="8" r:id="rId3"/>
    <sheet name="Data information" sheetId="3" r:id="rId4"/>
  </sheets>
  <definedNames>
    <definedName name="_xlchart.v1.0" hidden="1">'bestsellers with categories'!$E$2:$E$551</definedName>
    <definedName name="_xlchart.v1.1" hidden="1">'bestsellers with categories'!$E$2:$E$551</definedName>
    <definedName name="_xlchart.v1.2" hidden="1">'bestsellers with categories'!$D$1</definedName>
    <definedName name="_xlchart.v1.3" hidden="1">'bestsellers with categories'!$D$2:$D$551</definedName>
    <definedName name="_xlchart.v1.4" hidden="1">'bestsellers with categories'!$C$2:$C$551</definedName>
    <definedName name="_xlchart.v1.5" hidden="1">'bestsellers with categories'!$E$2:$E$551</definedName>
    <definedName name="_xlchart.v1.6" hidden="1">'bestsellers with categories'!$I$1</definedName>
    <definedName name="_xlchart.v1.7" hidden="1">'bestsellers with categories'!$I$2:$I$551</definedName>
    <definedName name="_xlchart.v1.8" hidden="1">'bestsellers with categories'!$E$2:$E$551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4" i="4" l="1"/>
  <c r="B833" i="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A674" i="4"/>
  <c r="M15" i="8" l="1"/>
  <c r="M14" i="8"/>
  <c r="A2" i="4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C694" i="4" l="1"/>
</calcChain>
</file>

<file path=xl/sharedStrings.xml><?xml version="1.0" encoding="utf-8"?>
<sst xmlns="http://schemas.openxmlformats.org/spreadsheetml/2006/main" count="2539" uniqueCount="685">
  <si>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</si>
  <si>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</si>
  <si>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</si>
  <si>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</si>
  <si>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</si>
  <si>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</si>
  <si>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</si>
  <si>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</si>
  <si>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</si>
  <si>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</si>
  <si>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</si>
  <si>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</si>
  <si>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</si>
  <si>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</si>
  <si>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</si>
  <si>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</si>
  <si>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</si>
  <si>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</si>
  <si>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</si>
  <si>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</si>
  <si>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</si>
  <si>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</si>
  <si>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</si>
  <si>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</si>
  <si>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</si>
  <si>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</si>
  <si>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</si>
  <si>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</si>
  <si>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</si>
  <si>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</si>
  <si>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</si>
  <si>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</si>
  <si>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</si>
  <si>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</si>
  <si>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</si>
  <si>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</si>
  <si>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</si>
  <si>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</si>
  <si>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</si>
  <si>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</si>
  <si>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</si>
  <si>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</si>
  <si>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</si>
  <si>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</si>
  <si>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</si>
  <si>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</si>
  <si>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</si>
  <si>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</si>
  <si>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</si>
  <si>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</si>
  <si>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</si>
  <si>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</si>
  <si>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</si>
  <si>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</si>
  <si>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</si>
  <si>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</si>
  <si>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</si>
  <si>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</si>
  <si>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</si>
  <si>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</si>
  <si>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</si>
  <si>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</si>
  <si>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</si>
  <si>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</si>
  <si>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</si>
  <si>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</si>
  <si>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</si>
  <si>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</si>
  <si>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</si>
  <si>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</si>
  <si>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</si>
  <si>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</si>
  <si>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</si>
  <si>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</si>
  <si>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</si>
  <si>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</si>
  <si>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</si>
  <si>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</si>
  <si>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</si>
  <si>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</si>
  <si>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</si>
  <si>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</si>
  <si>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</si>
  <si>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</si>
  <si>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</si>
  <si>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</si>
  <si>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</si>
  <si>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</si>
  <si>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</si>
  <si>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</si>
  <si>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</si>
  <si>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</si>
  <si>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</si>
  <si>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</si>
  <si>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</si>
  <si>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</si>
  <si>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</si>
  <si>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</si>
  <si>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</si>
  <si>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</si>
  <si>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</si>
  <si>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</si>
  <si>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</si>
  <si>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</si>
  <si>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</si>
  <si>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</si>
  <si>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</si>
  <si>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</si>
  <si>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</si>
  <si>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</si>
  <si>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</si>
  <si>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</si>
  <si>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</si>
  <si>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</si>
  <si>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</si>
  <si>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</si>
  <si>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</si>
  <si>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</si>
  <si>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</si>
  <si>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</si>
  <si>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</si>
  <si>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</si>
  <si>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</si>
  <si>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</si>
  <si>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</si>
  <si>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</si>
  <si>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</si>
  <si>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</si>
  <si>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</si>
  <si>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</si>
  <si>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</si>
  <si>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</si>
  <si>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</si>
  <si>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</si>
  <si>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</si>
  <si>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</si>
  <si>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</si>
  <si>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</si>
  <si>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</si>
  <si>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</si>
  <si>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</si>
  <si>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</si>
  <si>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</si>
  <si>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</si>
  <si>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</si>
  <si>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</si>
  <si>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</si>
  <si>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</si>
  <si>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</si>
  <si>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</si>
  <si>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</si>
  <si>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</si>
  <si>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</si>
  <si>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</si>
  <si>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</si>
  <si>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</si>
  <si>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</si>
  <si>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</si>
  <si>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</si>
  <si>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</si>
  <si>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</si>
  <si>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</si>
  <si>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</si>
  <si>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</si>
  <si>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</si>
  <si>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</si>
  <si>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</si>
  <si>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</si>
  <si>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</si>
  <si>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</si>
  <si>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</si>
  <si>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</si>
  <si>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</si>
  <si>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</si>
  <si>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</si>
  <si>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</si>
  <si>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</si>
  <si>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</si>
  <si>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</si>
  <si>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</si>
  <si>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</si>
  <si>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</si>
  <si>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</si>
  <si>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</si>
  <si>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</si>
  <si>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</si>
  <si>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</si>
  <si>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</si>
  <si>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</si>
  <si>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</si>
  <si>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</si>
  <si>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</si>
  <si>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</si>
  <si>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</si>
  <si>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</si>
  <si>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</si>
  <si>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</si>
  <si>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</si>
  <si>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</si>
  <si>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</si>
  <si>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</si>
  <si>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</si>
  <si>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</si>
  <si>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</si>
  <si>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</si>
  <si>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</si>
  <si>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</si>
  <si>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</si>
  <si>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</si>
  <si>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</si>
  <si>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</si>
  <si>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</si>
  <si>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</si>
  <si>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</si>
  <si>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</si>
  <si>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</si>
  <si>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</si>
  <si>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</si>
  <si>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</si>
  <si>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</si>
  <si>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</si>
  <si>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</si>
  <si>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</si>
  <si>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</si>
  <si>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</si>
  <si>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</si>
  <si>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</si>
  <si>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</si>
  <si>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</si>
  <si>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</si>
  <si>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</si>
  <si>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</si>
  <si>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</si>
  <si>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</si>
  <si>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</si>
  <si>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</si>
  <si>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</si>
  <si>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</si>
  <si>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</si>
  <si>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</si>
  <si>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</si>
  <si>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</si>
  <si>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</si>
  <si>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</si>
  <si>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</si>
  <si>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</si>
  <si>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</si>
  <si>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</si>
  <si>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</si>
  <si>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</si>
  <si>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</si>
  <si>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</si>
  <si>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</si>
  <si>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</si>
  <si>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</si>
  <si>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</si>
  <si>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</si>
  <si>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</si>
  <si>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</si>
  <si>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</si>
  <si>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</si>
  <si>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</si>
  <si>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</si>
  <si>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</si>
  <si>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</si>
  <si>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</si>
  <si>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</si>
  <si>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</si>
  <si>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</si>
  <si>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</si>
  <si>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</si>
  <si>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</si>
  <si>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</si>
  <si>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</si>
  <si>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</si>
  <si>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</si>
  <si>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</si>
  <si>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</si>
  <si>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</si>
  <si>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</si>
  <si>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</si>
  <si>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</si>
  <si>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</si>
  <si>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</si>
  <si>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</si>
  <si>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</si>
  <si>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</si>
  <si>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</si>
  <si>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</si>
  <si>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</si>
  <si>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</si>
  <si>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</si>
  <si>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</si>
  <si>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</si>
  <si>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</si>
  <si>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</si>
  <si>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</si>
  <si>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</si>
  <si>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</si>
  <si>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</si>
  <si>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</si>
  <si>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</si>
  <si>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</si>
  <si>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</si>
  <si>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</si>
  <si>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</si>
  <si>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</si>
  <si>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</si>
  <si>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</si>
  <si>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</si>
  <si>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</si>
  <si>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</si>
  <si>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</si>
  <si>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</si>
  <si>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</si>
  <si>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</si>
  <si>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</si>
  <si>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</si>
  <si>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</si>
  <si>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</si>
  <si>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</si>
  <si>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</si>
  <si>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</si>
  <si>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</si>
  <si>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</si>
  <si>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</si>
  <si>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</si>
  <si>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</si>
  <si>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</si>
  <si>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</si>
  <si>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</si>
  <si>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</si>
  <si>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</si>
  <si>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</si>
  <si>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</si>
  <si>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</si>
  <si>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</si>
  <si>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</si>
  <si>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</si>
  <si>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</si>
  <si>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</si>
  <si>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</si>
  <si>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</si>
  <si>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</si>
  <si>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</si>
  <si>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</si>
  <si>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</si>
  <si>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</si>
  <si>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</si>
  <si>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</si>
  <si>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</si>
  <si>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</si>
  <si>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</si>
  <si>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</si>
  <si>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</si>
  <si>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</si>
  <si>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</si>
  <si>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</si>
  <si>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</si>
  <si>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</si>
  <si>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</si>
  <si>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</si>
  <si>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</si>
  <si>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</si>
  <si>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</si>
  <si>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</si>
  <si>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</si>
  <si>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</si>
  <si>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</si>
  <si>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</si>
  <si>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</si>
  <si>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</si>
  <si>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</si>
  <si>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</si>
  <si>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</si>
  <si>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</si>
  <si>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</si>
  <si>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</si>
  <si>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</si>
  <si>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</si>
  <si>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</si>
  <si>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</si>
  <si>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</si>
  <si>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</si>
  <si>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</si>
  <si>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</si>
  <si>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</si>
  <si>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</si>
  <si>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</si>
  <si>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</si>
  <si>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</si>
  <si>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</si>
  <si>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</si>
  <si>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</si>
  <si>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</si>
  <si>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</si>
  <si>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</si>
  <si>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</si>
  <si>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</si>
  <si>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</si>
  <si>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</si>
  <si>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</si>
  <si>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</si>
  <si>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</si>
  <si>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</si>
  <si>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</si>
  <si>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</si>
  <si>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</si>
  <si>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</si>
  <si>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</si>
  <si>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</si>
  <si>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</si>
  <si>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</si>
  <si>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</si>
  <si>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</si>
  <si>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</si>
  <si>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</si>
  <si>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</si>
  <si>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</si>
  <si>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</si>
  <si>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</si>
  <si>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</si>
  <si>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</si>
  <si>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</si>
  <si>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</si>
  <si>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</si>
  <si>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</si>
  <si>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</si>
  <si>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</si>
  <si>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</si>
  <si>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</si>
  <si>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</si>
  <si>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</si>
  <si>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</si>
  <si>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</si>
  <si>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</si>
  <si>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</si>
  <si>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</si>
  <si>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</si>
  <si>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</si>
  <si>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</si>
  <si>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</si>
  <si>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</si>
  <si>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</si>
  <si>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</si>
  <si>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</si>
  <si>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</si>
  <si>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</si>
  <si>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</si>
  <si>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</si>
  <si>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</si>
  <si>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</si>
  <si>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</si>
  <si>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</si>
  <si>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</si>
  <si>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</si>
  <si>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</si>
  <si>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</si>
  <si>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</si>
  <si>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</si>
  <si>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</si>
  <si>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</si>
  <si>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</si>
  <si>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</si>
  <si>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</si>
  <si>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</si>
  <si>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</si>
  <si>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</si>
  <si>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</si>
  <si>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</si>
  <si>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</si>
  <si>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</si>
  <si>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</si>
  <si>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</si>
  <si>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</si>
  <si>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</si>
  <si>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</si>
  <si>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</si>
  <si>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</si>
  <si>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</si>
  <si>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</si>
  <si>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</si>
  <si>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</si>
  <si>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</si>
  <si>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</si>
  <si>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</si>
  <si>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</si>
  <si>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</si>
  <si>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</si>
  <si>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</si>
  <si>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</si>
  <si>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</si>
  <si>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</si>
  <si>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</si>
  <si>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</si>
  <si>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</si>
  <si>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</si>
  <si>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</si>
  <si>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</si>
  <si>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</si>
  <si>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</si>
  <si>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</si>
  <si>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</si>
  <si>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</si>
  <si>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</si>
  <si>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</si>
  <si>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</si>
  <si>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</si>
  <si>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</si>
  <si>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</si>
  <si>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</si>
  <si>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</si>
  <si>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</si>
  <si>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</si>
  <si>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</si>
  <si>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</si>
  <si>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</si>
  <si>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</si>
  <si>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</si>
  <si>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</si>
  <si>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</si>
  <si>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</si>
  <si>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</si>
  <si>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</si>
  <si>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</si>
  <si>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</si>
  <si>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</si>
  <si>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</si>
  <si>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</si>
  <si>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</si>
  <si>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</si>
  <si>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</si>
  <si>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</si>
  <si>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</si>
  <si>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</si>
  <si>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</si>
  <si>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</si>
  <si>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</si>
  <si>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</si>
  <si>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</si>
  <si>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</si>
  <si>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</si>
  <si>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</si>
  <si>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</si>
  <si>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</si>
  <si>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</si>
  <si>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</si>
  <si>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</si>
  <si>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</si>
  <si>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</si>
  <si>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</si>
  <si>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</si>
  <si>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</si>
  <si>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</si>
  <si>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</si>
  <si>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</si>
  <si>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</si>
  <si>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</si>
  <si>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</si>
  <si>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</si>
  <si>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</si>
  <si>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</si>
  <si>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</si>
  <si>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</si>
  <si>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</si>
  <si>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</si>
  <si>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</si>
  <si>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</si>
  <si>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</si>
  <si>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</si>
  <si>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</si>
  <si>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</si>
  <si>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</si>
  <si>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</si>
  <si>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</si>
  <si>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</si>
  <si>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</si>
  <si>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</si>
  <si>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</si>
  <si>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</si>
  <si>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</si>
  <si>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</si>
  <si>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</si>
  <si>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</si>
  <si>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</si>
  <si>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</si>
  <si>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</si>
  <si>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</si>
  <si>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</si>
  <si>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</si>
  <si>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</si>
  <si>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</si>
  <si>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</si>
  <si>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</si>
  <si>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</si>
  <si>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</si>
  <si>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</si>
  <si>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</si>
  <si>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</si>
  <si>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</si>
  <si>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</si>
  <si>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</si>
  <si>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</si>
  <si>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</si>
  <si>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</si>
  <si>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</si>
  <si>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</si>
  <si>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</si>
  <si>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This Excel dataset is a collection of data related to the top 50 best-selling books on Amazon for each year between 2009 and 2019.</t>
  </si>
  <si>
    <t>The dataset includes the following variables:</t>
  </si>
  <si>
    <t>Name - The title of the book.</t>
  </si>
  <si>
    <t>Author - The name of the book's author.</t>
  </si>
  <si>
    <t>User Rating - The average rating of the book as provided by Amazon users.</t>
  </si>
  <si>
    <t>Reviews - The total number of reviews the book has received on Amazon.</t>
  </si>
  <si>
    <t>Price - The price of the book in US dollars.</t>
  </si>
  <si>
    <t>Year - The year the book was published.</t>
  </si>
  <si>
    <t>Genre - The genre of the book.</t>
  </si>
  <si>
    <t>What is the average rating of the books?</t>
  </si>
  <si>
    <t xml:space="preserve">using average formula </t>
  </si>
  <si>
    <t>Row Labels</t>
  </si>
  <si>
    <t>Grand Total</t>
  </si>
  <si>
    <t>A histogram is like a bar chart that shows the frequency distribution of a set of continuous or discrete data.</t>
  </si>
  <si>
    <t>The x-axis represents the range of values, and the y-axis represents the frequency (or count) of those values.</t>
  </si>
  <si>
    <t>What is the distribution (HISTOGRAM) of the number of reviews received by the books?</t>
  </si>
  <si>
    <t>Which book has the highest price?</t>
  </si>
  <si>
    <t>What is the correlation between the rating and the price of the books?</t>
  </si>
  <si>
    <t>What is the distribution of the genres of the books?</t>
  </si>
  <si>
    <t>What are the top 10 best-selling books based on user ratings?</t>
  </si>
  <si>
    <t>select the user rating column  &gt; Editing tab &gt; sorting &gt; largest to smallest &gt; list the top 10</t>
  </si>
  <si>
    <t xml:space="preserve">you can also find by max function </t>
  </si>
  <si>
    <t>Which author has the highest average user rating for their books?</t>
  </si>
  <si>
    <t>Average of User Rating</t>
  </si>
  <si>
    <t>Average User Rating for Each Author</t>
  </si>
  <si>
    <t>How does the average price of books vary by genre?</t>
  </si>
  <si>
    <t>Average of Price</t>
  </si>
  <si>
    <t>Which year had the highest number of best-selling books?</t>
  </si>
  <si>
    <t>Which genre has the highest total number of reviews?</t>
  </si>
  <si>
    <t>Sum of Price</t>
  </si>
  <si>
    <t>Max of Price</t>
  </si>
  <si>
    <t xml:space="preserve">Create a pivot table &gt; add names to the rows and price to the values as said. Now change the sum of price to max of price and sort it to largest to smallest values </t>
  </si>
  <si>
    <t xml:space="preserve">this analysis infers that Diagnostic and Statistical Manual of Mental Disorders, 5th Edition: DSM-5 has the highest price of 105 </t>
  </si>
  <si>
    <t>Count of Name</t>
  </si>
  <si>
    <t xml:space="preserve">As x values remains same with the change in the y values, this infers that there is no correlation </t>
  </si>
  <si>
    <t>what is the total fiction genre of books that are sold with the user rating &gt; than 4.5 . Find it for all the years</t>
  </si>
  <si>
    <t xml:space="preserve">this infers that in 2019, there were 167 books sold with the user rating 4.7 </t>
  </si>
  <si>
    <t xml:space="preserve">is the max </t>
  </si>
  <si>
    <t>This infers that there is equal number of books are sold in each year</t>
  </si>
  <si>
    <t>What is the trend of user rating?</t>
  </si>
  <si>
    <t>Max of Reviews</t>
  </si>
  <si>
    <t>This infers that Fiction genre had the highest total number of reviews</t>
  </si>
  <si>
    <t>About 180 books have a rating of 4.8 or 4.9.</t>
  </si>
  <si>
    <t>Popularity Level</t>
  </si>
  <si>
    <t>Ratings</t>
  </si>
  <si>
    <t>Extremely Popular</t>
  </si>
  <si>
    <t>　4.8 or 4.9</t>
  </si>
  <si>
    <t>Very Popular</t>
  </si>
  <si>
    <t>4.5 ~ 4.7</t>
  </si>
  <si>
    <t>Fairly Popular</t>
  </si>
  <si>
    <t>4.0 ~ 4.4</t>
  </si>
  <si>
    <t>Popular</t>
  </si>
  <si>
    <t>3.3 ~ 3.9</t>
  </si>
  <si>
    <t>length of the name</t>
  </si>
  <si>
    <t>The histogram for length of name</t>
  </si>
  <si>
    <r>
      <t>Based on this information, we would like to divide the </t>
    </r>
    <r>
      <rPr>
        <b/>
        <sz val="11"/>
        <color theme="1"/>
        <rFont val="Calibri"/>
        <family val="2"/>
        <scheme val="minor"/>
      </rPr>
      <t>"Popularity"</t>
    </r>
    <r>
      <rPr>
        <sz val="11"/>
        <color theme="1"/>
        <rFont val="Calibri"/>
        <family val="2"/>
        <scheme val="minor"/>
      </rPr>
      <t> of books into four stages.</t>
    </r>
  </si>
  <si>
    <t xml:space="preserve">find the popularity of the books </t>
  </si>
  <si>
    <t xml:space="preserve">user rating </t>
  </si>
  <si>
    <t>Relationship between popularity and length of the name</t>
  </si>
  <si>
    <t xml:space="preserve">use the user rating for popularity and formula of len for length of the name </t>
  </si>
  <si>
    <t xml:space="preserve">This infers that there is no correlation between them </t>
  </si>
  <si>
    <t>Author: Who Wrote the Bestselling Book?</t>
  </si>
  <si>
    <t>removed the duplicates</t>
  </si>
  <si>
    <t xml:space="preserve">use the COUNTIF function to count the number of times each author appears in the "Author" column. </t>
  </si>
  <si>
    <t xml:space="preserve">use max function to find the author corresponding to highest count </t>
  </si>
  <si>
    <t xml:space="preserve">use index and match fun to find the author </t>
  </si>
  <si>
    <t xml:space="preserve">max fun to find the author with highest count </t>
  </si>
  <si>
    <t xml:space="preserve">count of author </t>
  </si>
  <si>
    <t>copied the name and author columns from table</t>
  </si>
  <si>
    <t xml:space="preserve">Use the max function to find the author with highest count </t>
  </si>
  <si>
    <t xml:space="preserve">to find the author name who had highest count 12 </t>
  </si>
  <si>
    <t>Which is the best selling book that has the highest reviews</t>
  </si>
  <si>
    <t>Price Histogram</t>
  </si>
  <si>
    <t>this infers that there are around 187 books that are sold with &lt; 9.2 dollars</t>
  </si>
  <si>
    <t>this infers that there are more non fiction books than fiction</t>
  </si>
  <si>
    <t>this infers that non fiction genre book has the higher average price</t>
  </si>
  <si>
    <t xml:space="preserve">from this histogram we can infer that around 55% of books have the price range from 4.6 to 13.8 dollars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</si>
</sst>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C3C3B"/>
      <name val="Arial"/>
      <family val="2"/>
    </font>
    <font>
      <b/>
      <sz val="11"/>
      <color rgb="FF3C3C3B"/>
      <name val="Arial"/>
      <family val="2"/>
    </font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374151"/>
      <name val="Segoe UI"/>
      <family val="2"/>
    </font>
    <font>
      <sz val="10"/>
      <color rgb="FF3C404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 indent="1"/>
    </xf>
    <xf numFmtId="0" fontId="13" fillId="34" borderId="10" xfId="0" applyFont="1" applyFill="1" applyBorder="1"/>
    <xf numFmtId="0" fontId="25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16" fillId="38" borderId="0" xfId="0" applyFont="1" applyFill="1"/>
    <xf numFmtId="0" fontId="0" fillId="33" borderId="14" xfId="0" applyFill="1" applyBorder="1"/>
    <xf numFmtId="0" fontId="0" fillId="33" borderId="10" xfId="0" applyFill="1" applyBorder="1"/>
    <xf numFmtId="0" fontId="0" fillId="0" borderId="14" xfId="0" applyBorder="1"/>
    <xf numFmtId="0" fontId="0" fillId="0" borderId="10" xfId="0" applyBorder="1"/>
    <xf numFmtId="0" fontId="13" fillId="34" borderId="14" xfId="0" applyFont="1" applyFill="1" applyBorder="1"/>
    <xf numFmtId="0" fontId="2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/>
    </xf>
    <xf numFmtId="0" fontId="26" fillId="0" borderId="0" xfId="0" applyFont="1"/>
    <xf numFmtId="0" fontId="0" fillId="0" borderId="12" xfId="0" applyBorder="1"/>
    <xf numFmtId="0" fontId="24" fillId="0" borderId="13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5" borderId="0" xfId="0" applyFill="1"/>
    <xf numFmtId="0" fontId="22" fillId="36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horizontal="right" vertical="center"/>
    </xf>
    <xf numFmtId="0" fontId="23" fillId="0" borderId="11" xfId="0" applyFont="1" applyBorder="1" applyAlignment="1">
      <alignment vertical="center"/>
    </xf>
    <xf numFmtId="0" fontId="23" fillId="0" borderId="11" xfId="0" applyFont="1" applyBorder="1" applyAlignment="1">
      <alignment horizontal="right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Alignment="1">
      <alignment horizontal="right"/>
    </xf>
    <xf numFmtId="0" fontId="0" fillId="0" borderId="16" xfId="0" applyBorder="1" applyAlignment="1">
      <alignment horizontal="left" vertical="center"/>
    </xf>
    <xf numFmtId="0" fontId="0" fillId="33" borderId="15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3" fillId="34" borderId="15" xfId="0" applyFont="1" applyFill="1" applyBorder="1" applyAlignment="1">
      <alignment horizontal="left"/>
    </xf>
    <xf numFmtId="0" fontId="24" fillId="0" borderId="16" xfId="0" applyFont="1" applyBorder="1" applyAlignment="1">
      <alignment horizontal="center"/>
    </xf>
    <xf numFmtId="0" fontId="0" fillId="0" borderId="16" xfId="0" applyBorder="1"/>
    <xf numFmtId="0" fontId="27" fillId="0" borderId="0" xfId="0" applyFont="1"/>
    <xf numFmtId="0" fontId="26" fillId="0" borderId="0" xfId="0" applyFont="1" applyAlignment="1">
      <alignment vertical="center"/>
    </xf>
    <xf numFmtId="0" fontId="29" fillId="0" borderId="0" xfId="0" applyFont="1"/>
    <xf numFmtId="0" fontId="28" fillId="39" borderId="0" xfId="0" applyFont="1" applyFill="1" applyAlignment="1">
      <alignment vertical="center" wrapText="1"/>
    </xf>
    <xf numFmtId="0" fontId="0" fillId="39" borderId="0" xfId="0" applyFill="1"/>
    <xf numFmtId="0" fontId="28" fillId="39" borderId="0" xfId="0" applyFont="1" applyFill="1" applyAlignment="1">
      <alignment wrapText="1"/>
    </xf>
    <xf numFmtId="0" fontId="0" fillId="40" borderId="14" xfId="0" applyFill="1" applyBorder="1"/>
    <xf numFmtId="0" fontId="0" fillId="40" borderId="10" xfId="0" applyFill="1" applyBorder="1"/>
    <xf numFmtId="0" fontId="13" fillId="0" borderId="0" xfId="0" applyFont="1"/>
    <xf numFmtId="0" fontId="30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Analysis!$B$40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Analysis!$A$41:$A$64</c:f>
              <c:numCache>
                <c:formatCode>General</c:formatCode>
                <c:ptCount val="24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</c:numCache>
            </c:numRef>
          </c:xVal>
          <c:yVal>
            <c:numRef>
              <c:f>Analysis!$B$41:$B$64</c:f>
              <c:numCache>
                <c:formatCode>General</c:formatCode>
                <c:ptCount val="24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30</c:v>
                </c:pt>
                <c:pt idx="7">
                  <c:v>15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32</c:v>
                </c:pt>
                <c:pt idx="13">
                  <c:v>5</c:v>
                </c:pt>
                <c:pt idx="14">
                  <c:v>17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E-498B-9259-B40D0B22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26560"/>
        <c:axId val="1618130144"/>
      </c:scatterChart>
      <c:valAx>
        <c:axId val="19847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0144"/>
        <c:crosses val="autoZero"/>
        <c:crossBetween val="midCat"/>
      </c:valAx>
      <c:valAx>
        <c:axId val="1618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with the highest</a:t>
            </a:r>
            <a:r>
              <a:rPr lang="en-US" baseline="0"/>
              <a:t> number of selling books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Analysis!$B$726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D-4263-A1C7-3EA346E7D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D-4263-A1C7-3EA346E7D2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D-4263-A1C7-3EA346E7D2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D-4263-A1C7-3EA346E7D2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D-4263-A1C7-3EA346E7D2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D-4263-A1C7-3EA346E7D2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D-4263-A1C7-3EA346E7D2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CD-4263-A1C7-3EA346E7D2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D-4263-A1C7-3EA346E7D2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CD-4263-A1C7-3EA346E7D2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CD-4263-A1C7-3EA346E7D215}"/>
              </c:ext>
            </c:extLst>
          </c:dPt>
          <c:cat>
            <c:strRef>
              <c:f>Analysis!$A$727:$A$738</c:f>
              <c:strCache>
                <c:ptCount val="11"/>
                <c:pt idx="0">
                  <c:v>2016</c:v>
                </c:pt>
                <c:pt idx="1">
                  <c:v>2009</c:v>
                </c:pt>
                <c:pt idx="2">
                  <c:v>2018</c:v>
                </c:pt>
                <c:pt idx="3">
                  <c:v>2010</c:v>
                </c:pt>
                <c:pt idx="4">
                  <c:v>2015</c:v>
                </c:pt>
                <c:pt idx="5">
                  <c:v>2011</c:v>
                </c:pt>
                <c:pt idx="6">
                  <c:v>2017</c:v>
                </c:pt>
                <c:pt idx="7">
                  <c:v>2012</c:v>
                </c:pt>
                <c:pt idx="8">
                  <c:v>2019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Analysis!$B$727:$B$738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7F4-B840-FFD627FD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Fiction</a:t>
            </a:r>
            <a:r>
              <a:rPr lang="en-US" baseline="0"/>
              <a:t> genre books sold with user rating &gt;4.5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Analysis!$B$594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7A0-4A48-9E3F-551B7A153D48}"/>
              </c:ext>
            </c:extLst>
          </c:dPt>
          <c:cat>
            <c:multiLvlStrRef>
              <c:f>Analysis!$A$595:$A$653</c:f>
              <c:multiLvlStrCache>
                <c:ptCount val="46"/>
                <c:lvl>
                  <c:pt idx="0">
                    <c:v>4.6</c:v>
                  </c:pt>
                  <c:pt idx="1">
                    <c:v>4.7</c:v>
                  </c:pt>
                  <c:pt idx="2">
                    <c:v>4.8</c:v>
                  </c:pt>
                  <c:pt idx="3">
                    <c:v>4.5</c:v>
                  </c:pt>
                  <c:pt idx="4">
                    <c:v>4.6</c:v>
                  </c:pt>
                  <c:pt idx="5">
                    <c:v>4.7</c:v>
                  </c:pt>
                  <c:pt idx="6">
                    <c:v>4.8</c:v>
                  </c:pt>
                  <c:pt idx="7">
                    <c:v>4.5</c:v>
                  </c:pt>
                  <c:pt idx="8">
                    <c:v>4.6</c:v>
                  </c:pt>
                  <c:pt idx="9">
                    <c:v>4.7</c:v>
                  </c:pt>
                  <c:pt idx="10">
                    <c:v>4.8</c:v>
                  </c:pt>
                  <c:pt idx="11">
                    <c:v>4.5</c:v>
                  </c:pt>
                  <c:pt idx="12">
                    <c:v>4.6</c:v>
                  </c:pt>
                  <c:pt idx="13">
                    <c:v>4.7</c:v>
                  </c:pt>
                  <c:pt idx="14">
                    <c:v>4.8</c:v>
                  </c:pt>
                  <c:pt idx="15">
                    <c:v>4.9</c:v>
                  </c:pt>
                  <c:pt idx="16">
                    <c:v>4.5</c:v>
                  </c:pt>
                  <c:pt idx="17">
                    <c:v>4.6</c:v>
                  </c:pt>
                  <c:pt idx="18">
                    <c:v>4.7</c:v>
                  </c:pt>
                  <c:pt idx="19">
                    <c:v>4.8</c:v>
                  </c:pt>
                  <c:pt idx="20">
                    <c:v>4.9</c:v>
                  </c:pt>
                  <c:pt idx="21">
                    <c:v>4.5</c:v>
                  </c:pt>
                  <c:pt idx="22">
                    <c:v>4.6</c:v>
                  </c:pt>
                  <c:pt idx="23">
                    <c:v>4.7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4.6</c:v>
                  </c:pt>
                  <c:pt idx="27">
                    <c:v>4.7</c:v>
                  </c:pt>
                  <c:pt idx="28">
                    <c:v>4.8</c:v>
                  </c:pt>
                  <c:pt idx="29">
                    <c:v>4.9</c:v>
                  </c:pt>
                  <c:pt idx="30">
                    <c:v>4.6</c:v>
                  </c:pt>
                  <c:pt idx="31">
                    <c:v>4.7</c:v>
                  </c:pt>
                  <c:pt idx="32">
                    <c:v>4.8</c:v>
                  </c:pt>
                  <c:pt idx="33">
                    <c:v>4.9</c:v>
                  </c:pt>
                  <c:pt idx="34">
                    <c:v>4.5</c:v>
                  </c:pt>
                  <c:pt idx="35">
                    <c:v>4.6</c:v>
                  </c:pt>
                  <c:pt idx="36">
                    <c:v>4.7</c:v>
                  </c:pt>
                  <c:pt idx="37">
                    <c:v>4.8</c:v>
                  </c:pt>
                  <c:pt idx="38">
                    <c:v>4.9</c:v>
                  </c:pt>
                  <c:pt idx="39">
                    <c:v>4.5</c:v>
                  </c:pt>
                  <c:pt idx="40">
                    <c:v>4.6</c:v>
                  </c:pt>
                  <c:pt idx="41">
                    <c:v>4.8</c:v>
                  </c:pt>
                  <c:pt idx="42">
                    <c:v>4.9</c:v>
                  </c:pt>
                  <c:pt idx="43">
                    <c:v>4.5</c:v>
                  </c:pt>
                  <c:pt idx="44">
                    <c:v>4.8</c:v>
                  </c:pt>
                  <c:pt idx="45">
                    <c:v>4.9</c:v>
                  </c:pt>
                </c:lvl>
                <c:lvl>
                  <c:pt idx="0">
                    <c:v>2009</c:v>
                  </c:pt>
                  <c:pt idx="3">
                    <c:v>2010</c:v>
                  </c:pt>
                  <c:pt idx="7">
                    <c:v>2011</c:v>
                  </c:pt>
                  <c:pt idx="11">
                    <c:v>2012</c:v>
                  </c:pt>
                  <c:pt idx="16">
                    <c:v>2013</c:v>
                  </c:pt>
                  <c:pt idx="21">
                    <c:v>2014</c:v>
                  </c:pt>
                  <c:pt idx="26">
                    <c:v>2015</c:v>
                  </c:pt>
                  <c:pt idx="30">
                    <c:v>2016</c:v>
                  </c:pt>
                  <c:pt idx="34">
                    <c:v>2017</c:v>
                  </c:pt>
                  <c:pt idx="39">
                    <c:v>2018</c:v>
                  </c:pt>
                  <c:pt idx="43">
                    <c:v>2019</c:v>
                  </c:pt>
                </c:lvl>
                <c:lvl>
                  <c:pt idx="0">
                    <c:v>Fiction</c:v>
                  </c:pt>
                </c:lvl>
              </c:multiLvlStrCache>
            </c:multiLvlStrRef>
          </c:cat>
          <c:val>
            <c:numRef>
              <c:f>Analysis!$B$595:$B$653</c:f>
              <c:numCache>
                <c:formatCode>General</c:formatCode>
                <c:ptCount val="46"/>
                <c:pt idx="0">
                  <c:v>42</c:v>
                </c:pt>
                <c:pt idx="1">
                  <c:v>167</c:v>
                </c:pt>
                <c:pt idx="2">
                  <c:v>95</c:v>
                </c:pt>
                <c:pt idx="3">
                  <c:v>8</c:v>
                </c:pt>
                <c:pt idx="4">
                  <c:v>33</c:v>
                </c:pt>
                <c:pt idx="5">
                  <c:v>58</c:v>
                </c:pt>
                <c:pt idx="6">
                  <c:v>62</c:v>
                </c:pt>
                <c:pt idx="7">
                  <c:v>20</c:v>
                </c:pt>
                <c:pt idx="8">
                  <c:v>58</c:v>
                </c:pt>
                <c:pt idx="9">
                  <c:v>53</c:v>
                </c:pt>
                <c:pt idx="10">
                  <c:v>64</c:v>
                </c:pt>
                <c:pt idx="11">
                  <c:v>66</c:v>
                </c:pt>
                <c:pt idx="12">
                  <c:v>18</c:v>
                </c:pt>
                <c:pt idx="13">
                  <c:v>39</c:v>
                </c:pt>
                <c:pt idx="14">
                  <c:v>52</c:v>
                </c:pt>
                <c:pt idx="15">
                  <c:v>15</c:v>
                </c:pt>
                <c:pt idx="16">
                  <c:v>30</c:v>
                </c:pt>
                <c:pt idx="17">
                  <c:v>26</c:v>
                </c:pt>
                <c:pt idx="18">
                  <c:v>26</c:v>
                </c:pt>
                <c:pt idx="19">
                  <c:v>32</c:v>
                </c:pt>
                <c:pt idx="20">
                  <c:v>52</c:v>
                </c:pt>
                <c:pt idx="21">
                  <c:v>26</c:v>
                </c:pt>
                <c:pt idx="22">
                  <c:v>46</c:v>
                </c:pt>
                <c:pt idx="23">
                  <c:v>89</c:v>
                </c:pt>
                <c:pt idx="24">
                  <c:v>64</c:v>
                </c:pt>
                <c:pt idx="25">
                  <c:v>25</c:v>
                </c:pt>
                <c:pt idx="26">
                  <c:v>14</c:v>
                </c:pt>
                <c:pt idx="27">
                  <c:v>23</c:v>
                </c:pt>
                <c:pt idx="28">
                  <c:v>58</c:v>
                </c:pt>
                <c:pt idx="29">
                  <c:v>13</c:v>
                </c:pt>
                <c:pt idx="30">
                  <c:v>16</c:v>
                </c:pt>
                <c:pt idx="31">
                  <c:v>24</c:v>
                </c:pt>
                <c:pt idx="32">
                  <c:v>106</c:v>
                </c:pt>
                <c:pt idx="33">
                  <c:v>75</c:v>
                </c:pt>
                <c:pt idx="34">
                  <c:v>9</c:v>
                </c:pt>
                <c:pt idx="35">
                  <c:v>28</c:v>
                </c:pt>
                <c:pt idx="36">
                  <c:v>21</c:v>
                </c:pt>
                <c:pt idx="37">
                  <c:v>68</c:v>
                </c:pt>
                <c:pt idx="38">
                  <c:v>66</c:v>
                </c:pt>
                <c:pt idx="39">
                  <c:v>17</c:v>
                </c:pt>
                <c:pt idx="40">
                  <c:v>20</c:v>
                </c:pt>
                <c:pt idx="41">
                  <c:v>69</c:v>
                </c:pt>
                <c:pt idx="42">
                  <c:v>52</c:v>
                </c:pt>
                <c:pt idx="43">
                  <c:v>28</c:v>
                </c:pt>
                <c:pt idx="44">
                  <c:v>79</c:v>
                </c:pt>
                <c:pt idx="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A48-9E3F-551B7A15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5495503"/>
        <c:axId val="2070762928"/>
        <c:axId val="0"/>
      </c:bar3DChart>
      <c:catAx>
        <c:axId val="1605495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62928"/>
        <c:crosses val="autoZero"/>
        <c:auto val="1"/>
        <c:lblAlgn val="ctr"/>
        <c:lblOffset val="100"/>
        <c:noMultiLvlLbl val="0"/>
      </c:catAx>
      <c:valAx>
        <c:axId val="2070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Analysis!$B$656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D-4017-8C1B-3BC91A881A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D-4017-8C1B-3BC91A881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Analysis!$A$657:$A$659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Analysis!$B$657:$B$659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29C-BE9A-84FEA4B228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of genre books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Analysis!$B$709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Analysis!$A$710:$A$712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Analysis!$B$710:$B$712</c:f>
              <c:numCache>
                <c:formatCode>General</c:formatCode>
                <c:ptCount val="2"/>
                <c:pt idx="0">
                  <c:v>10.85</c:v>
                </c:pt>
                <c:pt idx="1">
                  <c:v>14.841935483870968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19C-A604-3CBDC0077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1111119"/>
        <c:axId val="1596955887"/>
        <c:axId val="0"/>
      </c:bar3DChart>
      <c:catAx>
        <c:axId val="182111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5887"/>
        <c:crosses val="autoZero"/>
        <c:auto val="1"/>
        <c:lblAlgn val="ctr"/>
        <c:lblOffset val="100"/>
        <c:noMultiLvlLbl val="0"/>
      </c:catAx>
      <c:valAx>
        <c:axId val="1596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with the highest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Analysis!$A$764:$A$766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Analysis!$B$764:$B$766</c:f>
              <c:numCache>
                <c:formatCode>General</c:formatCode>
                <c:ptCount val="2"/>
                <c:pt idx="0">
                  <c:v>87841</c:v>
                </c:pt>
                <c:pt idx="1">
                  <c:v>61133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C51-AB2F-A58BBD99D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1453119"/>
        <c:axId val="1608062815"/>
      </c:barChart>
      <c:catAx>
        <c:axId val="18614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62815"/>
        <c:crosses val="autoZero"/>
        <c:auto val="1"/>
        <c:lblAlgn val="ctr"/>
        <c:lblOffset val="100"/>
        <c:noMultiLvlLbl val="0"/>
      </c:catAx>
      <c:valAx>
        <c:axId val="16080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 sheet for other analysis'!$B$2</c:f>
              <c:strCache>
                <c:ptCount val="1"/>
                <c:pt idx="0">
                  <c:v>length of the name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 sheet for other analysis'!$A$3:$A$552</c:f>
              <c:numCache>
                <c:formatCode>General</c:formatCode>
                <c:ptCount val="55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  <c:pt idx="24">
                  <c:v>4.3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4.2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4.7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4.3</c:v>
                </c:pt>
                <c:pt idx="54">
                  <c:v>4.8</c:v>
                </c:pt>
                <c:pt idx="55">
                  <c:v>4.8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4.8</c:v>
                </c:pt>
                <c:pt idx="59">
                  <c:v>4.4000000000000004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4.2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4.8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4.3</c:v>
                </c:pt>
                <c:pt idx="93">
                  <c:v>4.5</c:v>
                </c:pt>
                <c:pt idx="94">
                  <c:v>4.5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3.8</c:v>
                </c:pt>
                <c:pt idx="107">
                  <c:v>3.8</c:v>
                </c:pt>
                <c:pt idx="108">
                  <c:v>4.5</c:v>
                </c:pt>
                <c:pt idx="109">
                  <c:v>4.2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4.4000000000000004</c:v>
                </c:pt>
                <c:pt idx="116">
                  <c:v>4.7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3.6</c:v>
                </c:pt>
                <c:pt idx="133">
                  <c:v>4.8</c:v>
                </c:pt>
                <c:pt idx="134">
                  <c:v>4.5999999999999996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4.5999999999999996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4.9000000000000004</c:v>
                </c:pt>
                <c:pt idx="154">
                  <c:v>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4.8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4.3</c:v>
                </c:pt>
                <c:pt idx="172">
                  <c:v>4.8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4.8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4.8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4.0999999999999996</c:v>
                </c:pt>
                <c:pt idx="183">
                  <c:v>4.5999999999999996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4.5999999999999996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4.7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4.8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4.9000000000000004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4.8</c:v>
                </c:pt>
                <c:pt idx="217">
                  <c:v>4.5</c:v>
                </c:pt>
                <c:pt idx="218">
                  <c:v>4.0999999999999996</c:v>
                </c:pt>
                <c:pt idx="219">
                  <c:v>4.9000000000000004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4.2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4.5</c:v>
                </c:pt>
                <c:pt idx="227">
                  <c:v>4.7</c:v>
                </c:pt>
                <c:pt idx="228">
                  <c:v>4.8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4.8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4.8</c:v>
                </c:pt>
                <c:pt idx="254">
                  <c:v>4.2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4.3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4.7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4.7</c:v>
                </c:pt>
                <c:pt idx="269">
                  <c:v>4.3</c:v>
                </c:pt>
                <c:pt idx="270">
                  <c:v>4.3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4.7</c:v>
                </c:pt>
                <c:pt idx="285">
                  <c:v>4.7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4.8</c:v>
                </c:pt>
                <c:pt idx="291">
                  <c:v>4.8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4.8</c:v>
                </c:pt>
                <c:pt idx="295">
                  <c:v>4.7</c:v>
                </c:pt>
                <c:pt idx="296">
                  <c:v>4.7</c:v>
                </c:pt>
                <c:pt idx="297">
                  <c:v>4.8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4.9000000000000004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4.3</c:v>
                </c:pt>
                <c:pt idx="319">
                  <c:v>4.3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4.5999999999999996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4.8</c:v>
                </c:pt>
                <c:pt idx="344">
                  <c:v>4.2</c:v>
                </c:pt>
                <c:pt idx="345">
                  <c:v>4.8</c:v>
                </c:pt>
                <c:pt idx="346">
                  <c:v>4.7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3.3</c:v>
                </c:pt>
                <c:pt idx="354">
                  <c:v>4.7</c:v>
                </c:pt>
                <c:pt idx="355">
                  <c:v>4.3</c:v>
                </c:pt>
                <c:pt idx="356">
                  <c:v>4.3</c:v>
                </c:pt>
                <c:pt idx="357">
                  <c:v>4.3</c:v>
                </c:pt>
                <c:pt idx="358">
                  <c:v>4.8</c:v>
                </c:pt>
                <c:pt idx="359">
                  <c:v>4.4000000000000004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4.8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4.8</c:v>
                </c:pt>
                <c:pt idx="391">
                  <c:v>4.8</c:v>
                </c:pt>
                <c:pt idx="392">
                  <c:v>3.9</c:v>
                </c:pt>
                <c:pt idx="393">
                  <c:v>3.9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4.4000000000000004</c:v>
                </c:pt>
                <c:pt idx="397">
                  <c:v>4.5</c:v>
                </c:pt>
                <c:pt idx="398">
                  <c:v>4.7</c:v>
                </c:pt>
                <c:pt idx="399">
                  <c:v>4.3</c:v>
                </c:pt>
                <c:pt idx="400">
                  <c:v>4.5999999999999996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4.8</c:v>
                </c:pt>
                <c:pt idx="411">
                  <c:v>4.8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4.3</c:v>
                </c:pt>
                <c:pt idx="416">
                  <c:v>4.3</c:v>
                </c:pt>
                <c:pt idx="417">
                  <c:v>4.7</c:v>
                </c:pt>
                <c:pt idx="418">
                  <c:v>4.8</c:v>
                </c:pt>
                <c:pt idx="419">
                  <c:v>4.8</c:v>
                </c:pt>
                <c:pt idx="420">
                  <c:v>4.9000000000000004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4.4000000000000004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4.8</c:v>
                </c:pt>
                <c:pt idx="433">
                  <c:v>4.7</c:v>
                </c:pt>
                <c:pt idx="434">
                  <c:v>4.5</c:v>
                </c:pt>
                <c:pt idx="435">
                  <c:v>4.8</c:v>
                </c:pt>
                <c:pt idx="436">
                  <c:v>4.5999999999999996</c:v>
                </c:pt>
                <c:pt idx="437">
                  <c:v>4.8</c:v>
                </c:pt>
                <c:pt idx="438">
                  <c:v>4.8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4.3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4.8</c:v>
                </c:pt>
                <c:pt idx="452">
                  <c:v>4.8</c:v>
                </c:pt>
                <c:pt idx="453">
                  <c:v>4.5999999999999996</c:v>
                </c:pt>
                <c:pt idx="454">
                  <c:v>4.3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4.8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</c:v>
                </c:pt>
                <c:pt idx="463">
                  <c:v>4.8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4.7</c:v>
                </c:pt>
                <c:pt idx="473">
                  <c:v>4.7</c:v>
                </c:pt>
                <c:pt idx="474">
                  <c:v>4.8</c:v>
                </c:pt>
                <c:pt idx="475">
                  <c:v>4.7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4.7</c:v>
                </c:pt>
                <c:pt idx="493">
                  <c:v>4.7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</c:v>
                </c:pt>
                <c:pt idx="497">
                  <c:v>4.5</c:v>
                </c:pt>
                <c:pt idx="498">
                  <c:v>4.3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4.3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4.5999999999999996</c:v>
                </c:pt>
                <c:pt idx="511">
                  <c:v>4.8</c:v>
                </c:pt>
                <c:pt idx="512">
                  <c:v>4.5</c:v>
                </c:pt>
                <c:pt idx="513">
                  <c:v>4.7</c:v>
                </c:pt>
                <c:pt idx="514">
                  <c:v>4.5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4.3</c:v>
                </c:pt>
                <c:pt idx="521">
                  <c:v>4.9000000000000004</c:v>
                </c:pt>
                <c:pt idx="522">
                  <c:v>4.8</c:v>
                </c:pt>
                <c:pt idx="523">
                  <c:v>4.7</c:v>
                </c:pt>
                <c:pt idx="524">
                  <c:v>4.8</c:v>
                </c:pt>
                <c:pt idx="525">
                  <c:v>4.5</c:v>
                </c:pt>
                <c:pt idx="526">
                  <c:v>4.5999999999999996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4.4000000000000004</c:v>
                </c:pt>
                <c:pt idx="531">
                  <c:v>4.4000000000000004</c:v>
                </c:pt>
                <c:pt idx="532">
                  <c:v>4.4000000000000004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4.4000000000000004</c:v>
                </c:pt>
                <c:pt idx="538">
                  <c:v>4.5</c:v>
                </c:pt>
                <c:pt idx="539">
                  <c:v>4.2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4.9000000000000004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</c:numCache>
            </c:numRef>
          </c:xVal>
          <c:yVal>
            <c:numRef>
              <c:f>'extra sheet for other analysis'!$B$3:$B$552</c:f>
              <c:numCache>
                <c:formatCode>General</c:formatCode>
                <c:ptCount val="550"/>
                <c:pt idx="0">
                  <c:v>17</c:v>
                </c:pt>
                <c:pt idx="1">
                  <c:v>39</c:v>
                </c:pt>
                <c:pt idx="2">
                  <c:v>22</c:v>
                </c:pt>
                <c:pt idx="3">
                  <c:v>66</c:v>
                </c:pt>
                <c:pt idx="4">
                  <c:v>45</c:v>
                </c:pt>
                <c:pt idx="5">
                  <c:v>98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25</c:v>
                </c:pt>
                <c:pt idx="10">
                  <c:v>94</c:v>
                </c:pt>
                <c:pt idx="11">
                  <c:v>23</c:v>
                </c:pt>
                <c:pt idx="12">
                  <c:v>32</c:v>
                </c:pt>
                <c:pt idx="13">
                  <c:v>108</c:v>
                </c:pt>
                <c:pt idx="14">
                  <c:v>113</c:v>
                </c:pt>
                <c:pt idx="15">
                  <c:v>52</c:v>
                </c:pt>
                <c:pt idx="16">
                  <c:v>46</c:v>
                </c:pt>
                <c:pt idx="17">
                  <c:v>119</c:v>
                </c:pt>
                <c:pt idx="18">
                  <c:v>18</c:v>
                </c:pt>
                <c:pt idx="19">
                  <c:v>27</c:v>
                </c:pt>
                <c:pt idx="20">
                  <c:v>27</c:v>
                </c:pt>
                <c:pt idx="21">
                  <c:v>9</c:v>
                </c:pt>
                <c:pt idx="22">
                  <c:v>85</c:v>
                </c:pt>
                <c:pt idx="23">
                  <c:v>24</c:v>
                </c:pt>
                <c:pt idx="24">
                  <c:v>63</c:v>
                </c:pt>
                <c:pt idx="25">
                  <c:v>34</c:v>
                </c:pt>
                <c:pt idx="26">
                  <c:v>35</c:v>
                </c:pt>
                <c:pt idx="27">
                  <c:v>28</c:v>
                </c:pt>
                <c:pt idx="28">
                  <c:v>40</c:v>
                </c:pt>
                <c:pt idx="29">
                  <c:v>62</c:v>
                </c:pt>
                <c:pt idx="30">
                  <c:v>66</c:v>
                </c:pt>
                <c:pt idx="31">
                  <c:v>8</c:v>
                </c:pt>
                <c:pt idx="32">
                  <c:v>8</c:v>
                </c:pt>
                <c:pt idx="33">
                  <c:v>50</c:v>
                </c:pt>
                <c:pt idx="34">
                  <c:v>24</c:v>
                </c:pt>
                <c:pt idx="35">
                  <c:v>24</c:v>
                </c:pt>
                <c:pt idx="36">
                  <c:v>11</c:v>
                </c:pt>
                <c:pt idx="37">
                  <c:v>41</c:v>
                </c:pt>
                <c:pt idx="38">
                  <c:v>56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78</c:v>
                </c:pt>
                <c:pt idx="43">
                  <c:v>49</c:v>
                </c:pt>
                <c:pt idx="44">
                  <c:v>35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62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59</c:v>
                </c:pt>
                <c:pt idx="54">
                  <c:v>50</c:v>
                </c:pt>
                <c:pt idx="55">
                  <c:v>17</c:v>
                </c:pt>
                <c:pt idx="56">
                  <c:v>17</c:v>
                </c:pt>
                <c:pt idx="57">
                  <c:v>99</c:v>
                </c:pt>
                <c:pt idx="58">
                  <c:v>69</c:v>
                </c:pt>
                <c:pt idx="59">
                  <c:v>71</c:v>
                </c:pt>
                <c:pt idx="60">
                  <c:v>58</c:v>
                </c:pt>
                <c:pt idx="61">
                  <c:v>54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15</c:v>
                </c:pt>
                <c:pt idx="67">
                  <c:v>61</c:v>
                </c:pt>
                <c:pt idx="68">
                  <c:v>73</c:v>
                </c:pt>
                <c:pt idx="69">
                  <c:v>73</c:v>
                </c:pt>
                <c:pt idx="70">
                  <c:v>39</c:v>
                </c:pt>
                <c:pt idx="71">
                  <c:v>45</c:v>
                </c:pt>
                <c:pt idx="72">
                  <c:v>35</c:v>
                </c:pt>
                <c:pt idx="73">
                  <c:v>115</c:v>
                </c:pt>
                <c:pt idx="74">
                  <c:v>9</c:v>
                </c:pt>
                <c:pt idx="75">
                  <c:v>9</c:v>
                </c:pt>
                <c:pt idx="76">
                  <c:v>21</c:v>
                </c:pt>
                <c:pt idx="77">
                  <c:v>117</c:v>
                </c:pt>
                <c:pt idx="78">
                  <c:v>21</c:v>
                </c:pt>
                <c:pt idx="79">
                  <c:v>50</c:v>
                </c:pt>
                <c:pt idx="80">
                  <c:v>72</c:v>
                </c:pt>
                <c:pt idx="81">
                  <c:v>83</c:v>
                </c:pt>
                <c:pt idx="82">
                  <c:v>79</c:v>
                </c:pt>
                <c:pt idx="83">
                  <c:v>79</c:v>
                </c:pt>
                <c:pt idx="84">
                  <c:v>70</c:v>
                </c:pt>
                <c:pt idx="85">
                  <c:v>85</c:v>
                </c:pt>
                <c:pt idx="86">
                  <c:v>79</c:v>
                </c:pt>
                <c:pt idx="87">
                  <c:v>38</c:v>
                </c:pt>
                <c:pt idx="88">
                  <c:v>93</c:v>
                </c:pt>
                <c:pt idx="89">
                  <c:v>51</c:v>
                </c:pt>
                <c:pt idx="90">
                  <c:v>79</c:v>
                </c:pt>
                <c:pt idx="91">
                  <c:v>96</c:v>
                </c:pt>
                <c:pt idx="92">
                  <c:v>98</c:v>
                </c:pt>
                <c:pt idx="93">
                  <c:v>98</c:v>
                </c:pt>
                <c:pt idx="94">
                  <c:v>24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123</c:v>
                </c:pt>
                <c:pt idx="99">
                  <c:v>14</c:v>
                </c:pt>
                <c:pt idx="100">
                  <c:v>14</c:v>
                </c:pt>
                <c:pt idx="101">
                  <c:v>79</c:v>
                </c:pt>
                <c:pt idx="102">
                  <c:v>30</c:v>
                </c:pt>
                <c:pt idx="103">
                  <c:v>19</c:v>
                </c:pt>
                <c:pt idx="104">
                  <c:v>106</c:v>
                </c:pt>
                <c:pt idx="105">
                  <c:v>88</c:v>
                </c:pt>
                <c:pt idx="106">
                  <c:v>88</c:v>
                </c:pt>
                <c:pt idx="107">
                  <c:v>86</c:v>
                </c:pt>
                <c:pt idx="108">
                  <c:v>43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29</c:v>
                </c:pt>
                <c:pt idx="115">
                  <c:v>27</c:v>
                </c:pt>
                <c:pt idx="116">
                  <c:v>81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31</c:v>
                </c:pt>
                <c:pt idx="121">
                  <c:v>79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80</c:v>
                </c:pt>
                <c:pt idx="128">
                  <c:v>106</c:v>
                </c:pt>
                <c:pt idx="129">
                  <c:v>106</c:v>
                </c:pt>
                <c:pt idx="130">
                  <c:v>98</c:v>
                </c:pt>
                <c:pt idx="131">
                  <c:v>26</c:v>
                </c:pt>
                <c:pt idx="132">
                  <c:v>20</c:v>
                </c:pt>
                <c:pt idx="133">
                  <c:v>29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95</c:v>
                </c:pt>
                <c:pt idx="146">
                  <c:v>95</c:v>
                </c:pt>
                <c:pt idx="147">
                  <c:v>92</c:v>
                </c:pt>
                <c:pt idx="148">
                  <c:v>77</c:v>
                </c:pt>
                <c:pt idx="149">
                  <c:v>4</c:v>
                </c:pt>
                <c:pt idx="150">
                  <c:v>24</c:v>
                </c:pt>
                <c:pt idx="151">
                  <c:v>61</c:v>
                </c:pt>
                <c:pt idx="152">
                  <c:v>87</c:v>
                </c:pt>
                <c:pt idx="153">
                  <c:v>80</c:v>
                </c:pt>
                <c:pt idx="154">
                  <c:v>87</c:v>
                </c:pt>
                <c:pt idx="155">
                  <c:v>88</c:v>
                </c:pt>
                <c:pt idx="156">
                  <c:v>85</c:v>
                </c:pt>
                <c:pt idx="157">
                  <c:v>26</c:v>
                </c:pt>
                <c:pt idx="158">
                  <c:v>42</c:v>
                </c:pt>
                <c:pt idx="159">
                  <c:v>33</c:v>
                </c:pt>
                <c:pt idx="160">
                  <c:v>82</c:v>
                </c:pt>
                <c:pt idx="161">
                  <c:v>82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24</c:v>
                </c:pt>
                <c:pt idx="171">
                  <c:v>18</c:v>
                </c:pt>
                <c:pt idx="172">
                  <c:v>18</c:v>
                </c:pt>
                <c:pt idx="173">
                  <c:v>28</c:v>
                </c:pt>
                <c:pt idx="174">
                  <c:v>110</c:v>
                </c:pt>
                <c:pt idx="175">
                  <c:v>60</c:v>
                </c:pt>
                <c:pt idx="176">
                  <c:v>13</c:v>
                </c:pt>
                <c:pt idx="177">
                  <c:v>28</c:v>
                </c:pt>
                <c:pt idx="178">
                  <c:v>28</c:v>
                </c:pt>
                <c:pt idx="179">
                  <c:v>9</c:v>
                </c:pt>
                <c:pt idx="180">
                  <c:v>80</c:v>
                </c:pt>
                <c:pt idx="181">
                  <c:v>7</c:v>
                </c:pt>
                <c:pt idx="182">
                  <c:v>40</c:v>
                </c:pt>
                <c:pt idx="183">
                  <c:v>116</c:v>
                </c:pt>
                <c:pt idx="184">
                  <c:v>116</c:v>
                </c:pt>
                <c:pt idx="185">
                  <c:v>102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20</c:v>
                </c:pt>
                <c:pt idx="193">
                  <c:v>25</c:v>
                </c:pt>
                <c:pt idx="194">
                  <c:v>70</c:v>
                </c:pt>
                <c:pt idx="195">
                  <c:v>46</c:v>
                </c:pt>
                <c:pt idx="196">
                  <c:v>35</c:v>
                </c:pt>
                <c:pt idx="197">
                  <c:v>105</c:v>
                </c:pt>
                <c:pt idx="198">
                  <c:v>105</c:v>
                </c:pt>
                <c:pt idx="199">
                  <c:v>107</c:v>
                </c:pt>
                <c:pt idx="200">
                  <c:v>94</c:v>
                </c:pt>
                <c:pt idx="201">
                  <c:v>98</c:v>
                </c:pt>
                <c:pt idx="202">
                  <c:v>82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120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42</c:v>
                </c:pt>
                <c:pt idx="213">
                  <c:v>17</c:v>
                </c:pt>
                <c:pt idx="214">
                  <c:v>94</c:v>
                </c:pt>
                <c:pt idx="215">
                  <c:v>45</c:v>
                </c:pt>
                <c:pt idx="216">
                  <c:v>4</c:v>
                </c:pt>
                <c:pt idx="217">
                  <c:v>19</c:v>
                </c:pt>
                <c:pt idx="218">
                  <c:v>17</c:v>
                </c:pt>
                <c:pt idx="219">
                  <c:v>23</c:v>
                </c:pt>
                <c:pt idx="220">
                  <c:v>18</c:v>
                </c:pt>
                <c:pt idx="221">
                  <c:v>81</c:v>
                </c:pt>
                <c:pt idx="222">
                  <c:v>16</c:v>
                </c:pt>
                <c:pt idx="223">
                  <c:v>16</c:v>
                </c:pt>
                <c:pt idx="224">
                  <c:v>53</c:v>
                </c:pt>
                <c:pt idx="225">
                  <c:v>43</c:v>
                </c:pt>
                <c:pt idx="226">
                  <c:v>76</c:v>
                </c:pt>
                <c:pt idx="227">
                  <c:v>43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54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63</c:v>
                </c:pt>
                <c:pt idx="239">
                  <c:v>103</c:v>
                </c:pt>
                <c:pt idx="240">
                  <c:v>28</c:v>
                </c:pt>
                <c:pt idx="241">
                  <c:v>13</c:v>
                </c:pt>
                <c:pt idx="242">
                  <c:v>111</c:v>
                </c:pt>
                <c:pt idx="243">
                  <c:v>27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37</c:v>
                </c:pt>
                <c:pt idx="253">
                  <c:v>16</c:v>
                </c:pt>
                <c:pt idx="254">
                  <c:v>60</c:v>
                </c:pt>
                <c:pt idx="255">
                  <c:v>60</c:v>
                </c:pt>
                <c:pt idx="256">
                  <c:v>64</c:v>
                </c:pt>
                <c:pt idx="257">
                  <c:v>32</c:v>
                </c:pt>
                <c:pt idx="258">
                  <c:v>12</c:v>
                </c:pt>
                <c:pt idx="259">
                  <c:v>30</c:v>
                </c:pt>
                <c:pt idx="260">
                  <c:v>30</c:v>
                </c:pt>
                <c:pt idx="261">
                  <c:v>47</c:v>
                </c:pt>
                <c:pt idx="262">
                  <c:v>47</c:v>
                </c:pt>
                <c:pt idx="263">
                  <c:v>63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89</c:v>
                </c:pt>
                <c:pt idx="268">
                  <c:v>60</c:v>
                </c:pt>
                <c:pt idx="269">
                  <c:v>60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56</c:v>
                </c:pt>
                <c:pt idx="281">
                  <c:v>65</c:v>
                </c:pt>
                <c:pt idx="282">
                  <c:v>65</c:v>
                </c:pt>
                <c:pt idx="283">
                  <c:v>55</c:v>
                </c:pt>
                <c:pt idx="284">
                  <c:v>55</c:v>
                </c:pt>
                <c:pt idx="285">
                  <c:v>25</c:v>
                </c:pt>
                <c:pt idx="286">
                  <c:v>25</c:v>
                </c:pt>
                <c:pt idx="287">
                  <c:v>89</c:v>
                </c:pt>
                <c:pt idx="288">
                  <c:v>89</c:v>
                </c:pt>
                <c:pt idx="289">
                  <c:v>61</c:v>
                </c:pt>
                <c:pt idx="290">
                  <c:v>61</c:v>
                </c:pt>
                <c:pt idx="291">
                  <c:v>11</c:v>
                </c:pt>
                <c:pt idx="292">
                  <c:v>121</c:v>
                </c:pt>
                <c:pt idx="293">
                  <c:v>121</c:v>
                </c:pt>
                <c:pt idx="294">
                  <c:v>89</c:v>
                </c:pt>
                <c:pt idx="295">
                  <c:v>16</c:v>
                </c:pt>
                <c:pt idx="296">
                  <c:v>88</c:v>
                </c:pt>
                <c:pt idx="297">
                  <c:v>55</c:v>
                </c:pt>
                <c:pt idx="298">
                  <c:v>17</c:v>
                </c:pt>
                <c:pt idx="299">
                  <c:v>118</c:v>
                </c:pt>
                <c:pt idx="300">
                  <c:v>10</c:v>
                </c:pt>
                <c:pt idx="301">
                  <c:v>10</c:v>
                </c:pt>
                <c:pt idx="302">
                  <c:v>38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108</c:v>
                </c:pt>
                <c:pt idx="313">
                  <c:v>48</c:v>
                </c:pt>
                <c:pt idx="314">
                  <c:v>28</c:v>
                </c:pt>
                <c:pt idx="315">
                  <c:v>77</c:v>
                </c:pt>
                <c:pt idx="316">
                  <c:v>77</c:v>
                </c:pt>
                <c:pt idx="317">
                  <c:v>59</c:v>
                </c:pt>
                <c:pt idx="318">
                  <c:v>92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18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13</c:v>
                </c:pt>
                <c:pt idx="338">
                  <c:v>11</c:v>
                </c:pt>
                <c:pt idx="339">
                  <c:v>38</c:v>
                </c:pt>
                <c:pt idx="340">
                  <c:v>38</c:v>
                </c:pt>
                <c:pt idx="341">
                  <c:v>42</c:v>
                </c:pt>
                <c:pt idx="342">
                  <c:v>48</c:v>
                </c:pt>
                <c:pt idx="343">
                  <c:v>112</c:v>
                </c:pt>
                <c:pt idx="344">
                  <c:v>72</c:v>
                </c:pt>
                <c:pt idx="345">
                  <c:v>59</c:v>
                </c:pt>
                <c:pt idx="346">
                  <c:v>14</c:v>
                </c:pt>
                <c:pt idx="347">
                  <c:v>14</c:v>
                </c:pt>
                <c:pt idx="348">
                  <c:v>25</c:v>
                </c:pt>
                <c:pt idx="349">
                  <c:v>25</c:v>
                </c:pt>
                <c:pt idx="350">
                  <c:v>94</c:v>
                </c:pt>
                <c:pt idx="351">
                  <c:v>94</c:v>
                </c:pt>
                <c:pt idx="352">
                  <c:v>18</c:v>
                </c:pt>
                <c:pt idx="353">
                  <c:v>116</c:v>
                </c:pt>
                <c:pt idx="354">
                  <c:v>92</c:v>
                </c:pt>
                <c:pt idx="355">
                  <c:v>92</c:v>
                </c:pt>
                <c:pt idx="356">
                  <c:v>23</c:v>
                </c:pt>
                <c:pt idx="357">
                  <c:v>37</c:v>
                </c:pt>
                <c:pt idx="358">
                  <c:v>94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74</c:v>
                </c:pt>
                <c:pt idx="363">
                  <c:v>28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73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11</c:v>
                </c:pt>
                <c:pt idx="381">
                  <c:v>21</c:v>
                </c:pt>
                <c:pt idx="382">
                  <c:v>21</c:v>
                </c:pt>
                <c:pt idx="383">
                  <c:v>58</c:v>
                </c:pt>
                <c:pt idx="384">
                  <c:v>58</c:v>
                </c:pt>
                <c:pt idx="385">
                  <c:v>49</c:v>
                </c:pt>
                <c:pt idx="386">
                  <c:v>42</c:v>
                </c:pt>
                <c:pt idx="387">
                  <c:v>51</c:v>
                </c:pt>
                <c:pt idx="388">
                  <c:v>51</c:v>
                </c:pt>
                <c:pt idx="389">
                  <c:v>21</c:v>
                </c:pt>
                <c:pt idx="390">
                  <c:v>21</c:v>
                </c:pt>
                <c:pt idx="391">
                  <c:v>51</c:v>
                </c:pt>
                <c:pt idx="392">
                  <c:v>51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22</c:v>
                </c:pt>
                <c:pt idx="397">
                  <c:v>49</c:v>
                </c:pt>
                <c:pt idx="398">
                  <c:v>19</c:v>
                </c:pt>
                <c:pt idx="399">
                  <c:v>76</c:v>
                </c:pt>
                <c:pt idx="400">
                  <c:v>15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46</c:v>
                </c:pt>
                <c:pt idx="406">
                  <c:v>16</c:v>
                </c:pt>
                <c:pt idx="407">
                  <c:v>25</c:v>
                </c:pt>
                <c:pt idx="408">
                  <c:v>25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88</c:v>
                </c:pt>
                <c:pt idx="415">
                  <c:v>88</c:v>
                </c:pt>
                <c:pt idx="416">
                  <c:v>16</c:v>
                </c:pt>
                <c:pt idx="417">
                  <c:v>59</c:v>
                </c:pt>
                <c:pt idx="418">
                  <c:v>59</c:v>
                </c:pt>
                <c:pt idx="419">
                  <c:v>36</c:v>
                </c:pt>
                <c:pt idx="420">
                  <c:v>44</c:v>
                </c:pt>
                <c:pt idx="421">
                  <c:v>44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14</c:v>
                </c:pt>
                <c:pt idx="427">
                  <c:v>41</c:v>
                </c:pt>
                <c:pt idx="428">
                  <c:v>15</c:v>
                </c:pt>
                <c:pt idx="429">
                  <c:v>13</c:v>
                </c:pt>
                <c:pt idx="430">
                  <c:v>18</c:v>
                </c:pt>
                <c:pt idx="431">
                  <c:v>46</c:v>
                </c:pt>
                <c:pt idx="432">
                  <c:v>11</c:v>
                </c:pt>
                <c:pt idx="433">
                  <c:v>24</c:v>
                </c:pt>
                <c:pt idx="434">
                  <c:v>43</c:v>
                </c:pt>
                <c:pt idx="435">
                  <c:v>18</c:v>
                </c:pt>
                <c:pt idx="436">
                  <c:v>24</c:v>
                </c:pt>
                <c:pt idx="437">
                  <c:v>24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81</c:v>
                </c:pt>
                <c:pt idx="444">
                  <c:v>23</c:v>
                </c:pt>
                <c:pt idx="445">
                  <c:v>106</c:v>
                </c:pt>
                <c:pt idx="446">
                  <c:v>123</c:v>
                </c:pt>
                <c:pt idx="447">
                  <c:v>46</c:v>
                </c:pt>
                <c:pt idx="448">
                  <c:v>110</c:v>
                </c:pt>
                <c:pt idx="449">
                  <c:v>91</c:v>
                </c:pt>
                <c:pt idx="450">
                  <c:v>18</c:v>
                </c:pt>
                <c:pt idx="451">
                  <c:v>18</c:v>
                </c:pt>
                <c:pt idx="452">
                  <c:v>61</c:v>
                </c:pt>
                <c:pt idx="453">
                  <c:v>33</c:v>
                </c:pt>
                <c:pt idx="454">
                  <c:v>13</c:v>
                </c:pt>
                <c:pt idx="455">
                  <c:v>45</c:v>
                </c:pt>
                <c:pt idx="456">
                  <c:v>110</c:v>
                </c:pt>
                <c:pt idx="457">
                  <c:v>50</c:v>
                </c:pt>
                <c:pt idx="458">
                  <c:v>43</c:v>
                </c:pt>
                <c:pt idx="459">
                  <c:v>43</c:v>
                </c:pt>
                <c:pt idx="460">
                  <c:v>76</c:v>
                </c:pt>
                <c:pt idx="461">
                  <c:v>18</c:v>
                </c:pt>
                <c:pt idx="462">
                  <c:v>46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23</c:v>
                </c:pt>
                <c:pt idx="467">
                  <c:v>46</c:v>
                </c:pt>
                <c:pt idx="468">
                  <c:v>48</c:v>
                </c:pt>
                <c:pt idx="469">
                  <c:v>24</c:v>
                </c:pt>
                <c:pt idx="470">
                  <c:v>62</c:v>
                </c:pt>
                <c:pt idx="471">
                  <c:v>78</c:v>
                </c:pt>
                <c:pt idx="472">
                  <c:v>28</c:v>
                </c:pt>
                <c:pt idx="473">
                  <c:v>45</c:v>
                </c:pt>
                <c:pt idx="474">
                  <c:v>118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16</c:v>
                </c:pt>
                <c:pt idx="490">
                  <c:v>16</c:v>
                </c:pt>
                <c:pt idx="491">
                  <c:v>19</c:v>
                </c:pt>
                <c:pt idx="492">
                  <c:v>83</c:v>
                </c:pt>
                <c:pt idx="493">
                  <c:v>23</c:v>
                </c:pt>
                <c:pt idx="494">
                  <c:v>23</c:v>
                </c:pt>
                <c:pt idx="495">
                  <c:v>20</c:v>
                </c:pt>
                <c:pt idx="496">
                  <c:v>34</c:v>
                </c:pt>
                <c:pt idx="497">
                  <c:v>76</c:v>
                </c:pt>
                <c:pt idx="498">
                  <c:v>76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101</c:v>
                </c:pt>
                <c:pt idx="510">
                  <c:v>49</c:v>
                </c:pt>
                <c:pt idx="511">
                  <c:v>22</c:v>
                </c:pt>
                <c:pt idx="512">
                  <c:v>36</c:v>
                </c:pt>
                <c:pt idx="513">
                  <c:v>72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23</c:v>
                </c:pt>
                <c:pt idx="520">
                  <c:v>22</c:v>
                </c:pt>
                <c:pt idx="521">
                  <c:v>81</c:v>
                </c:pt>
                <c:pt idx="522">
                  <c:v>69</c:v>
                </c:pt>
                <c:pt idx="523">
                  <c:v>8</c:v>
                </c:pt>
                <c:pt idx="524">
                  <c:v>28</c:v>
                </c:pt>
                <c:pt idx="525">
                  <c:v>13</c:v>
                </c:pt>
                <c:pt idx="526">
                  <c:v>69</c:v>
                </c:pt>
                <c:pt idx="527">
                  <c:v>38</c:v>
                </c:pt>
                <c:pt idx="528">
                  <c:v>50</c:v>
                </c:pt>
                <c:pt idx="529">
                  <c:v>36</c:v>
                </c:pt>
                <c:pt idx="530">
                  <c:v>79</c:v>
                </c:pt>
                <c:pt idx="531">
                  <c:v>79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82</c:v>
                </c:pt>
                <c:pt idx="536">
                  <c:v>51</c:v>
                </c:pt>
                <c:pt idx="537">
                  <c:v>52</c:v>
                </c:pt>
                <c:pt idx="538">
                  <c:v>59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44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3-449E-9A8B-995E4B41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18511"/>
        <c:axId val="1682674767"/>
      </c:scatterChart>
      <c:valAx>
        <c:axId val="18425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74767"/>
        <c:crosses val="autoZero"/>
        <c:crossBetween val="midCat"/>
      </c:valAx>
      <c:valAx>
        <c:axId val="16826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book with the highest reviews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397-9F3F-F78BD319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59583"/>
        <c:axId val="1969120831"/>
      </c:lineChart>
      <c:catAx>
        <c:axId val="184205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 of the book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20831"/>
        <c:crosses val="autoZero"/>
        <c:auto val="1"/>
        <c:lblAlgn val="ctr"/>
        <c:lblOffset val="100"/>
        <c:noMultiLvlLbl val="0"/>
      </c:catAx>
      <c:valAx>
        <c:axId val="1969120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selling book with the highest reviews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E6-4A4E-A7E8-8F20DBC121E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A4E-A7E8-8F20DBC1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20223"/>
        <c:axId val="1986505615"/>
      </c:barChart>
      <c:catAx>
        <c:axId val="18352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05615"/>
        <c:crosses val="autoZero"/>
        <c:auto val="1"/>
        <c:lblAlgn val="ctr"/>
        <c:lblOffset val="100"/>
        <c:noMultiLvlLbl val="0"/>
      </c:catAx>
      <c:valAx>
        <c:axId val="1986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with teh highest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Analysis!$A$28:$A$33</c:f>
              <c:strCache>
                <c:ptCount val="5"/>
                <c:pt idx="0">
                  <c:v>Diagnostic and Statistical Manual of Mental Disorders, 5th Edition: DSM-5</c:v>
                </c:pt>
                <c:pt idx="1">
                  <c:v>The Twilight Saga Collection</c:v>
                </c:pt>
                <c:pt idx="2">
                  <c:v>Hamilton: The Revolution</c:v>
                </c:pt>
                <c:pt idx="3">
                  <c:v>The Book of Basketball: The NBA According to The Sports Guy</c:v>
                </c:pt>
                <c:pt idx="4">
                  <c:v>Harry Potter Paperback Box Set (Books 1-7)</c:v>
                </c:pt>
              </c:strCache>
            </c:strRef>
          </c:cat>
          <c:val>
            <c:numRef>
              <c:f>Analysis!$B$28:$B$33</c:f>
              <c:numCache>
                <c:formatCode>General</c:formatCode>
                <c:ptCount val="5"/>
                <c:pt idx="0">
                  <c:v>105</c:v>
                </c:pt>
                <c:pt idx="1">
                  <c:v>82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434A-9358-43A7D5B95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6699855"/>
        <c:axId val="1872259919"/>
      </c:barChart>
      <c:catAx>
        <c:axId val="183669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 of the 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9919"/>
        <c:crosses val="autoZero"/>
        <c:auto val="1"/>
        <c:lblAlgn val="ctr"/>
        <c:lblOffset val="100"/>
        <c:noMultiLvlLbl val="0"/>
      </c:catAx>
      <c:valAx>
        <c:axId val="1872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CE432E1-4ABD-45B6-BCFE-F97514A08568}">
          <cx:tx>
            <cx:txData>
              <cx:f>_xlchart.v1.2</cx:f>
              <cx:v>Reviews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 w="9525" cmpd="dbl">
              <a:solidFill>
                <a:schemeClr val="accent2"/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User rating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rating histogram</a:t>
          </a:r>
        </a:p>
      </cx:txPr>
    </cx:title>
    <cx:plotArea>
      <cx:plotAreaRegion>
        <cx:series layoutId="clusteredColumn" uniqueId="{4E826870-0596-4305-8924-BBDAB02C809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User 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rating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length of name-Histogram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name-Histogram</a:t>
          </a:r>
        </a:p>
      </cx:txPr>
    </cx:title>
    <cx:plotArea>
      <cx:plotAreaRegion>
        <cx:series layoutId="clusteredColumn" uniqueId="{8308D36D-A129-418F-BB25-874F1CAD4DB0}">
          <cx:tx>
            <cx:txData>
              <cx:f>_xlchart.v1.6</cx:f>
              <cx:v>length of the name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length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069B47C2-510D-4F7D-A8F2-7BA4C118D9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069B47C2-510D-4F7D-A8F2-7BA4C118D96A}">
          <cx:dataId val="0"/>
          <cx:layoutPr>
            <cx:binning intervalClosed="r"/>
          </cx:layoutPr>
          <cx:axisId val="1"/>
        </cx:series>
        <cx:series layoutId="paretoLine" ownerIdx="0" uniqueId="{0542931B-0447-4E26-AF25-ACD6D0C2CF5D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Count (books)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(books)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12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5" Type="http://schemas.microsoft.com/office/2014/relationships/chartEx" Target="../charts/chartEx5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388470</xdr:colOff>
      <xdr:row>7</xdr:row>
      <xdr:rowOff>99608</xdr:rowOff>
    </xdr:from>
    <xdr:to>
      <xdr:col>3</xdr:col>
      <xdr:colOff>867335</xdr:colOff>
      <xdr:row>22</xdr:row>
      <xdr:rowOff>99608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D7A45D-25E0-42AA-AE0E-A81C8CC0E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470" y="1440728"/>
              <a:ext cx="332874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854364</xdr:colOff>
      <xdr:row>43</xdr:row>
      <xdr:rowOff>155535</xdr:rowOff>
    </xdr:from>
    <xdr:to>
      <xdr:col>7</xdr:col>
      <xdr:colOff>351355</xdr:colOff>
      <xdr:row>58</xdr:row>
      <xdr:rowOff>133412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31F17D-5456-9636-59FE-10E7BDCC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323724</xdr:colOff>
      <xdr:row>592</xdr:row>
      <xdr:rowOff>120407</xdr:rowOff>
    </xdr:from>
    <xdr:to>
      <xdr:col>6</xdr:col>
      <xdr:colOff>1030478</xdr:colOff>
      <xdr:row>608</xdr:row>
      <xdr:rowOff>143145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65A8B7-EF97-DFE4-271D-BFB34BF5A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772413</xdr:colOff>
      <xdr:row>654</xdr:row>
      <xdr:rowOff>13648</xdr:rowOff>
    </xdr:from>
    <xdr:to>
      <xdr:col>5</xdr:col>
      <xdr:colOff>1191328</xdr:colOff>
      <xdr:row>666</xdr:row>
      <xdr:rowOff>64006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777812-1D00-DA19-75D7-51A0C1E36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24448</xdr:colOff>
      <xdr:row>707</xdr:row>
      <xdr:rowOff>21901</xdr:rowOff>
    </xdr:from>
    <xdr:to>
      <xdr:col>6</xdr:col>
      <xdr:colOff>546506</xdr:colOff>
      <xdr:row>721</xdr:row>
      <xdr:rowOff>169112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CFF3A-2E88-9F53-178F-B64507E9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293843</xdr:colOff>
      <xdr:row>761</xdr:row>
      <xdr:rowOff>46867</xdr:rowOff>
    </xdr:from>
    <xdr:to>
      <xdr:col>6</xdr:col>
      <xdr:colOff>464121</xdr:colOff>
      <xdr:row>776</xdr:row>
      <xdr:rowOff>24744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28B6B2-593C-22CA-65F4-027EC8A84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189253</xdr:colOff>
      <xdr:row>742</xdr:row>
      <xdr:rowOff>126076</xdr:rowOff>
    </xdr:from>
    <xdr:to>
      <xdr:col>4</xdr:col>
      <xdr:colOff>246303</xdr:colOff>
      <xdr:row>757</xdr:row>
      <xdr:rowOff>103954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B34D837-A28A-42CA-B006-3CB5538CB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53" y="39986296"/>
              <a:ext cx="3958490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442421</xdr:colOff>
      <xdr:row>790</xdr:row>
      <xdr:rowOff>112074</xdr:rowOff>
    </xdr:from>
    <xdr:to>
      <xdr:col>4</xdr:col>
      <xdr:colOff>323272</xdr:colOff>
      <xdr:row>805</xdr:row>
      <xdr:rowOff>86516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225413F0-C4A1-41FB-8956-C89DDA731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421" y="48796254"/>
              <a:ext cx="3782291" cy="2717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258980</xdr:colOff>
      <xdr:row>810</xdr:row>
      <xdr:rowOff>169334</xdr:rowOff>
    </xdr:from>
    <xdr:to>
      <xdr:col>6</xdr:col>
      <xdr:colOff>771961</xdr:colOff>
      <xdr:row>822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A41A78-591A-4736-810A-24626496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23090</xdr:colOff>
      <xdr:row>850</xdr:row>
      <xdr:rowOff>118785</xdr:rowOff>
    </xdr:from>
    <xdr:to>
      <xdr:col>4</xdr:col>
      <xdr:colOff>230909</xdr:colOff>
      <xdr:row>865</xdr:row>
      <xdr:rowOff>93537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21B148-E59A-238D-FCCB-621069B7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821185</xdr:colOff>
      <xdr:row>835</xdr:row>
      <xdr:rowOff>181514</xdr:rowOff>
    </xdr:from>
    <xdr:to>
      <xdr:col>6</xdr:col>
      <xdr:colOff>967905</xdr:colOff>
      <xdr:row>850</xdr:row>
      <xdr:rowOff>140419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1C315F-7DFB-FEA9-9BCE-2FC8102C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249019</xdr:colOff>
      <xdr:row>867</xdr:row>
      <xdr:rowOff>164354</xdr:rowOff>
    </xdr:from>
    <xdr:to>
      <xdr:col>5</xdr:col>
      <xdr:colOff>115454</xdr:colOff>
      <xdr:row>882</xdr:row>
      <xdr:rowOff>143436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C745167C-41D5-4AE8-BAC9-739EB25D5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019" y="63509414"/>
              <a:ext cx="4369855" cy="2722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908243</xdr:colOff>
      <xdr:row>18</xdr:row>
      <xdr:rowOff>110066</xdr:rowOff>
    </xdr:from>
    <xdr:to>
      <xdr:col>7</xdr:col>
      <xdr:colOff>346364</xdr:colOff>
      <xdr:row>33</xdr:row>
      <xdr:rowOff>66963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D68CC25-949D-8375-6989-CCEAA3F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169333</xdr:colOff>
      <xdr:row>723</xdr:row>
      <xdr:rowOff>171643</xdr:rowOff>
    </xdr:from>
    <xdr:to>
      <xdr:col>6</xdr:col>
      <xdr:colOff>946727</xdr:colOff>
      <xdr:row>737</xdr:row>
      <xdr:rowOff>76970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5210BB-FF18-DEAF-B1C8-88C78857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745067</xdr:colOff>
      <xdr:row>867</xdr:row>
      <xdr:rowOff>118533</xdr:rowOff>
    </xdr:from>
    <xdr:to>
      <xdr:col>8</xdr:col>
      <xdr:colOff>882436</xdr:colOff>
      <xdr:row>882</xdr:row>
      <xdr:rowOff>97615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7B7863-960B-4B89-B12E-EFB7C63D6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9334" y="62788800"/>
              <a:ext cx="4370702" cy="2688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Venkatesh" refreshedDate="45316.743135763892" createdVersion="8" refreshedVersion="8" minRefreshableVersion="3" recordCount="550" xr:uid="{00000000-000A-0000-FFFF-FFFF5D000000}">
  <cacheSource type="worksheet">
    <worksheetSource name="Table1"/>
  </cacheSource>
  <cacheFields count="7">
    <cacheField name="Nam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 minValue="3.3" maxValue="4.9000000000000004" count="14">
        <n v="4.7"/>
        <n v="4.5999999999999996"/>
        <n v="4.8"/>
        <n v="4.4000000000000004"/>
        <n v="4.5"/>
        <n v="3.9"/>
        <n v="4.3"/>
        <n v="4.2"/>
        <n v="4.9000000000000004"/>
        <n v="3.8"/>
        <n v="3.6"/>
        <n v="4"/>
        <n v="4.0999999999999996"/>
        <n v="3.3"/>
      </sharedItems>
    </cacheField>
    <cacheField name="Reviews" numFmtId="0">
      <sharedItems containsSemiMixedTypes="0" containsString="0" containsNumber="1" containsInteger="1" minValue="37" maxValue="87841"/>
    </cacheField>
    <cacheField name="Price" numFmtId="0">
      <sharedItems containsSemiMixedTypes="0" containsString="0" containsNumber="1" containsInteger="1" minValue="0" maxValue="105" count="40">
        <n v="8"/>
        <n v="22"/>
        <n v="15"/>
        <n v="6"/>
        <n v="12"/>
        <n v="11"/>
        <n v="30"/>
        <n v="3"/>
        <n v="2"/>
        <n v="32"/>
        <n v="5"/>
        <n v="17"/>
        <n v="4"/>
        <n v="13"/>
        <n v="14"/>
        <n v="9"/>
        <n v="24"/>
        <n v="21"/>
        <n v="18"/>
        <n v="0"/>
        <n v="28"/>
        <n v="16"/>
        <n v="10"/>
        <n v="105"/>
        <n v="20"/>
        <n v="1"/>
        <n v="7"/>
        <n v="19"/>
        <n v="54"/>
        <n v="52"/>
        <n v="25"/>
        <n v="27"/>
        <n v="46"/>
        <n v="39"/>
        <n v="53"/>
        <n v="40"/>
        <n v="36"/>
        <n v="82"/>
        <n v="23"/>
        <n v="42"/>
      </sharedItems>
    </cacheField>
    <cacheField name="Year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  <cacheField name="Genre" numFmtId="0">
      <sharedItems count="2">
        <s v="Non Fiction"/>
        <s v="Fiction"/>
      </sharedItems>
    </cacheField>
  </cacheFields>
  <extLst>
    <ext xmlns:x14="http://schemas.microsoft.com/office/spreadsheetml/2009/9/main" uri="{725AE2AE-9491-48be-B2B4-4EB974FC3084}">
      <x14:pivotCacheDefinition pivotCacheId="1575136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n v="17350"/>
    <x v="0"/>
    <x v="0"/>
    <x v="0"/>
  </r>
  <r>
    <x v="1"/>
    <x v="1"/>
    <x v="1"/>
    <n v="2052"/>
    <x v="1"/>
    <x v="1"/>
    <x v="1"/>
  </r>
  <r>
    <x v="2"/>
    <x v="2"/>
    <x v="0"/>
    <n v="18979"/>
    <x v="2"/>
    <x v="2"/>
    <x v="0"/>
  </r>
  <r>
    <x v="3"/>
    <x v="3"/>
    <x v="0"/>
    <n v="21424"/>
    <x v="3"/>
    <x v="3"/>
    <x v="1"/>
  </r>
  <r>
    <x v="4"/>
    <x v="4"/>
    <x v="2"/>
    <n v="7665"/>
    <x v="4"/>
    <x v="4"/>
    <x v="0"/>
  </r>
  <r>
    <x v="5"/>
    <x v="5"/>
    <x v="3"/>
    <n v="12643"/>
    <x v="5"/>
    <x v="1"/>
    <x v="1"/>
  </r>
  <r>
    <x v="6"/>
    <x v="5"/>
    <x v="0"/>
    <n v="19735"/>
    <x v="6"/>
    <x v="5"/>
    <x v="1"/>
  </r>
  <r>
    <x v="7"/>
    <x v="6"/>
    <x v="0"/>
    <n v="19699"/>
    <x v="2"/>
    <x v="3"/>
    <x v="1"/>
  </r>
  <r>
    <x v="8"/>
    <x v="7"/>
    <x v="0"/>
    <n v="5983"/>
    <x v="7"/>
    <x v="2"/>
    <x v="0"/>
  </r>
  <r>
    <x v="9"/>
    <x v="8"/>
    <x v="1"/>
    <n v="23848"/>
    <x v="0"/>
    <x v="0"/>
    <x v="1"/>
  </r>
  <r>
    <x v="9"/>
    <x v="8"/>
    <x v="1"/>
    <n v="23848"/>
    <x v="0"/>
    <x v="3"/>
    <x v="1"/>
  </r>
  <r>
    <x v="10"/>
    <x v="9"/>
    <x v="1"/>
    <n v="460"/>
    <x v="8"/>
    <x v="6"/>
    <x v="0"/>
  </r>
  <r>
    <x v="11"/>
    <x v="10"/>
    <x v="1"/>
    <n v="4149"/>
    <x v="9"/>
    <x v="1"/>
    <x v="0"/>
  </r>
  <r>
    <x v="12"/>
    <x v="11"/>
    <x v="4"/>
    <n v="5153"/>
    <x v="10"/>
    <x v="2"/>
    <x v="1"/>
  </r>
  <r>
    <x v="13"/>
    <x v="12"/>
    <x v="1"/>
    <n v="5013"/>
    <x v="11"/>
    <x v="7"/>
    <x v="0"/>
  </r>
  <r>
    <x v="14"/>
    <x v="13"/>
    <x v="4"/>
    <n v="2313"/>
    <x v="12"/>
    <x v="0"/>
    <x v="0"/>
  </r>
  <r>
    <x v="15"/>
    <x v="14"/>
    <x v="1"/>
    <n v="2925"/>
    <x v="3"/>
    <x v="8"/>
    <x v="0"/>
  </r>
  <r>
    <x v="16"/>
    <x v="14"/>
    <x v="3"/>
    <n v="2951"/>
    <x v="3"/>
    <x v="8"/>
    <x v="0"/>
  </r>
  <r>
    <x v="17"/>
    <x v="15"/>
    <x v="4"/>
    <n v="2426"/>
    <x v="0"/>
    <x v="8"/>
    <x v="0"/>
  </r>
  <r>
    <x v="18"/>
    <x v="16"/>
    <x v="2"/>
    <n v="9198"/>
    <x v="13"/>
    <x v="0"/>
    <x v="0"/>
  </r>
  <r>
    <x v="19"/>
    <x v="17"/>
    <x v="1"/>
    <n v="36348"/>
    <x v="14"/>
    <x v="5"/>
    <x v="1"/>
  </r>
  <r>
    <x v="19"/>
    <x v="17"/>
    <x v="1"/>
    <n v="36348"/>
    <x v="14"/>
    <x v="8"/>
    <x v="1"/>
  </r>
  <r>
    <x v="20"/>
    <x v="18"/>
    <x v="5"/>
    <n v="6310"/>
    <x v="13"/>
    <x v="9"/>
    <x v="1"/>
  </r>
  <r>
    <x v="21"/>
    <x v="19"/>
    <x v="1"/>
    <n v="15921"/>
    <x v="15"/>
    <x v="8"/>
    <x v="0"/>
  </r>
  <r>
    <x v="22"/>
    <x v="20"/>
    <x v="6"/>
    <n v="12159"/>
    <x v="13"/>
    <x v="9"/>
    <x v="1"/>
  </r>
  <r>
    <x v="23"/>
    <x v="21"/>
    <x v="1"/>
    <n v="798"/>
    <x v="10"/>
    <x v="7"/>
    <x v="0"/>
  </r>
  <r>
    <x v="24"/>
    <x v="22"/>
    <x v="0"/>
    <n v="9374"/>
    <x v="15"/>
    <x v="3"/>
    <x v="0"/>
  </r>
  <r>
    <x v="25"/>
    <x v="23"/>
    <x v="7"/>
    <n v="491"/>
    <x v="14"/>
    <x v="6"/>
    <x v="0"/>
  </r>
  <r>
    <x v="26"/>
    <x v="24"/>
    <x v="1"/>
    <n v="5360"/>
    <x v="10"/>
    <x v="8"/>
    <x v="0"/>
  </r>
  <r>
    <x v="27"/>
    <x v="25"/>
    <x v="1"/>
    <n v="1909"/>
    <x v="5"/>
    <x v="8"/>
    <x v="0"/>
  </r>
  <r>
    <x v="28"/>
    <x v="26"/>
    <x v="2"/>
    <n v="1296"/>
    <x v="16"/>
    <x v="10"/>
    <x v="0"/>
  </r>
  <r>
    <x v="29"/>
    <x v="26"/>
    <x v="0"/>
    <n v="615"/>
    <x v="17"/>
    <x v="6"/>
    <x v="0"/>
  </r>
  <r>
    <x v="30"/>
    <x v="27"/>
    <x v="2"/>
    <n v="61133"/>
    <x v="5"/>
    <x v="2"/>
    <x v="0"/>
  </r>
  <r>
    <x v="30"/>
    <x v="27"/>
    <x v="2"/>
    <n v="61133"/>
    <x v="5"/>
    <x v="4"/>
    <x v="0"/>
  </r>
  <r>
    <x v="31"/>
    <x v="28"/>
    <x v="2"/>
    <n v="11113"/>
    <x v="2"/>
    <x v="8"/>
    <x v="0"/>
  </r>
  <r>
    <x v="32"/>
    <x v="29"/>
    <x v="0"/>
    <n v="10070"/>
    <x v="13"/>
    <x v="8"/>
    <x v="0"/>
  </r>
  <r>
    <x v="32"/>
    <x v="29"/>
    <x v="0"/>
    <n v="10070"/>
    <x v="13"/>
    <x v="0"/>
    <x v="0"/>
  </r>
  <r>
    <x v="33"/>
    <x v="30"/>
    <x v="0"/>
    <n v="3729"/>
    <x v="18"/>
    <x v="0"/>
    <x v="0"/>
  </r>
  <r>
    <x v="34"/>
    <x v="31"/>
    <x v="1"/>
    <n v="9769"/>
    <x v="13"/>
    <x v="7"/>
    <x v="1"/>
  </r>
  <r>
    <x v="35"/>
    <x v="21"/>
    <x v="4"/>
    <n v="471"/>
    <x v="0"/>
    <x v="6"/>
    <x v="0"/>
  </r>
  <r>
    <x v="36"/>
    <x v="32"/>
    <x v="8"/>
    <n v="14344"/>
    <x v="10"/>
    <x v="3"/>
    <x v="1"/>
  </r>
  <r>
    <x v="36"/>
    <x v="32"/>
    <x v="8"/>
    <n v="14344"/>
    <x v="10"/>
    <x v="4"/>
    <x v="1"/>
  </r>
  <r>
    <x v="37"/>
    <x v="33"/>
    <x v="2"/>
    <n v="4505"/>
    <x v="19"/>
    <x v="1"/>
    <x v="1"/>
  </r>
  <r>
    <x v="38"/>
    <x v="34"/>
    <x v="1"/>
    <n v="10369"/>
    <x v="12"/>
    <x v="0"/>
    <x v="0"/>
  </r>
  <r>
    <x v="39"/>
    <x v="35"/>
    <x v="2"/>
    <n v="16244"/>
    <x v="18"/>
    <x v="4"/>
    <x v="0"/>
  </r>
  <r>
    <x v="40"/>
    <x v="36"/>
    <x v="4"/>
    <n v="2884"/>
    <x v="20"/>
    <x v="5"/>
    <x v="0"/>
  </r>
  <r>
    <x v="41"/>
    <x v="37"/>
    <x v="0"/>
    <n v="22614"/>
    <x v="5"/>
    <x v="6"/>
    <x v="1"/>
  </r>
  <r>
    <x v="41"/>
    <x v="37"/>
    <x v="0"/>
    <n v="22614"/>
    <x v="5"/>
    <x v="1"/>
    <x v="1"/>
  </r>
  <r>
    <x v="41"/>
    <x v="37"/>
    <x v="0"/>
    <n v="22614"/>
    <x v="5"/>
    <x v="10"/>
    <x v="1"/>
  </r>
  <r>
    <x v="42"/>
    <x v="38"/>
    <x v="0"/>
    <n v="4761"/>
    <x v="21"/>
    <x v="0"/>
    <x v="0"/>
  </r>
  <r>
    <x v="43"/>
    <x v="39"/>
    <x v="0"/>
    <n v="1542"/>
    <x v="14"/>
    <x v="7"/>
    <x v="0"/>
  </r>
  <r>
    <x v="43"/>
    <x v="39"/>
    <x v="0"/>
    <n v="1542"/>
    <x v="14"/>
    <x v="6"/>
    <x v="0"/>
  </r>
  <r>
    <x v="43"/>
    <x v="39"/>
    <x v="0"/>
    <n v="1542"/>
    <x v="14"/>
    <x v="1"/>
    <x v="0"/>
  </r>
  <r>
    <x v="44"/>
    <x v="40"/>
    <x v="6"/>
    <n v="6143"/>
    <x v="0"/>
    <x v="2"/>
    <x v="1"/>
  </r>
  <r>
    <x v="45"/>
    <x v="41"/>
    <x v="2"/>
    <n v="4022"/>
    <x v="12"/>
    <x v="8"/>
    <x v="0"/>
  </r>
  <r>
    <x v="46"/>
    <x v="41"/>
    <x v="2"/>
    <n v="3871"/>
    <x v="10"/>
    <x v="8"/>
    <x v="0"/>
  </r>
  <r>
    <x v="47"/>
    <x v="42"/>
    <x v="1"/>
    <n v="4866"/>
    <x v="5"/>
    <x v="6"/>
    <x v="1"/>
  </r>
  <r>
    <x v="47"/>
    <x v="42"/>
    <x v="1"/>
    <n v="4866"/>
    <x v="5"/>
    <x v="1"/>
    <x v="1"/>
  </r>
  <r>
    <x v="48"/>
    <x v="43"/>
    <x v="2"/>
    <n v="1329"/>
    <x v="22"/>
    <x v="9"/>
    <x v="0"/>
  </r>
  <r>
    <x v="49"/>
    <x v="44"/>
    <x v="3"/>
    <n v="4642"/>
    <x v="13"/>
    <x v="9"/>
    <x v="0"/>
  </r>
  <r>
    <x v="50"/>
    <x v="45"/>
    <x v="1"/>
    <n v="1541"/>
    <x v="12"/>
    <x v="7"/>
    <x v="1"/>
  </r>
  <r>
    <x v="51"/>
    <x v="45"/>
    <x v="6"/>
    <n v="1924"/>
    <x v="0"/>
    <x v="6"/>
    <x v="1"/>
  </r>
  <r>
    <x v="52"/>
    <x v="45"/>
    <x v="7"/>
    <n v="2094"/>
    <x v="12"/>
    <x v="1"/>
    <x v="1"/>
  </r>
  <r>
    <x v="53"/>
    <x v="46"/>
    <x v="2"/>
    <n v="10922"/>
    <x v="10"/>
    <x v="8"/>
    <x v="1"/>
  </r>
  <r>
    <x v="53"/>
    <x v="46"/>
    <x v="2"/>
    <n v="10922"/>
    <x v="10"/>
    <x v="0"/>
    <x v="1"/>
  </r>
  <r>
    <x v="53"/>
    <x v="46"/>
    <x v="2"/>
    <n v="10922"/>
    <x v="10"/>
    <x v="3"/>
    <x v="1"/>
  </r>
  <r>
    <x v="53"/>
    <x v="46"/>
    <x v="2"/>
    <n v="10922"/>
    <x v="10"/>
    <x v="2"/>
    <x v="1"/>
  </r>
  <r>
    <x v="54"/>
    <x v="47"/>
    <x v="1"/>
    <n v="2137"/>
    <x v="11"/>
    <x v="6"/>
    <x v="0"/>
  </r>
  <r>
    <x v="55"/>
    <x v="48"/>
    <x v="1"/>
    <n v="1651"/>
    <x v="2"/>
    <x v="6"/>
    <x v="0"/>
  </r>
  <r>
    <x v="56"/>
    <x v="49"/>
    <x v="4"/>
    <n v="6679"/>
    <x v="23"/>
    <x v="9"/>
    <x v="0"/>
  </r>
  <r>
    <x v="56"/>
    <x v="49"/>
    <x v="4"/>
    <n v="6679"/>
    <x v="23"/>
    <x v="5"/>
    <x v="0"/>
  </r>
  <r>
    <x v="57"/>
    <x v="33"/>
    <x v="2"/>
    <n v="6812"/>
    <x v="19"/>
    <x v="9"/>
    <x v="1"/>
  </r>
  <r>
    <x v="58"/>
    <x v="33"/>
    <x v="2"/>
    <n v="3837"/>
    <x v="2"/>
    <x v="7"/>
    <x v="1"/>
  </r>
  <r>
    <x v="59"/>
    <x v="33"/>
    <x v="2"/>
    <n v="6540"/>
    <x v="1"/>
    <x v="5"/>
    <x v="1"/>
  </r>
  <r>
    <x v="60"/>
    <x v="50"/>
    <x v="1"/>
    <n v="7955"/>
    <x v="10"/>
    <x v="4"/>
    <x v="0"/>
  </r>
  <r>
    <x v="61"/>
    <x v="18"/>
    <x v="1"/>
    <n v="27098"/>
    <x v="2"/>
    <x v="9"/>
    <x v="1"/>
  </r>
  <r>
    <x v="61"/>
    <x v="18"/>
    <x v="1"/>
    <n v="27098"/>
    <x v="2"/>
    <x v="5"/>
    <x v="1"/>
  </r>
  <r>
    <x v="62"/>
    <x v="18"/>
    <x v="4"/>
    <n v="17684"/>
    <x v="3"/>
    <x v="5"/>
    <x v="1"/>
  </r>
  <r>
    <x v="63"/>
    <x v="51"/>
    <x v="1"/>
    <n v="37"/>
    <x v="3"/>
    <x v="7"/>
    <x v="0"/>
  </r>
  <r>
    <x v="64"/>
    <x v="1"/>
    <x v="0"/>
    <n v="15845"/>
    <x v="13"/>
    <x v="9"/>
    <x v="1"/>
  </r>
  <r>
    <x v="65"/>
    <x v="33"/>
    <x v="2"/>
    <n v="3181"/>
    <x v="4"/>
    <x v="7"/>
    <x v="1"/>
  </r>
  <r>
    <x v="66"/>
    <x v="52"/>
    <x v="8"/>
    <n v="5062"/>
    <x v="3"/>
    <x v="2"/>
    <x v="1"/>
  </r>
  <r>
    <x v="67"/>
    <x v="52"/>
    <x v="8"/>
    <n v="4786"/>
    <x v="0"/>
    <x v="3"/>
    <x v="1"/>
  </r>
  <r>
    <x v="68"/>
    <x v="52"/>
    <x v="8"/>
    <n v="7235"/>
    <x v="12"/>
    <x v="2"/>
    <x v="1"/>
  </r>
  <r>
    <x v="68"/>
    <x v="52"/>
    <x v="8"/>
    <n v="7235"/>
    <x v="12"/>
    <x v="4"/>
    <x v="1"/>
  </r>
  <r>
    <x v="69"/>
    <x v="52"/>
    <x v="8"/>
    <n v="12619"/>
    <x v="0"/>
    <x v="4"/>
    <x v="1"/>
  </r>
  <r>
    <x v="70"/>
    <x v="52"/>
    <x v="8"/>
    <n v="9089"/>
    <x v="0"/>
    <x v="4"/>
    <x v="1"/>
  </r>
  <r>
    <x v="71"/>
    <x v="52"/>
    <x v="8"/>
    <n v="5470"/>
    <x v="3"/>
    <x v="2"/>
    <x v="1"/>
  </r>
  <r>
    <x v="72"/>
    <x v="33"/>
    <x v="2"/>
    <n v="5118"/>
    <x v="24"/>
    <x v="0"/>
    <x v="1"/>
  </r>
  <r>
    <x v="73"/>
    <x v="53"/>
    <x v="1"/>
    <n v="2134"/>
    <x v="10"/>
    <x v="8"/>
    <x v="0"/>
  </r>
  <r>
    <x v="74"/>
    <x v="54"/>
    <x v="4"/>
    <n v="2525"/>
    <x v="21"/>
    <x v="6"/>
    <x v="0"/>
  </r>
  <r>
    <x v="75"/>
    <x v="55"/>
    <x v="4"/>
    <n v="720"/>
    <x v="25"/>
    <x v="7"/>
    <x v="0"/>
  </r>
  <r>
    <x v="76"/>
    <x v="55"/>
    <x v="6"/>
    <n v="956"/>
    <x v="14"/>
    <x v="7"/>
    <x v="0"/>
  </r>
  <r>
    <x v="77"/>
    <x v="56"/>
    <x v="4"/>
    <n v="6346"/>
    <x v="15"/>
    <x v="1"/>
    <x v="0"/>
  </r>
  <r>
    <x v="77"/>
    <x v="56"/>
    <x v="4"/>
    <n v="6346"/>
    <x v="15"/>
    <x v="10"/>
    <x v="0"/>
  </r>
  <r>
    <x v="78"/>
    <x v="31"/>
    <x v="0"/>
    <n v="5505"/>
    <x v="26"/>
    <x v="7"/>
    <x v="1"/>
  </r>
  <r>
    <x v="79"/>
    <x v="31"/>
    <x v="0"/>
    <n v="5505"/>
    <x v="18"/>
    <x v="7"/>
    <x v="1"/>
  </r>
  <r>
    <x v="80"/>
    <x v="57"/>
    <x v="0"/>
    <n v="28729"/>
    <x v="2"/>
    <x v="2"/>
    <x v="0"/>
  </r>
  <r>
    <x v="80"/>
    <x v="57"/>
    <x v="0"/>
    <n v="28729"/>
    <x v="2"/>
    <x v="4"/>
    <x v="0"/>
  </r>
  <r>
    <x v="81"/>
    <x v="58"/>
    <x v="0"/>
    <n v="5413"/>
    <x v="15"/>
    <x v="8"/>
    <x v="0"/>
  </r>
  <r>
    <x v="82"/>
    <x v="59"/>
    <x v="1"/>
    <n v="10721"/>
    <x v="0"/>
    <x v="0"/>
    <x v="1"/>
  </r>
  <r>
    <x v="82"/>
    <x v="59"/>
    <x v="1"/>
    <n v="10721"/>
    <x v="0"/>
    <x v="2"/>
    <x v="1"/>
  </r>
  <r>
    <x v="83"/>
    <x v="60"/>
    <x v="0"/>
    <n v="4370"/>
    <x v="2"/>
    <x v="0"/>
    <x v="1"/>
  </r>
  <r>
    <x v="84"/>
    <x v="61"/>
    <x v="3"/>
    <n v="6042"/>
    <x v="8"/>
    <x v="2"/>
    <x v="0"/>
  </r>
  <r>
    <x v="85"/>
    <x v="62"/>
    <x v="3"/>
    <n v="23631"/>
    <x v="26"/>
    <x v="10"/>
    <x v="1"/>
  </r>
  <r>
    <x v="86"/>
    <x v="62"/>
    <x v="4"/>
    <n v="20262"/>
    <x v="5"/>
    <x v="10"/>
    <x v="1"/>
  </r>
  <r>
    <x v="87"/>
    <x v="62"/>
    <x v="9"/>
    <n v="47265"/>
    <x v="14"/>
    <x v="10"/>
    <x v="1"/>
  </r>
  <r>
    <x v="87"/>
    <x v="62"/>
    <x v="9"/>
    <n v="47265"/>
    <x v="14"/>
    <x v="9"/>
    <x v="1"/>
  </r>
  <r>
    <x v="88"/>
    <x v="62"/>
    <x v="4"/>
    <n v="13964"/>
    <x v="9"/>
    <x v="10"/>
    <x v="1"/>
  </r>
  <r>
    <x v="89"/>
    <x v="63"/>
    <x v="7"/>
    <n v="13677"/>
    <x v="3"/>
    <x v="2"/>
    <x v="0"/>
  </r>
  <r>
    <x v="90"/>
    <x v="64"/>
    <x v="0"/>
    <n v="17323"/>
    <x v="12"/>
    <x v="5"/>
    <x v="0"/>
  </r>
  <r>
    <x v="90"/>
    <x v="64"/>
    <x v="0"/>
    <n v="17323"/>
    <x v="12"/>
    <x v="8"/>
    <x v="0"/>
  </r>
  <r>
    <x v="90"/>
    <x v="64"/>
    <x v="0"/>
    <n v="17323"/>
    <x v="12"/>
    <x v="0"/>
    <x v="0"/>
  </r>
  <r>
    <x v="90"/>
    <x v="64"/>
    <x v="0"/>
    <n v="17323"/>
    <x v="12"/>
    <x v="3"/>
    <x v="0"/>
  </r>
  <r>
    <x v="90"/>
    <x v="64"/>
    <x v="0"/>
    <n v="17323"/>
    <x v="12"/>
    <x v="2"/>
    <x v="0"/>
  </r>
  <r>
    <x v="91"/>
    <x v="65"/>
    <x v="3"/>
    <n v="1555"/>
    <x v="15"/>
    <x v="6"/>
    <x v="0"/>
  </r>
  <r>
    <x v="92"/>
    <x v="66"/>
    <x v="0"/>
    <n v="3642"/>
    <x v="19"/>
    <x v="5"/>
    <x v="1"/>
  </r>
  <r>
    <x v="93"/>
    <x v="67"/>
    <x v="3"/>
    <n v="1215"/>
    <x v="15"/>
    <x v="6"/>
    <x v="0"/>
  </r>
  <r>
    <x v="94"/>
    <x v="68"/>
    <x v="1"/>
    <n v="5594"/>
    <x v="10"/>
    <x v="1"/>
    <x v="1"/>
  </r>
  <r>
    <x v="94"/>
    <x v="68"/>
    <x v="1"/>
    <n v="5594"/>
    <x v="10"/>
    <x v="10"/>
    <x v="1"/>
  </r>
  <r>
    <x v="94"/>
    <x v="68"/>
    <x v="1"/>
    <n v="5594"/>
    <x v="10"/>
    <x v="9"/>
    <x v="1"/>
  </r>
  <r>
    <x v="95"/>
    <x v="69"/>
    <x v="4"/>
    <n v="408"/>
    <x v="24"/>
    <x v="6"/>
    <x v="0"/>
  </r>
  <r>
    <x v="96"/>
    <x v="70"/>
    <x v="1"/>
    <n v="4799"/>
    <x v="21"/>
    <x v="9"/>
    <x v="0"/>
  </r>
  <r>
    <x v="97"/>
    <x v="71"/>
    <x v="2"/>
    <n v="14038"/>
    <x v="12"/>
    <x v="8"/>
    <x v="1"/>
  </r>
  <r>
    <x v="97"/>
    <x v="71"/>
    <x v="2"/>
    <n v="14038"/>
    <x v="12"/>
    <x v="0"/>
    <x v="1"/>
  </r>
  <r>
    <x v="97"/>
    <x v="71"/>
    <x v="2"/>
    <n v="14038"/>
    <x v="12"/>
    <x v="3"/>
    <x v="1"/>
  </r>
  <r>
    <x v="97"/>
    <x v="71"/>
    <x v="2"/>
    <n v="14038"/>
    <x v="12"/>
    <x v="2"/>
    <x v="1"/>
  </r>
  <r>
    <x v="97"/>
    <x v="71"/>
    <x v="2"/>
    <n v="14038"/>
    <x v="12"/>
    <x v="4"/>
    <x v="1"/>
  </r>
  <r>
    <x v="98"/>
    <x v="72"/>
    <x v="1"/>
    <n v="7660"/>
    <x v="4"/>
    <x v="4"/>
    <x v="0"/>
  </r>
  <r>
    <x v="99"/>
    <x v="72"/>
    <x v="1"/>
    <n v="22288"/>
    <x v="4"/>
    <x v="2"/>
    <x v="0"/>
  </r>
  <r>
    <x v="99"/>
    <x v="72"/>
    <x v="1"/>
    <n v="22288"/>
    <x v="4"/>
    <x v="4"/>
    <x v="0"/>
  </r>
  <r>
    <x v="100"/>
    <x v="21"/>
    <x v="1"/>
    <n v="1365"/>
    <x v="5"/>
    <x v="7"/>
    <x v="0"/>
  </r>
  <r>
    <x v="101"/>
    <x v="73"/>
    <x v="10"/>
    <n v="14982"/>
    <x v="27"/>
    <x v="8"/>
    <x v="1"/>
  </r>
  <r>
    <x v="102"/>
    <x v="74"/>
    <x v="2"/>
    <n v="9568"/>
    <x v="15"/>
    <x v="1"/>
    <x v="1"/>
  </r>
  <r>
    <x v="103"/>
    <x v="75"/>
    <x v="1"/>
    <n v="1636"/>
    <x v="3"/>
    <x v="7"/>
    <x v="0"/>
  </r>
  <r>
    <x v="104"/>
    <x v="76"/>
    <x v="11"/>
    <n v="57271"/>
    <x v="22"/>
    <x v="10"/>
    <x v="1"/>
  </r>
  <r>
    <x v="104"/>
    <x v="76"/>
    <x v="11"/>
    <n v="57271"/>
    <x v="22"/>
    <x v="9"/>
    <x v="1"/>
  </r>
  <r>
    <x v="104"/>
    <x v="76"/>
    <x v="11"/>
    <n v="57271"/>
    <x v="15"/>
    <x v="5"/>
    <x v="1"/>
  </r>
  <r>
    <x v="105"/>
    <x v="77"/>
    <x v="1"/>
    <n v="10141"/>
    <x v="3"/>
    <x v="4"/>
    <x v="0"/>
  </r>
  <r>
    <x v="106"/>
    <x v="78"/>
    <x v="4"/>
    <n v="3457"/>
    <x v="14"/>
    <x v="7"/>
    <x v="0"/>
  </r>
  <r>
    <x v="106"/>
    <x v="78"/>
    <x v="4"/>
    <n v="3457"/>
    <x v="14"/>
    <x v="6"/>
    <x v="0"/>
  </r>
  <r>
    <x v="106"/>
    <x v="78"/>
    <x v="4"/>
    <n v="3457"/>
    <x v="14"/>
    <x v="1"/>
    <x v="0"/>
  </r>
  <r>
    <x v="106"/>
    <x v="78"/>
    <x v="4"/>
    <n v="3457"/>
    <x v="14"/>
    <x v="10"/>
    <x v="0"/>
  </r>
  <r>
    <x v="107"/>
    <x v="79"/>
    <x v="2"/>
    <n v="8837"/>
    <x v="10"/>
    <x v="3"/>
    <x v="1"/>
  </r>
  <r>
    <x v="107"/>
    <x v="79"/>
    <x v="2"/>
    <n v="8837"/>
    <x v="10"/>
    <x v="2"/>
    <x v="1"/>
  </r>
  <r>
    <x v="107"/>
    <x v="79"/>
    <x v="2"/>
    <n v="8837"/>
    <x v="10"/>
    <x v="4"/>
    <x v="1"/>
  </r>
  <r>
    <x v="108"/>
    <x v="80"/>
    <x v="8"/>
    <n v="7038"/>
    <x v="26"/>
    <x v="10"/>
    <x v="1"/>
  </r>
  <r>
    <x v="108"/>
    <x v="80"/>
    <x v="8"/>
    <n v="7038"/>
    <x v="26"/>
    <x v="9"/>
    <x v="1"/>
  </r>
  <r>
    <x v="109"/>
    <x v="81"/>
    <x v="1"/>
    <n v="5972"/>
    <x v="22"/>
    <x v="5"/>
    <x v="0"/>
  </r>
  <r>
    <x v="110"/>
    <x v="62"/>
    <x v="3"/>
    <n v="25624"/>
    <x v="14"/>
    <x v="8"/>
    <x v="1"/>
  </r>
  <r>
    <x v="111"/>
    <x v="82"/>
    <x v="2"/>
    <n v="5476"/>
    <x v="26"/>
    <x v="4"/>
    <x v="0"/>
  </r>
  <r>
    <x v="112"/>
    <x v="83"/>
    <x v="8"/>
    <n v="5867"/>
    <x v="28"/>
    <x v="0"/>
    <x v="0"/>
  </r>
  <r>
    <x v="113"/>
    <x v="84"/>
    <x v="2"/>
    <n v="4148"/>
    <x v="5"/>
    <x v="9"/>
    <x v="0"/>
  </r>
  <r>
    <x v="114"/>
    <x v="60"/>
    <x v="8"/>
    <n v="19622"/>
    <x v="6"/>
    <x v="0"/>
    <x v="1"/>
  </r>
  <r>
    <x v="115"/>
    <x v="60"/>
    <x v="11"/>
    <n v="23973"/>
    <x v="4"/>
    <x v="0"/>
    <x v="1"/>
  </r>
  <r>
    <x v="116"/>
    <x v="85"/>
    <x v="8"/>
    <n v="7758"/>
    <x v="18"/>
    <x v="4"/>
    <x v="1"/>
  </r>
  <r>
    <x v="117"/>
    <x v="60"/>
    <x v="8"/>
    <n v="3146"/>
    <x v="6"/>
    <x v="3"/>
    <x v="1"/>
  </r>
  <r>
    <x v="118"/>
    <x v="60"/>
    <x v="8"/>
    <n v="10052"/>
    <x v="1"/>
    <x v="0"/>
    <x v="1"/>
  </r>
  <r>
    <x v="119"/>
    <x v="86"/>
    <x v="0"/>
    <n v="3564"/>
    <x v="15"/>
    <x v="8"/>
    <x v="0"/>
  </r>
  <r>
    <x v="120"/>
    <x v="85"/>
    <x v="2"/>
    <n v="13471"/>
    <x v="29"/>
    <x v="0"/>
    <x v="1"/>
  </r>
  <r>
    <x v="121"/>
    <x v="87"/>
    <x v="2"/>
    <n v="1930"/>
    <x v="12"/>
    <x v="7"/>
    <x v="0"/>
  </r>
  <r>
    <x v="122"/>
    <x v="88"/>
    <x v="0"/>
    <n v="15779"/>
    <x v="22"/>
    <x v="1"/>
    <x v="0"/>
  </r>
  <r>
    <x v="122"/>
    <x v="88"/>
    <x v="0"/>
    <n v="15779"/>
    <x v="22"/>
    <x v="10"/>
    <x v="0"/>
  </r>
  <r>
    <x v="123"/>
    <x v="89"/>
    <x v="3"/>
    <n v="15526"/>
    <x v="14"/>
    <x v="0"/>
    <x v="0"/>
  </r>
  <r>
    <x v="123"/>
    <x v="89"/>
    <x v="3"/>
    <n v="15526"/>
    <x v="14"/>
    <x v="3"/>
    <x v="0"/>
  </r>
  <r>
    <x v="124"/>
    <x v="90"/>
    <x v="2"/>
    <n v="3776"/>
    <x v="1"/>
    <x v="2"/>
    <x v="0"/>
  </r>
  <r>
    <x v="125"/>
    <x v="91"/>
    <x v="0"/>
    <n v="25001"/>
    <x v="5"/>
    <x v="5"/>
    <x v="0"/>
  </r>
  <r>
    <x v="125"/>
    <x v="91"/>
    <x v="0"/>
    <n v="25001"/>
    <x v="5"/>
    <x v="8"/>
    <x v="0"/>
  </r>
  <r>
    <x v="125"/>
    <x v="91"/>
    <x v="0"/>
    <n v="25001"/>
    <x v="5"/>
    <x v="0"/>
    <x v="0"/>
  </r>
  <r>
    <x v="125"/>
    <x v="91"/>
    <x v="0"/>
    <n v="25001"/>
    <x v="5"/>
    <x v="3"/>
    <x v="0"/>
  </r>
  <r>
    <x v="125"/>
    <x v="91"/>
    <x v="0"/>
    <n v="25001"/>
    <x v="5"/>
    <x v="2"/>
    <x v="0"/>
  </r>
  <r>
    <x v="126"/>
    <x v="92"/>
    <x v="6"/>
    <n v="5272"/>
    <x v="21"/>
    <x v="4"/>
    <x v="0"/>
  </r>
  <r>
    <x v="127"/>
    <x v="93"/>
    <x v="2"/>
    <n v="3490"/>
    <x v="2"/>
    <x v="9"/>
    <x v="0"/>
  </r>
  <r>
    <x v="127"/>
    <x v="93"/>
    <x v="2"/>
    <n v="3490"/>
    <x v="2"/>
    <x v="5"/>
    <x v="0"/>
  </r>
  <r>
    <x v="128"/>
    <x v="93"/>
    <x v="8"/>
    <n v="2812"/>
    <x v="11"/>
    <x v="8"/>
    <x v="0"/>
  </r>
  <r>
    <x v="129"/>
    <x v="94"/>
    <x v="0"/>
    <n v="4896"/>
    <x v="11"/>
    <x v="9"/>
    <x v="0"/>
  </r>
  <r>
    <x v="130"/>
    <x v="95"/>
    <x v="2"/>
    <n v="9737"/>
    <x v="26"/>
    <x v="4"/>
    <x v="0"/>
  </r>
  <r>
    <x v="131"/>
    <x v="96"/>
    <x v="1"/>
    <n v="1320"/>
    <x v="26"/>
    <x v="7"/>
    <x v="1"/>
  </r>
  <r>
    <x v="132"/>
    <x v="97"/>
    <x v="2"/>
    <n v="16643"/>
    <x v="12"/>
    <x v="3"/>
    <x v="1"/>
  </r>
  <r>
    <x v="132"/>
    <x v="97"/>
    <x v="2"/>
    <n v="16643"/>
    <x v="12"/>
    <x v="4"/>
    <x v="1"/>
  </r>
  <r>
    <x v="133"/>
    <x v="98"/>
    <x v="6"/>
    <n v="7153"/>
    <x v="15"/>
    <x v="5"/>
    <x v="1"/>
  </r>
  <r>
    <x v="134"/>
    <x v="99"/>
    <x v="3"/>
    <n v="4571"/>
    <x v="17"/>
    <x v="1"/>
    <x v="0"/>
  </r>
  <r>
    <x v="135"/>
    <x v="100"/>
    <x v="12"/>
    <n v="29651"/>
    <x v="14"/>
    <x v="9"/>
    <x v="1"/>
  </r>
  <r>
    <x v="136"/>
    <x v="101"/>
    <x v="1"/>
    <n v="5299"/>
    <x v="24"/>
    <x v="1"/>
    <x v="1"/>
  </r>
  <r>
    <x v="137"/>
    <x v="102"/>
    <x v="3"/>
    <n v="7396"/>
    <x v="13"/>
    <x v="4"/>
    <x v="0"/>
  </r>
  <r>
    <x v="137"/>
    <x v="102"/>
    <x v="3"/>
    <n v="7396"/>
    <x v="13"/>
    <x v="2"/>
    <x v="0"/>
  </r>
  <r>
    <x v="138"/>
    <x v="103"/>
    <x v="2"/>
    <n v="7062"/>
    <x v="4"/>
    <x v="4"/>
    <x v="0"/>
  </r>
  <r>
    <x v="139"/>
    <x v="104"/>
    <x v="8"/>
    <n v="19576"/>
    <x v="0"/>
    <x v="1"/>
    <x v="0"/>
  </r>
  <r>
    <x v="139"/>
    <x v="104"/>
    <x v="8"/>
    <n v="19576"/>
    <x v="0"/>
    <x v="10"/>
    <x v="0"/>
  </r>
  <r>
    <x v="139"/>
    <x v="104"/>
    <x v="8"/>
    <n v="19576"/>
    <x v="0"/>
    <x v="9"/>
    <x v="0"/>
  </r>
  <r>
    <x v="139"/>
    <x v="104"/>
    <x v="8"/>
    <n v="19576"/>
    <x v="0"/>
    <x v="5"/>
    <x v="0"/>
  </r>
  <r>
    <x v="139"/>
    <x v="104"/>
    <x v="8"/>
    <n v="19576"/>
    <x v="0"/>
    <x v="8"/>
    <x v="0"/>
  </r>
  <r>
    <x v="139"/>
    <x v="104"/>
    <x v="8"/>
    <n v="19576"/>
    <x v="0"/>
    <x v="0"/>
    <x v="0"/>
  </r>
  <r>
    <x v="140"/>
    <x v="66"/>
    <x v="1"/>
    <n v="978"/>
    <x v="19"/>
    <x v="5"/>
    <x v="1"/>
  </r>
  <r>
    <x v="141"/>
    <x v="1"/>
    <x v="4"/>
    <n v="4748"/>
    <x v="4"/>
    <x v="9"/>
    <x v="1"/>
  </r>
  <r>
    <x v="142"/>
    <x v="105"/>
    <x v="1"/>
    <n v="8393"/>
    <x v="11"/>
    <x v="3"/>
    <x v="0"/>
  </r>
  <r>
    <x v="143"/>
    <x v="106"/>
    <x v="4"/>
    <n v="11391"/>
    <x v="4"/>
    <x v="9"/>
    <x v="0"/>
  </r>
  <r>
    <x v="144"/>
    <x v="106"/>
    <x v="1"/>
    <n v="8634"/>
    <x v="30"/>
    <x v="10"/>
    <x v="0"/>
  </r>
  <r>
    <x v="145"/>
    <x v="106"/>
    <x v="0"/>
    <n v="9342"/>
    <x v="22"/>
    <x v="1"/>
    <x v="0"/>
  </r>
  <r>
    <x v="145"/>
    <x v="106"/>
    <x v="0"/>
    <n v="9342"/>
    <x v="22"/>
    <x v="10"/>
    <x v="0"/>
  </r>
  <r>
    <x v="146"/>
    <x v="106"/>
    <x v="1"/>
    <n v="10927"/>
    <x v="3"/>
    <x v="5"/>
    <x v="0"/>
  </r>
  <r>
    <x v="147"/>
    <x v="106"/>
    <x v="1"/>
    <n v="5235"/>
    <x v="10"/>
    <x v="8"/>
    <x v="0"/>
  </r>
  <r>
    <x v="148"/>
    <x v="106"/>
    <x v="2"/>
    <n v="8916"/>
    <x v="3"/>
    <x v="0"/>
    <x v="0"/>
  </r>
  <r>
    <x v="149"/>
    <x v="107"/>
    <x v="2"/>
    <n v="2507"/>
    <x v="0"/>
    <x v="2"/>
    <x v="0"/>
  </r>
  <r>
    <x v="150"/>
    <x v="108"/>
    <x v="4"/>
    <n v="3673"/>
    <x v="12"/>
    <x v="9"/>
    <x v="0"/>
  </r>
  <r>
    <x v="150"/>
    <x v="108"/>
    <x v="4"/>
    <n v="3673"/>
    <x v="12"/>
    <x v="5"/>
    <x v="0"/>
  </r>
  <r>
    <x v="150"/>
    <x v="108"/>
    <x v="4"/>
    <n v="3673"/>
    <x v="12"/>
    <x v="8"/>
    <x v="0"/>
  </r>
  <r>
    <x v="151"/>
    <x v="109"/>
    <x v="8"/>
    <n v="11881"/>
    <x v="13"/>
    <x v="2"/>
    <x v="1"/>
  </r>
  <r>
    <x v="152"/>
    <x v="108"/>
    <x v="1"/>
    <n v="6990"/>
    <x v="12"/>
    <x v="9"/>
    <x v="0"/>
  </r>
  <r>
    <x v="152"/>
    <x v="108"/>
    <x v="1"/>
    <n v="6990"/>
    <x v="12"/>
    <x v="5"/>
    <x v="0"/>
  </r>
  <r>
    <x v="152"/>
    <x v="108"/>
    <x v="1"/>
    <n v="6990"/>
    <x v="12"/>
    <x v="8"/>
    <x v="0"/>
  </r>
  <r>
    <x v="152"/>
    <x v="108"/>
    <x v="1"/>
    <n v="6990"/>
    <x v="12"/>
    <x v="0"/>
    <x v="0"/>
  </r>
  <r>
    <x v="152"/>
    <x v="108"/>
    <x v="1"/>
    <n v="6990"/>
    <x v="12"/>
    <x v="3"/>
    <x v="0"/>
  </r>
  <r>
    <x v="153"/>
    <x v="110"/>
    <x v="4"/>
    <n v="6132"/>
    <x v="13"/>
    <x v="9"/>
    <x v="0"/>
  </r>
  <r>
    <x v="154"/>
    <x v="111"/>
    <x v="4"/>
    <n v="3014"/>
    <x v="17"/>
    <x v="3"/>
    <x v="0"/>
  </r>
  <r>
    <x v="155"/>
    <x v="112"/>
    <x v="3"/>
    <n v="7550"/>
    <x v="3"/>
    <x v="2"/>
    <x v="0"/>
  </r>
  <r>
    <x v="156"/>
    <x v="113"/>
    <x v="2"/>
    <n v="3828"/>
    <x v="2"/>
    <x v="7"/>
    <x v="0"/>
  </r>
  <r>
    <x v="157"/>
    <x v="114"/>
    <x v="4"/>
    <n v="2752"/>
    <x v="18"/>
    <x v="6"/>
    <x v="0"/>
  </r>
  <r>
    <x v="158"/>
    <x v="115"/>
    <x v="12"/>
    <n v="1467"/>
    <x v="22"/>
    <x v="6"/>
    <x v="1"/>
  </r>
  <r>
    <x v="159"/>
    <x v="116"/>
    <x v="8"/>
    <n v="1884"/>
    <x v="19"/>
    <x v="5"/>
    <x v="1"/>
  </r>
  <r>
    <x v="160"/>
    <x v="117"/>
    <x v="4"/>
    <n v="25706"/>
    <x v="4"/>
    <x v="2"/>
    <x v="1"/>
  </r>
  <r>
    <x v="161"/>
    <x v="118"/>
    <x v="4"/>
    <n v="8491"/>
    <x v="26"/>
    <x v="5"/>
    <x v="1"/>
  </r>
  <r>
    <x v="162"/>
    <x v="119"/>
    <x v="7"/>
    <n v="1649"/>
    <x v="13"/>
    <x v="1"/>
    <x v="0"/>
  </r>
  <r>
    <x v="163"/>
    <x v="120"/>
    <x v="2"/>
    <n v="18613"/>
    <x v="10"/>
    <x v="5"/>
    <x v="1"/>
  </r>
  <r>
    <x v="163"/>
    <x v="120"/>
    <x v="2"/>
    <n v="18613"/>
    <x v="10"/>
    <x v="8"/>
    <x v="1"/>
  </r>
  <r>
    <x v="164"/>
    <x v="90"/>
    <x v="2"/>
    <n v="9867"/>
    <x v="21"/>
    <x v="2"/>
    <x v="0"/>
  </r>
  <r>
    <x v="165"/>
    <x v="26"/>
    <x v="4"/>
    <n v="1386"/>
    <x v="24"/>
    <x v="5"/>
    <x v="0"/>
  </r>
  <r>
    <x v="166"/>
    <x v="121"/>
    <x v="0"/>
    <n v="10199"/>
    <x v="5"/>
    <x v="3"/>
    <x v="0"/>
  </r>
  <r>
    <x v="167"/>
    <x v="122"/>
    <x v="2"/>
    <n v="2926"/>
    <x v="31"/>
    <x v="7"/>
    <x v="0"/>
  </r>
  <r>
    <x v="168"/>
    <x v="123"/>
    <x v="0"/>
    <n v="17739"/>
    <x v="0"/>
    <x v="0"/>
    <x v="0"/>
  </r>
  <r>
    <x v="168"/>
    <x v="123"/>
    <x v="0"/>
    <n v="17739"/>
    <x v="0"/>
    <x v="3"/>
    <x v="0"/>
  </r>
  <r>
    <x v="168"/>
    <x v="123"/>
    <x v="0"/>
    <n v="17739"/>
    <x v="0"/>
    <x v="2"/>
    <x v="0"/>
  </r>
  <r>
    <x v="169"/>
    <x v="124"/>
    <x v="3"/>
    <n v="3113"/>
    <x v="3"/>
    <x v="3"/>
    <x v="0"/>
  </r>
  <r>
    <x v="170"/>
    <x v="125"/>
    <x v="1"/>
    <n v="5542"/>
    <x v="22"/>
    <x v="5"/>
    <x v="0"/>
  </r>
  <r>
    <x v="170"/>
    <x v="125"/>
    <x v="1"/>
    <n v="5542"/>
    <x v="22"/>
    <x v="8"/>
    <x v="0"/>
  </r>
  <r>
    <x v="170"/>
    <x v="125"/>
    <x v="1"/>
    <n v="5542"/>
    <x v="22"/>
    <x v="0"/>
    <x v="0"/>
  </r>
  <r>
    <x v="171"/>
    <x v="37"/>
    <x v="4"/>
    <n v="26741"/>
    <x v="0"/>
    <x v="6"/>
    <x v="1"/>
  </r>
  <r>
    <x v="171"/>
    <x v="37"/>
    <x v="4"/>
    <n v="26741"/>
    <x v="0"/>
    <x v="1"/>
    <x v="1"/>
  </r>
  <r>
    <x v="171"/>
    <x v="37"/>
    <x v="4"/>
    <n v="26741"/>
    <x v="0"/>
    <x v="10"/>
    <x v="1"/>
  </r>
  <r>
    <x v="172"/>
    <x v="126"/>
    <x v="2"/>
    <n v="5347"/>
    <x v="21"/>
    <x v="4"/>
    <x v="0"/>
  </r>
  <r>
    <x v="173"/>
    <x v="127"/>
    <x v="2"/>
    <n v="7866"/>
    <x v="5"/>
    <x v="4"/>
    <x v="0"/>
  </r>
  <r>
    <x v="174"/>
    <x v="31"/>
    <x v="1"/>
    <n v="5680"/>
    <x v="22"/>
    <x v="7"/>
    <x v="1"/>
  </r>
  <r>
    <x v="175"/>
    <x v="128"/>
    <x v="0"/>
    <n v="5178"/>
    <x v="15"/>
    <x v="0"/>
    <x v="0"/>
  </r>
  <r>
    <x v="176"/>
    <x v="129"/>
    <x v="1"/>
    <n v="8093"/>
    <x v="14"/>
    <x v="10"/>
    <x v="0"/>
  </r>
  <r>
    <x v="177"/>
    <x v="130"/>
    <x v="8"/>
    <n v="3192"/>
    <x v="1"/>
    <x v="3"/>
    <x v="0"/>
  </r>
  <r>
    <x v="178"/>
    <x v="131"/>
    <x v="8"/>
    <n v="21834"/>
    <x v="0"/>
    <x v="10"/>
    <x v="1"/>
  </r>
  <r>
    <x v="178"/>
    <x v="131"/>
    <x v="8"/>
    <n v="21834"/>
    <x v="0"/>
    <x v="9"/>
    <x v="1"/>
  </r>
  <r>
    <x v="178"/>
    <x v="131"/>
    <x v="8"/>
    <n v="21834"/>
    <x v="0"/>
    <x v="5"/>
    <x v="1"/>
  </r>
  <r>
    <x v="178"/>
    <x v="131"/>
    <x v="8"/>
    <n v="21834"/>
    <x v="0"/>
    <x v="8"/>
    <x v="1"/>
  </r>
  <r>
    <x v="178"/>
    <x v="131"/>
    <x v="8"/>
    <n v="21834"/>
    <x v="0"/>
    <x v="0"/>
    <x v="1"/>
  </r>
  <r>
    <x v="178"/>
    <x v="131"/>
    <x v="8"/>
    <n v="21834"/>
    <x v="0"/>
    <x v="3"/>
    <x v="1"/>
  </r>
  <r>
    <x v="178"/>
    <x v="131"/>
    <x v="8"/>
    <n v="21834"/>
    <x v="0"/>
    <x v="2"/>
    <x v="1"/>
  </r>
  <r>
    <x v="178"/>
    <x v="131"/>
    <x v="8"/>
    <n v="21834"/>
    <x v="0"/>
    <x v="4"/>
    <x v="1"/>
  </r>
  <r>
    <x v="179"/>
    <x v="33"/>
    <x v="2"/>
    <n v="6169"/>
    <x v="26"/>
    <x v="8"/>
    <x v="1"/>
  </r>
  <r>
    <x v="180"/>
    <x v="132"/>
    <x v="7"/>
    <n v="4519"/>
    <x v="4"/>
    <x v="7"/>
    <x v="1"/>
  </r>
  <r>
    <x v="181"/>
    <x v="133"/>
    <x v="1"/>
    <n v="3163"/>
    <x v="13"/>
    <x v="1"/>
    <x v="0"/>
  </r>
  <r>
    <x v="181"/>
    <x v="133"/>
    <x v="1"/>
    <n v="3163"/>
    <x v="13"/>
    <x v="10"/>
    <x v="0"/>
  </r>
  <r>
    <x v="182"/>
    <x v="110"/>
    <x v="4"/>
    <n v="1831"/>
    <x v="15"/>
    <x v="3"/>
    <x v="0"/>
  </r>
  <r>
    <x v="183"/>
    <x v="100"/>
    <x v="6"/>
    <n v="18904"/>
    <x v="13"/>
    <x v="3"/>
    <x v="1"/>
  </r>
  <r>
    <x v="184"/>
    <x v="134"/>
    <x v="1"/>
    <n v="21930"/>
    <x v="5"/>
    <x v="5"/>
    <x v="1"/>
  </r>
  <r>
    <x v="185"/>
    <x v="44"/>
    <x v="1"/>
    <n v="10426"/>
    <x v="24"/>
    <x v="7"/>
    <x v="0"/>
  </r>
  <r>
    <x v="185"/>
    <x v="44"/>
    <x v="1"/>
    <n v="10426"/>
    <x v="24"/>
    <x v="6"/>
    <x v="0"/>
  </r>
  <r>
    <x v="186"/>
    <x v="135"/>
    <x v="0"/>
    <n v="10820"/>
    <x v="10"/>
    <x v="2"/>
    <x v="0"/>
  </r>
  <r>
    <x v="186"/>
    <x v="135"/>
    <x v="0"/>
    <n v="10820"/>
    <x v="10"/>
    <x v="4"/>
    <x v="0"/>
  </r>
  <r>
    <x v="187"/>
    <x v="136"/>
    <x v="2"/>
    <n v="548"/>
    <x v="8"/>
    <x v="6"/>
    <x v="1"/>
  </r>
  <r>
    <x v="188"/>
    <x v="137"/>
    <x v="2"/>
    <n v="16990"/>
    <x v="31"/>
    <x v="3"/>
    <x v="1"/>
  </r>
  <r>
    <x v="188"/>
    <x v="137"/>
    <x v="2"/>
    <n v="16990"/>
    <x v="31"/>
    <x v="2"/>
    <x v="1"/>
  </r>
  <r>
    <x v="188"/>
    <x v="137"/>
    <x v="2"/>
    <n v="16990"/>
    <x v="31"/>
    <x v="4"/>
    <x v="1"/>
  </r>
  <r>
    <x v="189"/>
    <x v="86"/>
    <x v="0"/>
    <n v="3503"/>
    <x v="15"/>
    <x v="0"/>
    <x v="1"/>
  </r>
  <r>
    <x v="190"/>
    <x v="138"/>
    <x v="6"/>
    <n v="13616"/>
    <x v="22"/>
    <x v="10"/>
    <x v="0"/>
  </r>
  <r>
    <x v="190"/>
    <x v="138"/>
    <x v="6"/>
    <n v="13616"/>
    <x v="22"/>
    <x v="9"/>
    <x v="0"/>
  </r>
  <r>
    <x v="191"/>
    <x v="139"/>
    <x v="4"/>
    <n v="8580"/>
    <x v="32"/>
    <x v="7"/>
    <x v="0"/>
  </r>
  <r>
    <x v="191"/>
    <x v="139"/>
    <x v="4"/>
    <n v="8580"/>
    <x v="32"/>
    <x v="6"/>
    <x v="0"/>
  </r>
  <r>
    <x v="191"/>
    <x v="139"/>
    <x v="4"/>
    <n v="8580"/>
    <x v="32"/>
    <x v="1"/>
    <x v="0"/>
  </r>
  <r>
    <x v="191"/>
    <x v="139"/>
    <x v="4"/>
    <n v="8580"/>
    <x v="32"/>
    <x v="10"/>
    <x v="0"/>
  </r>
  <r>
    <x v="191"/>
    <x v="139"/>
    <x v="4"/>
    <n v="8580"/>
    <x v="32"/>
    <x v="9"/>
    <x v="0"/>
  </r>
  <r>
    <x v="191"/>
    <x v="139"/>
    <x v="4"/>
    <n v="8580"/>
    <x v="32"/>
    <x v="5"/>
    <x v="0"/>
  </r>
  <r>
    <x v="191"/>
    <x v="139"/>
    <x v="4"/>
    <n v="8580"/>
    <x v="32"/>
    <x v="8"/>
    <x v="0"/>
  </r>
  <r>
    <x v="191"/>
    <x v="139"/>
    <x v="4"/>
    <n v="8580"/>
    <x v="32"/>
    <x v="0"/>
    <x v="0"/>
  </r>
  <r>
    <x v="191"/>
    <x v="139"/>
    <x v="4"/>
    <n v="8580"/>
    <x v="32"/>
    <x v="3"/>
    <x v="0"/>
  </r>
  <r>
    <x v="191"/>
    <x v="139"/>
    <x v="4"/>
    <n v="8580"/>
    <x v="32"/>
    <x v="2"/>
    <x v="0"/>
  </r>
  <r>
    <x v="192"/>
    <x v="140"/>
    <x v="2"/>
    <n v="4757"/>
    <x v="12"/>
    <x v="3"/>
    <x v="1"/>
  </r>
  <r>
    <x v="193"/>
    <x v="141"/>
    <x v="1"/>
    <n v="10009"/>
    <x v="24"/>
    <x v="10"/>
    <x v="0"/>
  </r>
  <r>
    <x v="193"/>
    <x v="141"/>
    <x v="1"/>
    <n v="10009"/>
    <x v="26"/>
    <x v="9"/>
    <x v="0"/>
  </r>
  <r>
    <x v="194"/>
    <x v="142"/>
    <x v="0"/>
    <n v="1985"/>
    <x v="15"/>
    <x v="6"/>
    <x v="0"/>
  </r>
  <r>
    <x v="194"/>
    <x v="142"/>
    <x v="0"/>
    <n v="1985"/>
    <x v="15"/>
    <x v="1"/>
    <x v="0"/>
  </r>
  <r>
    <x v="195"/>
    <x v="143"/>
    <x v="1"/>
    <n v="22536"/>
    <x v="4"/>
    <x v="3"/>
    <x v="1"/>
  </r>
  <r>
    <x v="195"/>
    <x v="143"/>
    <x v="1"/>
    <n v="22536"/>
    <x v="4"/>
    <x v="2"/>
    <x v="1"/>
  </r>
  <r>
    <x v="196"/>
    <x v="144"/>
    <x v="8"/>
    <n v="7150"/>
    <x v="4"/>
    <x v="9"/>
    <x v="1"/>
  </r>
  <r>
    <x v="197"/>
    <x v="144"/>
    <x v="8"/>
    <n v="3836"/>
    <x v="4"/>
    <x v="5"/>
    <x v="1"/>
  </r>
  <r>
    <x v="198"/>
    <x v="145"/>
    <x v="2"/>
    <n v="7802"/>
    <x v="24"/>
    <x v="2"/>
    <x v="0"/>
  </r>
  <r>
    <x v="198"/>
    <x v="145"/>
    <x v="2"/>
    <n v="7802"/>
    <x v="24"/>
    <x v="4"/>
    <x v="0"/>
  </r>
  <r>
    <x v="199"/>
    <x v="146"/>
    <x v="1"/>
    <n v="3619"/>
    <x v="22"/>
    <x v="6"/>
    <x v="1"/>
  </r>
  <r>
    <x v="200"/>
    <x v="147"/>
    <x v="2"/>
    <n v="23047"/>
    <x v="3"/>
    <x v="2"/>
    <x v="0"/>
  </r>
  <r>
    <x v="200"/>
    <x v="147"/>
    <x v="2"/>
    <n v="23047"/>
    <x v="3"/>
    <x v="4"/>
    <x v="0"/>
  </r>
  <r>
    <x v="201"/>
    <x v="58"/>
    <x v="0"/>
    <n v="9366"/>
    <x v="15"/>
    <x v="8"/>
    <x v="0"/>
  </r>
  <r>
    <x v="202"/>
    <x v="148"/>
    <x v="0"/>
    <n v="1265"/>
    <x v="5"/>
    <x v="6"/>
    <x v="0"/>
  </r>
  <r>
    <x v="203"/>
    <x v="149"/>
    <x v="2"/>
    <n v="3923"/>
    <x v="21"/>
    <x v="2"/>
    <x v="0"/>
  </r>
  <r>
    <x v="204"/>
    <x v="150"/>
    <x v="12"/>
    <n v="2272"/>
    <x v="3"/>
    <x v="9"/>
    <x v="0"/>
  </r>
  <r>
    <x v="205"/>
    <x v="45"/>
    <x v="0"/>
    <n v="973"/>
    <x v="30"/>
    <x v="7"/>
    <x v="1"/>
  </r>
  <r>
    <x v="206"/>
    <x v="51"/>
    <x v="1"/>
    <n v="220"/>
    <x v="11"/>
    <x v="9"/>
    <x v="0"/>
  </r>
  <r>
    <x v="207"/>
    <x v="111"/>
    <x v="1"/>
    <n v="7827"/>
    <x v="24"/>
    <x v="1"/>
    <x v="0"/>
  </r>
  <r>
    <x v="207"/>
    <x v="111"/>
    <x v="1"/>
    <n v="7827"/>
    <x v="24"/>
    <x v="10"/>
    <x v="0"/>
  </r>
  <r>
    <x v="208"/>
    <x v="151"/>
    <x v="8"/>
    <n v="9382"/>
    <x v="3"/>
    <x v="4"/>
    <x v="1"/>
  </r>
  <r>
    <x v="209"/>
    <x v="152"/>
    <x v="11"/>
    <n v="5069"/>
    <x v="11"/>
    <x v="7"/>
    <x v="0"/>
  </r>
  <r>
    <x v="209"/>
    <x v="152"/>
    <x v="11"/>
    <n v="5069"/>
    <x v="11"/>
    <x v="6"/>
    <x v="0"/>
  </r>
  <r>
    <x v="209"/>
    <x v="152"/>
    <x v="11"/>
    <n v="5069"/>
    <x v="11"/>
    <x v="1"/>
    <x v="0"/>
  </r>
  <r>
    <x v="209"/>
    <x v="152"/>
    <x v="11"/>
    <n v="5069"/>
    <x v="11"/>
    <x v="10"/>
    <x v="0"/>
  </r>
  <r>
    <x v="209"/>
    <x v="152"/>
    <x v="11"/>
    <n v="5069"/>
    <x v="11"/>
    <x v="9"/>
    <x v="0"/>
  </r>
  <r>
    <x v="209"/>
    <x v="152"/>
    <x v="11"/>
    <n v="5069"/>
    <x v="11"/>
    <x v="5"/>
    <x v="0"/>
  </r>
  <r>
    <x v="209"/>
    <x v="152"/>
    <x v="11"/>
    <n v="5069"/>
    <x v="11"/>
    <x v="8"/>
    <x v="0"/>
  </r>
  <r>
    <x v="209"/>
    <x v="152"/>
    <x v="11"/>
    <n v="5069"/>
    <x v="11"/>
    <x v="0"/>
    <x v="0"/>
  </r>
  <r>
    <x v="209"/>
    <x v="152"/>
    <x v="11"/>
    <n v="5069"/>
    <x v="11"/>
    <x v="3"/>
    <x v="0"/>
  </r>
  <r>
    <x v="210"/>
    <x v="153"/>
    <x v="4"/>
    <n v="1583"/>
    <x v="18"/>
    <x v="7"/>
    <x v="0"/>
  </r>
  <r>
    <x v="211"/>
    <x v="154"/>
    <x v="1"/>
    <n v="1907"/>
    <x v="13"/>
    <x v="6"/>
    <x v="0"/>
  </r>
  <r>
    <x v="212"/>
    <x v="155"/>
    <x v="4"/>
    <n v="23114"/>
    <x v="18"/>
    <x v="9"/>
    <x v="1"/>
  </r>
  <r>
    <x v="213"/>
    <x v="156"/>
    <x v="3"/>
    <n v="637"/>
    <x v="24"/>
    <x v="6"/>
    <x v="0"/>
  </r>
  <r>
    <x v="213"/>
    <x v="156"/>
    <x v="3"/>
    <n v="637"/>
    <x v="24"/>
    <x v="1"/>
    <x v="0"/>
  </r>
  <r>
    <x v="214"/>
    <x v="157"/>
    <x v="6"/>
    <n v="2314"/>
    <x v="1"/>
    <x v="1"/>
    <x v="0"/>
  </r>
  <r>
    <x v="215"/>
    <x v="158"/>
    <x v="6"/>
    <n v="4587"/>
    <x v="17"/>
    <x v="1"/>
    <x v="0"/>
  </r>
  <r>
    <x v="216"/>
    <x v="159"/>
    <x v="0"/>
    <n v="3477"/>
    <x v="20"/>
    <x v="6"/>
    <x v="0"/>
  </r>
  <r>
    <x v="216"/>
    <x v="159"/>
    <x v="0"/>
    <n v="3477"/>
    <x v="20"/>
    <x v="1"/>
    <x v="0"/>
  </r>
  <r>
    <x v="216"/>
    <x v="159"/>
    <x v="0"/>
    <n v="3477"/>
    <x v="20"/>
    <x v="10"/>
    <x v="0"/>
  </r>
  <r>
    <x v="216"/>
    <x v="159"/>
    <x v="0"/>
    <n v="3477"/>
    <x v="20"/>
    <x v="9"/>
    <x v="0"/>
  </r>
  <r>
    <x v="216"/>
    <x v="159"/>
    <x v="0"/>
    <n v="3477"/>
    <x v="20"/>
    <x v="5"/>
    <x v="0"/>
  </r>
  <r>
    <x v="216"/>
    <x v="159"/>
    <x v="2"/>
    <n v="25554"/>
    <x v="0"/>
    <x v="8"/>
    <x v="0"/>
  </r>
  <r>
    <x v="216"/>
    <x v="159"/>
    <x v="2"/>
    <n v="25554"/>
    <x v="0"/>
    <x v="0"/>
    <x v="0"/>
  </r>
  <r>
    <x v="216"/>
    <x v="159"/>
    <x v="2"/>
    <n v="25554"/>
    <x v="0"/>
    <x v="3"/>
    <x v="0"/>
  </r>
  <r>
    <x v="216"/>
    <x v="159"/>
    <x v="2"/>
    <n v="25554"/>
    <x v="0"/>
    <x v="2"/>
    <x v="0"/>
  </r>
  <r>
    <x v="216"/>
    <x v="159"/>
    <x v="2"/>
    <n v="25554"/>
    <x v="0"/>
    <x v="4"/>
    <x v="0"/>
  </r>
  <r>
    <x v="217"/>
    <x v="160"/>
    <x v="2"/>
    <n v="1680"/>
    <x v="4"/>
    <x v="7"/>
    <x v="0"/>
  </r>
  <r>
    <x v="218"/>
    <x v="161"/>
    <x v="1"/>
    <n v="9325"/>
    <x v="16"/>
    <x v="7"/>
    <x v="0"/>
  </r>
  <r>
    <x v="218"/>
    <x v="161"/>
    <x v="1"/>
    <n v="9325"/>
    <x v="16"/>
    <x v="1"/>
    <x v="0"/>
  </r>
  <r>
    <x v="218"/>
    <x v="161"/>
    <x v="1"/>
    <n v="9325"/>
    <x v="16"/>
    <x v="10"/>
    <x v="0"/>
  </r>
  <r>
    <x v="218"/>
    <x v="161"/>
    <x v="1"/>
    <n v="9325"/>
    <x v="16"/>
    <x v="9"/>
    <x v="0"/>
  </r>
  <r>
    <x v="218"/>
    <x v="161"/>
    <x v="0"/>
    <n v="4725"/>
    <x v="21"/>
    <x v="8"/>
    <x v="0"/>
  </r>
  <r>
    <x v="218"/>
    <x v="161"/>
    <x v="0"/>
    <n v="4725"/>
    <x v="21"/>
    <x v="0"/>
    <x v="0"/>
  </r>
  <r>
    <x v="218"/>
    <x v="161"/>
    <x v="0"/>
    <n v="4725"/>
    <x v="21"/>
    <x v="3"/>
    <x v="0"/>
  </r>
  <r>
    <x v="219"/>
    <x v="162"/>
    <x v="0"/>
    <n v="35799"/>
    <x v="33"/>
    <x v="5"/>
    <x v="1"/>
  </r>
  <r>
    <x v="220"/>
    <x v="163"/>
    <x v="1"/>
    <n v="2580"/>
    <x v="15"/>
    <x v="10"/>
    <x v="0"/>
  </r>
  <r>
    <x v="221"/>
    <x v="164"/>
    <x v="0"/>
    <n v="11813"/>
    <x v="22"/>
    <x v="6"/>
    <x v="1"/>
  </r>
  <r>
    <x v="221"/>
    <x v="164"/>
    <x v="0"/>
    <n v="11813"/>
    <x v="22"/>
    <x v="1"/>
    <x v="1"/>
  </r>
  <r>
    <x v="222"/>
    <x v="165"/>
    <x v="0"/>
    <n v="3536"/>
    <x v="11"/>
    <x v="6"/>
    <x v="0"/>
  </r>
  <r>
    <x v="223"/>
    <x v="136"/>
    <x v="2"/>
    <n v="6600"/>
    <x v="5"/>
    <x v="5"/>
    <x v="1"/>
  </r>
  <r>
    <x v="224"/>
    <x v="166"/>
    <x v="7"/>
    <n v="1789"/>
    <x v="14"/>
    <x v="10"/>
    <x v="0"/>
  </r>
  <r>
    <x v="225"/>
    <x v="167"/>
    <x v="2"/>
    <n v="12361"/>
    <x v="4"/>
    <x v="4"/>
    <x v="0"/>
  </r>
  <r>
    <x v="226"/>
    <x v="168"/>
    <x v="0"/>
    <n v="858"/>
    <x v="34"/>
    <x v="7"/>
    <x v="0"/>
  </r>
  <r>
    <x v="227"/>
    <x v="169"/>
    <x v="1"/>
    <n v="23148"/>
    <x v="3"/>
    <x v="9"/>
    <x v="1"/>
  </r>
  <r>
    <x v="227"/>
    <x v="169"/>
    <x v="1"/>
    <n v="23148"/>
    <x v="3"/>
    <x v="5"/>
    <x v="1"/>
  </r>
  <r>
    <x v="228"/>
    <x v="170"/>
    <x v="2"/>
    <n v="8081"/>
    <x v="0"/>
    <x v="5"/>
    <x v="1"/>
  </r>
  <r>
    <x v="228"/>
    <x v="170"/>
    <x v="2"/>
    <n v="8081"/>
    <x v="0"/>
    <x v="8"/>
    <x v="1"/>
  </r>
  <r>
    <x v="229"/>
    <x v="171"/>
    <x v="2"/>
    <n v="23358"/>
    <x v="4"/>
    <x v="5"/>
    <x v="0"/>
  </r>
  <r>
    <x v="229"/>
    <x v="171"/>
    <x v="2"/>
    <n v="23358"/>
    <x v="4"/>
    <x v="8"/>
    <x v="0"/>
  </r>
  <r>
    <x v="230"/>
    <x v="60"/>
    <x v="13"/>
    <n v="9372"/>
    <x v="4"/>
    <x v="10"/>
    <x v="1"/>
  </r>
  <r>
    <x v="231"/>
    <x v="172"/>
    <x v="0"/>
    <n v="4633"/>
    <x v="17"/>
    <x v="1"/>
    <x v="0"/>
  </r>
  <r>
    <x v="232"/>
    <x v="173"/>
    <x v="6"/>
    <n v="13061"/>
    <x v="3"/>
    <x v="2"/>
    <x v="0"/>
  </r>
  <r>
    <x v="232"/>
    <x v="173"/>
    <x v="6"/>
    <n v="13061"/>
    <x v="3"/>
    <x v="4"/>
    <x v="0"/>
  </r>
  <r>
    <x v="233"/>
    <x v="155"/>
    <x v="6"/>
    <n v="3523"/>
    <x v="13"/>
    <x v="6"/>
    <x v="1"/>
  </r>
  <r>
    <x v="234"/>
    <x v="174"/>
    <x v="2"/>
    <n v="2774"/>
    <x v="19"/>
    <x v="0"/>
    <x v="0"/>
  </r>
  <r>
    <x v="235"/>
    <x v="175"/>
    <x v="3"/>
    <n v="440"/>
    <x v="5"/>
    <x v="6"/>
    <x v="0"/>
  </r>
  <r>
    <x v="236"/>
    <x v="176"/>
    <x v="2"/>
    <n v="8922"/>
    <x v="15"/>
    <x v="9"/>
    <x v="1"/>
  </r>
  <r>
    <x v="236"/>
    <x v="176"/>
    <x v="2"/>
    <n v="8922"/>
    <x v="15"/>
    <x v="5"/>
    <x v="1"/>
  </r>
  <r>
    <x v="236"/>
    <x v="176"/>
    <x v="2"/>
    <n v="8922"/>
    <x v="15"/>
    <x v="8"/>
    <x v="1"/>
  </r>
  <r>
    <x v="237"/>
    <x v="177"/>
    <x v="12"/>
    <n v="2023"/>
    <x v="2"/>
    <x v="1"/>
    <x v="0"/>
  </r>
  <r>
    <x v="238"/>
    <x v="178"/>
    <x v="11"/>
    <n v="1859"/>
    <x v="5"/>
    <x v="7"/>
    <x v="1"/>
  </r>
  <r>
    <x v="239"/>
    <x v="118"/>
    <x v="0"/>
    <n v="50482"/>
    <x v="13"/>
    <x v="10"/>
    <x v="1"/>
  </r>
  <r>
    <x v="239"/>
    <x v="118"/>
    <x v="0"/>
    <n v="50482"/>
    <x v="13"/>
    <x v="9"/>
    <x v="1"/>
  </r>
  <r>
    <x v="239"/>
    <x v="118"/>
    <x v="0"/>
    <n v="50482"/>
    <x v="26"/>
    <x v="5"/>
    <x v="1"/>
  </r>
  <r>
    <x v="239"/>
    <x v="118"/>
    <x v="0"/>
    <n v="50482"/>
    <x v="13"/>
    <x v="5"/>
    <x v="1"/>
  </r>
  <r>
    <x v="240"/>
    <x v="179"/>
    <x v="1"/>
    <n v="3207"/>
    <x v="3"/>
    <x v="7"/>
    <x v="0"/>
  </r>
  <r>
    <x v="240"/>
    <x v="179"/>
    <x v="1"/>
    <n v="3207"/>
    <x v="3"/>
    <x v="6"/>
    <x v="0"/>
  </r>
  <r>
    <x v="240"/>
    <x v="179"/>
    <x v="1"/>
    <n v="3207"/>
    <x v="3"/>
    <x v="1"/>
    <x v="0"/>
  </r>
  <r>
    <x v="240"/>
    <x v="179"/>
    <x v="1"/>
    <n v="3207"/>
    <x v="3"/>
    <x v="10"/>
    <x v="0"/>
  </r>
  <r>
    <x v="240"/>
    <x v="179"/>
    <x v="1"/>
    <n v="3207"/>
    <x v="3"/>
    <x v="9"/>
    <x v="0"/>
  </r>
  <r>
    <x v="241"/>
    <x v="159"/>
    <x v="1"/>
    <n v="803"/>
    <x v="15"/>
    <x v="7"/>
    <x v="0"/>
  </r>
  <r>
    <x v="242"/>
    <x v="180"/>
    <x v="0"/>
    <n v="23308"/>
    <x v="3"/>
    <x v="9"/>
    <x v="0"/>
  </r>
  <r>
    <x v="242"/>
    <x v="180"/>
    <x v="0"/>
    <n v="23308"/>
    <x v="3"/>
    <x v="8"/>
    <x v="0"/>
  </r>
  <r>
    <x v="242"/>
    <x v="180"/>
    <x v="0"/>
    <n v="23308"/>
    <x v="3"/>
    <x v="0"/>
    <x v="0"/>
  </r>
  <r>
    <x v="242"/>
    <x v="180"/>
    <x v="0"/>
    <n v="23308"/>
    <x v="3"/>
    <x v="3"/>
    <x v="0"/>
  </r>
  <r>
    <x v="242"/>
    <x v="180"/>
    <x v="0"/>
    <n v="23308"/>
    <x v="3"/>
    <x v="2"/>
    <x v="0"/>
  </r>
  <r>
    <x v="242"/>
    <x v="180"/>
    <x v="0"/>
    <n v="23308"/>
    <x v="3"/>
    <x v="4"/>
    <x v="0"/>
  </r>
  <r>
    <x v="243"/>
    <x v="33"/>
    <x v="2"/>
    <n v="5836"/>
    <x v="19"/>
    <x v="3"/>
    <x v="1"/>
  </r>
  <r>
    <x v="244"/>
    <x v="181"/>
    <x v="12"/>
    <n v="79446"/>
    <x v="18"/>
    <x v="8"/>
    <x v="1"/>
  </r>
  <r>
    <x v="244"/>
    <x v="181"/>
    <x v="12"/>
    <n v="79446"/>
    <x v="26"/>
    <x v="0"/>
    <x v="1"/>
  </r>
  <r>
    <x v="245"/>
    <x v="182"/>
    <x v="0"/>
    <n v="7747"/>
    <x v="14"/>
    <x v="6"/>
    <x v="1"/>
  </r>
  <r>
    <x v="245"/>
    <x v="182"/>
    <x v="0"/>
    <n v="7747"/>
    <x v="14"/>
    <x v="1"/>
    <x v="1"/>
  </r>
  <r>
    <x v="246"/>
    <x v="182"/>
    <x v="0"/>
    <n v="7251"/>
    <x v="15"/>
    <x v="6"/>
    <x v="1"/>
  </r>
  <r>
    <x v="247"/>
    <x v="182"/>
    <x v="0"/>
    <n v="7251"/>
    <x v="21"/>
    <x v="7"/>
    <x v="1"/>
  </r>
  <r>
    <x v="248"/>
    <x v="182"/>
    <x v="3"/>
    <n v="10559"/>
    <x v="8"/>
    <x v="7"/>
    <x v="1"/>
  </r>
  <r>
    <x v="248"/>
    <x v="182"/>
    <x v="3"/>
    <n v="10559"/>
    <x v="8"/>
    <x v="6"/>
    <x v="1"/>
  </r>
  <r>
    <x v="249"/>
    <x v="183"/>
    <x v="2"/>
    <n v="5249"/>
    <x v="10"/>
    <x v="0"/>
    <x v="1"/>
  </r>
  <r>
    <x v="249"/>
    <x v="183"/>
    <x v="2"/>
    <n v="5249"/>
    <x v="10"/>
    <x v="3"/>
    <x v="1"/>
  </r>
  <r>
    <x v="250"/>
    <x v="184"/>
    <x v="5"/>
    <n v="33844"/>
    <x v="24"/>
    <x v="9"/>
    <x v="1"/>
  </r>
  <r>
    <x v="250"/>
    <x v="184"/>
    <x v="5"/>
    <n v="33844"/>
    <x v="24"/>
    <x v="5"/>
    <x v="1"/>
  </r>
  <r>
    <x v="251"/>
    <x v="185"/>
    <x v="3"/>
    <n v="11616"/>
    <x v="26"/>
    <x v="10"/>
    <x v="1"/>
  </r>
  <r>
    <x v="251"/>
    <x v="185"/>
    <x v="3"/>
    <n v="11616"/>
    <x v="26"/>
    <x v="9"/>
    <x v="1"/>
  </r>
  <r>
    <x v="251"/>
    <x v="185"/>
    <x v="3"/>
    <n v="11616"/>
    <x v="26"/>
    <x v="5"/>
    <x v="1"/>
  </r>
  <r>
    <x v="252"/>
    <x v="155"/>
    <x v="4"/>
    <n v="13609"/>
    <x v="14"/>
    <x v="4"/>
    <x v="1"/>
  </r>
  <r>
    <x v="253"/>
    <x v="186"/>
    <x v="0"/>
    <n v="8587"/>
    <x v="22"/>
    <x v="7"/>
    <x v="1"/>
  </r>
  <r>
    <x v="254"/>
    <x v="187"/>
    <x v="6"/>
    <n v="29442"/>
    <x v="26"/>
    <x v="3"/>
    <x v="1"/>
  </r>
  <r>
    <x v="255"/>
    <x v="188"/>
    <x v="1"/>
    <n v="11098"/>
    <x v="13"/>
    <x v="10"/>
    <x v="1"/>
  </r>
  <r>
    <x v="256"/>
    <x v="189"/>
    <x v="2"/>
    <n v="9947"/>
    <x v="5"/>
    <x v="2"/>
    <x v="1"/>
  </r>
  <r>
    <x v="257"/>
    <x v="190"/>
    <x v="2"/>
    <n v="13871"/>
    <x v="3"/>
    <x v="7"/>
    <x v="1"/>
  </r>
  <r>
    <x v="257"/>
    <x v="190"/>
    <x v="2"/>
    <n v="13871"/>
    <x v="3"/>
    <x v="6"/>
    <x v="1"/>
  </r>
  <r>
    <x v="257"/>
    <x v="190"/>
    <x v="2"/>
    <n v="13871"/>
    <x v="0"/>
    <x v="1"/>
    <x v="1"/>
  </r>
  <r>
    <x v="257"/>
    <x v="190"/>
    <x v="2"/>
    <n v="13871"/>
    <x v="26"/>
    <x v="1"/>
    <x v="1"/>
  </r>
  <r>
    <x v="258"/>
    <x v="136"/>
    <x v="2"/>
    <n v="6982"/>
    <x v="14"/>
    <x v="9"/>
    <x v="1"/>
  </r>
  <r>
    <x v="259"/>
    <x v="37"/>
    <x v="0"/>
    <n v="32122"/>
    <x v="14"/>
    <x v="6"/>
    <x v="1"/>
  </r>
  <r>
    <x v="260"/>
    <x v="37"/>
    <x v="0"/>
    <n v="32122"/>
    <x v="0"/>
    <x v="1"/>
    <x v="1"/>
  </r>
  <r>
    <x v="260"/>
    <x v="37"/>
    <x v="0"/>
    <n v="32122"/>
    <x v="0"/>
    <x v="10"/>
    <x v="1"/>
  </r>
  <r>
    <x v="261"/>
    <x v="37"/>
    <x v="2"/>
    <n v="16949"/>
    <x v="6"/>
    <x v="1"/>
    <x v="1"/>
  </r>
  <r>
    <x v="261"/>
    <x v="37"/>
    <x v="2"/>
    <n v="16949"/>
    <x v="6"/>
    <x v="10"/>
    <x v="1"/>
  </r>
  <r>
    <x v="262"/>
    <x v="191"/>
    <x v="0"/>
    <n v="9289"/>
    <x v="13"/>
    <x v="6"/>
    <x v="0"/>
  </r>
  <r>
    <x v="262"/>
    <x v="191"/>
    <x v="0"/>
    <n v="9289"/>
    <x v="15"/>
    <x v="1"/>
    <x v="0"/>
  </r>
  <r>
    <x v="262"/>
    <x v="191"/>
    <x v="0"/>
    <n v="9289"/>
    <x v="15"/>
    <x v="10"/>
    <x v="0"/>
  </r>
  <r>
    <x v="263"/>
    <x v="192"/>
    <x v="6"/>
    <n v="7368"/>
    <x v="26"/>
    <x v="3"/>
    <x v="0"/>
  </r>
  <r>
    <x v="263"/>
    <x v="192"/>
    <x v="6"/>
    <n v="7368"/>
    <x v="26"/>
    <x v="2"/>
    <x v="0"/>
  </r>
  <r>
    <x v="264"/>
    <x v="193"/>
    <x v="0"/>
    <n v="4028"/>
    <x v="15"/>
    <x v="7"/>
    <x v="0"/>
  </r>
  <r>
    <x v="265"/>
    <x v="136"/>
    <x v="2"/>
    <n v="4628"/>
    <x v="26"/>
    <x v="7"/>
    <x v="1"/>
  </r>
  <r>
    <x v="265"/>
    <x v="136"/>
    <x v="2"/>
    <n v="4628"/>
    <x v="26"/>
    <x v="6"/>
    <x v="1"/>
  </r>
  <r>
    <x v="266"/>
    <x v="194"/>
    <x v="8"/>
    <n v="5396"/>
    <x v="24"/>
    <x v="9"/>
    <x v="1"/>
  </r>
  <r>
    <x v="267"/>
    <x v="195"/>
    <x v="3"/>
    <n v="4247"/>
    <x v="13"/>
    <x v="1"/>
    <x v="0"/>
  </r>
  <r>
    <x v="267"/>
    <x v="195"/>
    <x v="3"/>
    <n v="4247"/>
    <x v="13"/>
    <x v="10"/>
    <x v="0"/>
  </r>
  <r>
    <x v="268"/>
    <x v="196"/>
    <x v="4"/>
    <n v="22641"/>
    <x v="5"/>
    <x v="8"/>
    <x v="0"/>
  </r>
  <r>
    <x v="268"/>
    <x v="196"/>
    <x v="4"/>
    <n v="22641"/>
    <x v="5"/>
    <x v="0"/>
    <x v="0"/>
  </r>
  <r>
    <x v="268"/>
    <x v="196"/>
    <x v="4"/>
    <n v="22641"/>
    <x v="5"/>
    <x v="3"/>
    <x v="0"/>
  </r>
  <r>
    <x v="268"/>
    <x v="196"/>
    <x v="4"/>
    <n v="22641"/>
    <x v="5"/>
    <x v="4"/>
    <x v="0"/>
  </r>
  <r>
    <x v="269"/>
    <x v="155"/>
    <x v="3"/>
    <n v="6222"/>
    <x v="18"/>
    <x v="1"/>
    <x v="1"/>
  </r>
  <r>
    <x v="270"/>
    <x v="136"/>
    <x v="2"/>
    <n v="4506"/>
    <x v="14"/>
    <x v="6"/>
    <x v="1"/>
  </r>
  <r>
    <x v="271"/>
    <x v="100"/>
    <x v="7"/>
    <n v="8747"/>
    <x v="27"/>
    <x v="7"/>
    <x v="1"/>
  </r>
  <r>
    <x v="272"/>
    <x v="197"/>
    <x v="2"/>
    <n v="1655"/>
    <x v="13"/>
    <x v="7"/>
    <x v="0"/>
  </r>
  <r>
    <x v="273"/>
    <x v="198"/>
    <x v="8"/>
    <n v="7861"/>
    <x v="10"/>
    <x v="0"/>
    <x v="0"/>
  </r>
  <r>
    <x v="274"/>
    <x v="136"/>
    <x v="2"/>
    <n v="6247"/>
    <x v="22"/>
    <x v="10"/>
    <x v="1"/>
  </r>
  <r>
    <x v="275"/>
    <x v="199"/>
    <x v="0"/>
    <n v="39459"/>
    <x v="15"/>
    <x v="8"/>
    <x v="1"/>
  </r>
  <r>
    <x v="276"/>
    <x v="200"/>
    <x v="4"/>
    <n v="10101"/>
    <x v="0"/>
    <x v="5"/>
    <x v="1"/>
  </r>
  <r>
    <x v="277"/>
    <x v="33"/>
    <x v="2"/>
    <n v="5898"/>
    <x v="0"/>
    <x v="2"/>
    <x v="1"/>
  </r>
  <r>
    <x v="278"/>
    <x v="201"/>
    <x v="1"/>
    <n v="2744"/>
    <x v="4"/>
    <x v="4"/>
    <x v="0"/>
  </r>
  <r>
    <x v="279"/>
    <x v="202"/>
    <x v="2"/>
    <n v="49288"/>
    <x v="5"/>
    <x v="8"/>
    <x v="1"/>
  </r>
  <r>
    <x v="279"/>
    <x v="202"/>
    <x v="2"/>
    <n v="49288"/>
    <x v="5"/>
    <x v="0"/>
    <x v="1"/>
  </r>
  <r>
    <x v="280"/>
    <x v="203"/>
    <x v="3"/>
    <n v="1201"/>
    <x v="35"/>
    <x v="6"/>
    <x v="0"/>
  </r>
  <r>
    <x v="280"/>
    <x v="203"/>
    <x v="3"/>
    <n v="1201"/>
    <x v="35"/>
    <x v="1"/>
    <x v="0"/>
  </r>
  <r>
    <x v="280"/>
    <x v="203"/>
    <x v="3"/>
    <n v="1201"/>
    <x v="35"/>
    <x v="10"/>
    <x v="0"/>
  </r>
  <r>
    <x v="280"/>
    <x v="203"/>
    <x v="3"/>
    <n v="1201"/>
    <x v="35"/>
    <x v="9"/>
    <x v="0"/>
  </r>
  <r>
    <x v="280"/>
    <x v="203"/>
    <x v="3"/>
    <n v="1201"/>
    <x v="35"/>
    <x v="5"/>
    <x v="0"/>
  </r>
  <r>
    <x v="281"/>
    <x v="203"/>
    <x v="6"/>
    <n v="807"/>
    <x v="36"/>
    <x v="0"/>
    <x v="0"/>
  </r>
  <r>
    <x v="282"/>
    <x v="204"/>
    <x v="6"/>
    <n v="3759"/>
    <x v="21"/>
    <x v="1"/>
    <x v="1"/>
  </r>
  <r>
    <x v="283"/>
    <x v="205"/>
    <x v="2"/>
    <n v="2663"/>
    <x v="11"/>
    <x v="9"/>
    <x v="0"/>
  </r>
  <r>
    <x v="284"/>
    <x v="205"/>
    <x v="2"/>
    <n v="3428"/>
    <x v="14"/>
    <x v="8"/>
    <x v="0"/>
  </r>
  <r>
    <x v="285"/>
    <x v="205"/>
    <x v="2"/>
    <n v="2876"/>
    <x v="17"/>
    <x v="10"/>
    <x v="0"/>
  </r>
  <r>
    <x v="286"/>
    <x v="206"/>
    <x v="4"/>
    <n v="3601"/>
    <x v="18"/>
    <x v="2"/>
    <x v="0"/>
  </r>
  <r>
    <x v="287"/>
    <x v="206"/>
    <x v="3"/>
    <n v="7058"/>
    <x v="11"/>
    <x v="2"/>
    <x v="0"/>
  </r>
  <r>
    <x v="288"/>
    <x v="207"/>
    <x v="2"/>
    <n v="9784"/>
    <x v="10"/>
    <x v="3"/>
    <x v="1"/>
  </r>
  <r>
    <x v="288"/>
    <x v="207"/>
    <x v="2"/>
    <n v="9784"/>
    <x v="10"/>
    <x v="2"/>
    <x v="1"/>
  </r>
  <r>
    <x v="289"/>
    <x v="208"/>
    <x v="1"/>
    <n v="10795"/>
    <x v="17"/>
    <x v="10"/>
    <x v="0"/>
  </r>
  <r>
    <x v="290"/>
    <x v="96"/>
    <x v="6"/>
    <n v="10191"/>
    <x v="18"/>
    <x v="2"/>
    <x v="1"/>
  </r>
  <r>
    <x v="291"/>
    <x v="155"/>
    <x v="6"/>
    <n v="14493"/>
    <x v="18"/>
    <x v="10"/>
    <x v="1"/>
  </r>
  <r>
    <x v="292"/>
    <x v="136"/>
    <x v="1"/>
    <n v="2186"/>
    <x v="4"/>
    <x v="6"/>
    <x v="1"/>
  </r>
  <r>
    <x v="293"/>
    <x v="209"/>
    <x v="1"/>
    <n v="1204"/>
    <x v="14"/>
    <x v="6"/>
    <x v="0"/>
  </r>
  <r>
    <x v="294"/>
    <x v="136"/>
    <x v="2"/>
    <n v="2091"/>
    <x v="4"/>
    <x v="10"/>
    <x v="1"/>
  </r>
  <r>
    <x v="295"/>
    <x v="210"/>
    <x v="1"/>
    <n v="19720"/>
    <x v="0"/>
    <x v="7"/>
    <x v="1"/>
  </r>
  <r>
    <x v="295"/>
    <x v="210"/>
    <x v="1"/>
    <n v="19720"/>
    <x v="0"/>
    <x v="3"/>
    <x v="1"/>
  </r>
  <r>
    <x v="296"/>
    <x v="31"/>
    <x v="1"/>
    <n v="2122"/>
    <x v="19"/>
    <x v="6"/>
    <x v="1"/>
  </r>
  <r>
    <x v="297"/>
    <x v="211"/>
    <x v="4"/>
    <n v="27536"/>
    <x v="14"/>
    <x v="4"/>
    <x v="1"/>
  </r>
  <r>
    <x v="298"/>
    <x v="136"/>
    <x v="2"/>
    <n v="4290"/>
    <x v="22"/>
    <x v="1"/>
    <x v="1"/>
  </r>
  <r>
    <x v="299"/>
    <x v="212"/>
    <x v="1"/>
    <n v="26490"/>
    <x v="2"/>
    <x v="3"/>
    <x v="0"/>
  </r>
  <r>
    <x v="299"/>
    <x v="212"/>
    <x v="1"/>
    <n v="26490"/>
    <x v="2"/>
    <x v="2"/>
    <x v="0"/>
  </r>
  <r>
    <x v="299"/>
    <x v="212"/>
    <x v="1"/>
    <n v="26490"/>
    <x v="2"/>
    <x v="4"/>
    <x v="0"/>
  </r>
  <r>
    <x v="300"/>
    <x v="123"/>
    <x v="0"/>
    <n v="5487"/>
    <x v="15"/>
    <x v="3"/>
    <x v="0"/>
  </r>
  <r>
    <x v="301"/>
    <x v="33"/>
    <x v="0"/>
    <n v="6377"/>
    <x v="26"/>
    <x v="10"/>
    <x v="1"/>
  </r>
  <r>
    <x v="302"/>
    <x v="136"/>
    <x v="0"/>
    <n v="1463"/>
    <x v="22"/>
    <x v="1"/>
    <x v="1"/>
  </r>
  <r>
    <x v="303"/>
    <x v="213"/>
    <x v="3"/>
    <n v="3759"/>
    <x v="3"/>
    <x v="7"/>
    <x v="1"/>
  </r>
  <r>
    <x v="304"/>
    <x v="44"/>
    <x v="3"/>
    <n v="3503"/>
    <x v="15"/>
    <x v="7"/>
    <x v="0"/>
  </r>
  <r>
    <x v="305"/>
    <x v="214"/>
    <x v="0"/>
    <n v="11550"/>
    <x v="22"/>
    <x v="4"/>
    <x v="0"/>
  </r>
  <r>
    <x v="306"/>
    <x v="31"/>
    <x v="0"/>
    <n v="3801"/>
    <x v="37"/>
    <x v="7"/>
    <x v="1"/>
  </r>
  <r>
    <x v="307"/>
    <x v="33"/>
    <x v="2"/>
    <n v="3796"/>
    <x v="4"/>
    <x v="6"/>
    <x v="1"/>
  </r>
  <r>
    <x v="308"/>
    <x v="215"/>
    <x v="0"/>
    <n v="9030"/>
    <x v="22"/>
    <x v="4"/>
    <x v="0"/>
  </r>
  <r>
    <x v="309"/>
    <x v="216"/>
    <x v="8"/>
    <n v="19546"/>
    <x v="10"/>
    <x v="9"/>
    <x v="1"/>
  </r>
  <r>
    <x v="309"/>
    <x v="216"/>
    <x v="8"/>
    <n v="19546"/>
    <x v="10"/>
    <x v="5"/>
    <x v="1"/>
  </r>
  <r>
    <x v="309"/>
    <x v="216"/>
    <x v="8"/>
    <n v="19546"/>
    <x v="10"/>
    <x v="8"/>
    <x v="1"/>
  </r>
  <r>
    <x v="309"/>
    <x v="216"/>
    <x v="8"/>
    <n v="19546"/>
    <x v="10"/>
    <x v="0"/>
    <x v="1"/>
  </r>
  <r>
    <x v="309"/>
    <x v="216"/>
    <x v="8"/>
    <n v="19546"/>
    <x v="10"/>
    <x v="3"/>
    <x v="1"/>
  </r>
  <r>
    <x v="309"/>
    <x v="216"/>
    <x v="8"/>
    <n v="19546"/>
    <x v="10"/>
    <x v="2"/>
    <x v="1"/>
  </r>
  <r>
    <x v="309"/>
    <x v="216"/>
    <x v="8"/>
    <n v="19546"/>
    <x v="10"/>
    <x v="4"/>
    <x v="1"/>
  </r>
  <r>
    <x v="310"/>
    <x v="217"/>
    <x v="1"/>
    <n v="7508"/>
    <x v="21"/>
    <x v="8"/>
    <x v="0"/>
  </r>
  <r>
    <x v="310"/>
    <x v="217"/>
    <x v="1"/>
    <n v="7508"/>
    <x v="21"/>
    <x v="0"/>
    <x v="0"/>
  </r>
  <r>
    <x v="310"/>
    <x v="217"/>
    <x v="1"/>
    <n v="7508"/>
    <x v="21"/>
    <x v="3"/>
    <x v="0"/>
  </r>
  <r>
    <x v="311"/>
    <x v="218"/>
    <x v="8"/>
    <n v="8842"/>
    <x v="22"/>
    <x v="0"/>
    <x v="1"/>
  </r>
  <r>
    <x v="311"/>
    <x v="218"/>
    <x v="8"/>
    <n v="8842"/>
    <x v="22"/>
    <x v="3"/>
    <x v="1"/>
  </r>
  <r>
    <x v="311"/>
    <x v="218"/>
    <x v="8"/>
    <n v="8842"/>
    <x v="22"/>
    <x v="2"/>
    <x v="1"/>
  </r>
  <r>
    <x v="311"/>
    <x v="218"/>
    <x v="8"/>
    <n v="8842"/>
    <x v="22"/>
    <x v="4"/>
    <x v="1"/>
  </r>
  <r>
    <x v="312"/>
    <x v="219"/>
    <x v="2"/>
    <n v="30183"/>
    <x v="12"/>
    <x v="2"/>
    <x v="1"/>
  </r>
  <r>
    <x v="312"/>
    <x v="219"/>
    <x v="2"/>
    <n v="30183"/>
    <x v="12"/>
    <x v="4"/>
    <x v="1"/>
  </r>
  <r>
    <x v="313"/>
    <x v="220"/>
    <x v="0"/>
    <n v="6169"/>
    <x v="21"/>
    <x v="8"/>
    <x v="0"/>
  </r>
  <r>
    <x v="314"/>
    <x v="221"/>
    <x v="0"/>
    <n v="7034"/>
    <x v="2"/>
    <x v="9"/>
    <x v="0"/>
  </r>
  <r>
    <x v="315"/>
    <x v="222"/>
    <x v="1"/>
    <n v="11034"/>
    <x v="27"/>
    <x v="1"/>
    <x v="0"/>
  </r>
  <r>
    <x v="315"/>
    <x v="222"/>
    <x v="1"/>
    <n v="11034"/>
    <x v="27"/>
    <x v="10"/>
    <x v="0"/>
  </r>
  <r>
    <x v="316"/>
    <x v="223"/>
    <x v="4"/>
    <n v="7932"/>
    <x v="15"/>
    <x v="3"/>
    <x v="1"/>
  </r>
  <r>
    <x v="317"/>
    <x v="224"/>
    <x v="4"/>
    <n v="1904"/>
    <x v="38"/>
    <x v="10"/>
    <x v="0"/>
  </r>
  <r>
    <x v="318"/>
    <x v="225"/>
    <x v="6"/>
    <n v="3319"/>
    <x v="5"/>
    <x v="7"/>
    <x v="0"/>
  </r>
  <r>
    <x v="318"/>
    <x v="225"/>
    <x v="6"/>
    <n v="3319"/>
    <x v="5"/>
    <x v="6"/>
    <x v="0"/>
  </r>
  <r>
    <x v="319"/>
    <x v="226"/>
    <x v="1"/>
    <n v="11128"/>
    <x v="38"/>
    <x v="5"/>
    <x v="0"/>
  </r>
  <r>
    <x v="319"/>
    <x v="226"/>
    <x v="1"/>
    <n v="11128"/>
    <x v="38"/>
    <x v="8"/>
    <x v="0"/>
  </r>
  <r>
    <x v="319"/>
    <x v="226"/>
    <x v="1"/>
    <n v="11128"/>
    <x v="38"/>
    <x v="0"/>
    <x v="0"/>
  </r>
  <r>
    <x v="319"/>
    <x v="226"/>
    <x v="1"/>
    <n v="11128"/>
    <x v="38"/>
    <x v="3"/>
    <x v="0"/>
  </r>
  <r>
    <x v="320"/>
    <x v="227"/>
    <x v="6"/>
    <n v="5977"/>
    <x v="4"/>
    <x v="1"/>
    <x v="0"/>
  </r>
  <r>
    <x v="321"/>
    <x v="73"/>
    <x v="2"/>
    <n v="26234"/>
    <x v="19"/>
    <x v="9"/>
    <x v="1"/>
  </r>
  <r>
    <x v="321"/>
    <x v="73"/>
    <x v="2"/>
    <n v="26234"/>
    <x v="19"/>
    <x v="5"/>
    <x v="1"/>
  </r>
  <r>
    <x v="321"/>
    <x v="73"/>
    <x v="2"/>
    <n v="26234"/>
    <x v="19"/>
    <x v="8"/>
    <x v="1"/>
  </r>
  <r>
    <x v="321"/>
    <x v="73"/>
    <x v="2"/>
    <n v="26234"/>
    <x v="19"/>
    <x v="0"/>
    <x v="1"/>
  </r>
  <r>
    <x v="321"/>
    <x v="73"/>
    <x v="2"/>
    <n v="26234"/>
    <x v="26"/>
    <x v="4"/>
    <x v="1"/>
  </r>
  <r>
    <x v="322"/>
    <x v="158"/>
    <x v="1"/>
    <n v="4360"/>
    <x v="17"/>
    <x v="3"/>
    <x v="0"/>
  </r>
  <r>
    <x v="323"/>
    <x v="228"/>
    <x v="2"/>
    <n v="2282"/>
    <x v="17"/>
    <x v="6"/>
    <x v="1"/>
  </r>
  <r>
    <x v="324"/>
    <x v="229"/>
    <x v="4"/>
    <n v="438"/>
    <x v="2"/>
    <x v="7"/>
    <x v="0"/>
  </r>
  <r>
    <x v="325"/>
    <x v="31"/>
    <x v="0"/>
    <n v="11676"/>
    <x v="15"/>
    <x v="7"/>
    <x v="1"/>
  </r>
  <r>
    <x v="326"/>
    <x v="24"/>
    <x v="4"/>
    <n v="2586"/>
    <x v="10"/>
    <x v="5"/>
    <x v="1"/>
  </r>
  <r>
    <x v="327"/>
    <x v="230"/>
    <x v="2"/>
    <n v="29673"/>
    <x v="21"/>
    <x v="6"/>
    <x v="0"/>
  </r>
  <r>
    <x v="327"/>
    <x v="230"/>
    <x v="2"/>
    <n v="29673"/>
    <x v="21"/>
    <x v="1"/>
    <x v="0"/>
  </r>
  <r>
    <x v="327"/>
    <x v="230"/>
    <x v="2"/>
    <n v="29673"/>
    <x v="21"/>
    <x v="10"/>
    <x v="0"/>
  </r>
  <r>
    <x v="327"/>
    <x v="230"/>
    <x v="2"/>
    <n v="29673"/>
    <x v="13"/>
    <x v="5"/>
    <x v="0"/>
  </r>
  <r>
    <x v="327"/>
    <x v="230"/>
    <x v="2"/>
    <n v="29673"/>
    <x v="21"/>
    <x v="5"/>
    <x v="0"/>
  </r>
  <r>
    <x v="328"/>
    <x v="1"/>
    <x v="6"/>
    <n v="6740"/>
    <x v="24"/>
    <x v="7"/>
    <x v="1"/>
  </r>
  <r>
    <x v="329"/>
    <x v="113"/>
    <x v="8"/>
    <n v="5956"/>
    <x v="5"/>
    <x v="4"/>
    <x v="0"/>
  </r>
  <r>
    <x v="330"/>
    <x v="231"/>
    <x v="2"/>
    <n v="6108"/>
    <x v="12"/>
    <x v="4"/>
    <x v="0"/>
  </r>
  <r>
    <x v="331"/>
    <x v="103"/>
    <x v="0"/>
    <n v="4585"/>
    <x v="15"/>
    <x v="0"/>
    <x v="0"/>
  </r>
  <r>
    <x v="332"/>
    <x v="232"/>
    <x v="2"/>
    <n v="3829"/>
    <x v="39"/>
    <x v="7"/>
    <x v="1"/>
  </r>
  <r>
    <x v="333"/>
    <x v="233"/>
    <x v="4"/>
    <n v="8958"/>
    <x v="4"/>
    <x v="1"/>
    <x v="1"/>
  </r>
  <r>
    <x v="334"/>
    <x v="234"/>
    <x v="1"/>
    <n v="5492"/>
    <x v="18"/>
    <x v="3"/>
    <x v="0"/>
  </r>
  <r>
    <x v="335"/>
    <x v="235"/>
    <x v="0"/>
    <n v="9292"/>
    <x v="11"/>
    <x v="5"/>
    <x v="0"/>
  </r>
  <r>
    <x v="336"/>
    <x v="131"/>
    <x v="0"/>
    <n v="1873"/>
    <x v="14"/>
    <x v="8"/>
    <x v="1"/>
  </r>
  <r>
    <x v="337"/>
    <x v="236"/>
    <x v="2"/>
    <n v="8170"/>
    <x v="13"/>
    <x v="4"/>
    <x v="1"/>
  </r>
  <r>
    <x v="338"/>
    <x v="237"/>
    <x v="3"/>
    <n v="3341"/>
    <x v="15"/>
    <x v="1"/>
    <x v="0"/>
  </r>
  <r>
    <x v="339"/>
    <x v="238"/>
    <x v="3"/>
    <n v="7497"/>
    <x v="3"/>
    <x v="10"/>
    <x v="0"/>
  </r>
  <r>
    <x v="339"/>
    <x v="238"/>
    <x v="3"/>
    <n v="7497"/>
    <x v="3"/>
    <x v="9"/>
    <x v="0"/>
  </r>
  <r>
    <x v="340"/>
    <x v="239"/>
    <x v="2"/>
    <n v="13779"/>
    <x v="14"/>
    <x v="0"/>
    <x v="0"/>
  </r>
  <r>
    <x v="341"/>
    <x v="240"/>
    <x v="2"/>
    <n v="87841"/>
    <x v="2"/>
    <x v="4"/>
    <x v="1"/>
  </r>
  <r>
    <x v="342"/>
    <x v="241"/>
    <x v="2"/>
    <n v="9967"/>
    <x v="13"/>
    <x v="7"/>
    <x v="1"/>
  </r>
  <r>
    <x v="343"/>
    <x v="242"/>
    <x v="1"/>
    <n v="6669"/>
    <x v="4"/>
    <x v="2"/>
    <x v="0"/>
  </r>
  <r>
    <x v="344"/>
    <x v="243"/>
    <x v="3"/>
    <n v="17044"/>
    <x v="18"/>
    <x v="10"/>
    <x v="0"/>
  </r>
  <r>
    <x v="345"/>
    <x v="244"/>
    <x v="4"/>
    <n v="10760"/>
    <x v="2"/>
    <x v="10"/>
    <x v="1"/>
  </r>
  <r>
    <x v="346"/>
    <x v="245"/>
    <x v="7"/>
    <n v="1302"/>
    <x v="5"/>
    <x v="6"/>
    <x v="0"/>
  </r>
  <r>
    <x v="347"/>
    <x v="246"/>
    <x v="2"/>
    <n v="21625"/>
    <x v="15"/>
    <x v="9"/>
    <x v="1"/>
  </r>
  <r>
    <x v="347"/>
    <x v="246"/>
    <x v="2"/>
    <n v="21625"/>
    <x v="15"/>
    <x v="5"/>
    <x v="1"/>
  </r>
  <r>
    <x v="347"/>
    <x v="246"/>
    <x v="2"/>
    <n v="21625"/>
    <x v="15"/>
    <x v="8"/>
    <x v="1"/>
  </r>
  <r>
    <x v="347"/>
    <x v="246"/>
    <x v="2"/>
    <n v="21625"/>
    <x v="15"/>
    <x v="0"/>
    <x v="1"/>
  </r>
  <r>
    <x v="347"/>
    <x v="246"/>
    <x v="2"/>
    <n v="21625"/>
    <x v="15"/>
    <x v="3"/>
    <x v="1"/>
  </r>
  <r>
    <x v="348"/>
    <x v="33"/>
    <x v="8"/>
    <n v="9413"/>
    <x v="0"/>
    <x v="4"/>
    <x v="1"/>
  </r>
  <r>
    <x v="349"/>
    <x v="247"/>
    <x v="0"/>
    <n v="14331"/>
    <x v="0"/>
    <x v="0"/>
    <x v="0"/>
  </r>
  <r>
    <x v="349"/>
    <x v="247"/>
    <x v="0"/>
    <n v="14331"/>
    <x v="0"/>
    <x v="3"/>
    <x v="0"/>
  </r>
  <r>
    <x v="349"/>
    <x v="247"/>
    <x v="0"/>
    <n v="14331"/>
    <x v="0"/>
    <x v="2"/>
    <x v="0"/>
  </r>
  <r>
    <x v="349"/>
    <x v="247"/>
    <x v="0"/>
    <n v="1433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0BBE-DA90-4D37-B621-310679FC9C8B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763:B766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ax of Reviews" fld="3" subtotal="max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EFF79-3D17-4518-8D79-A4928BDC2D1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4:B653" firstHeaderRow="1" firstDataRow="1" firstDataCol="1"/>
  <pivotFields count="7">
    <pivotField showAll="0"/>
    <pivotField showAll="0"/>
    <pivotField axis="axisRow" showAll="0">
      <items count="15">
        <item h="1" x="13"/>
        <item h="1" x="10"/>
        <item h="1" x="9"/>
        <item h="1" x="5"/>
        <item h="1" x="11"/>
        <item h="1" x="12"/>
        <item h="1" x="7"/>
        <item h="1" x="6"/>
        <item h="1" x="3"/>
        <item x="4"/>
        <item x="1"/>
        <item x="0"/>
        <item x="2"/>
        <item x="8"/>
        <item t="default"/>
      </items>
    </pivotField>
    <pivotField showAll="0"/>
    <pivotField dataField="1"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axis="axisRow" showAll="0">
      <items count="3">
        <item x="1"/>
        <item h="1" x="0"/>
        <item t="default"/>
      </items>
    </pivotField>
  </pivotFields>
  <rowFields count="3">
    <field x="6"/>
    <field x="5"/>
    <field x="2"/>
  </rowFields>
  <rowItems count="59">
    <i>
      <x/>
    </i>
    <i r="1">
      <x/>
    </i>
    <i r="2">
      <x v="10"/>
    </i>
    <i r="2">
      <x v="11"/>
    </i>
    <i r="2">
      <x v="12"/>
    </i>
    <i r="1">
      <x v="1"/>
    </i>
    <i r="2">
      <x v="9"/>
    </i>
    <i r="2">
      <x v="10"/>
    </i>
    <i r="2">
      <x v="11"/>
    </i>
    <i r="2">
      <x v="12"/>
    </i>
    <i r="1">
      <x v="2"/>
    </i>
    <i r="2">
      <x v="9"/>
    </i>
    <i r="2">
      <x v="10"/>
    </i>
    <i r="2">
      <x v="11"/>
    </i>
    <i r="2">
      <x v="12"/>
    </i>
    <i r="1">
      <x v="3"/>
    </i>
    <i r="2">
      <x v="9"/>
    </i>
    <i r="2">
      <x v="10"/>
    </i>
    <i r="2">
      <x v="11"/>
    </i>
    <i r="2">
      <x v="12"/>
    </i>
    <i r="2">
      <x v="13"/>
    </i>
    <i r="1">
      <x v="4"/>
    </i>
    <i r="2">
      <x v="9"/>
    </i>
    <i r="2">
      <x v="10"/>
    </i>
    <i r="2">
      <x v="11"/>
    </i>
    <i r="2">
      <x v="12"/>
    </i>
    <i r="2">
      <x v="13"/>
    </i>
    <i r="1">
      <x v="5"/>
    </i>
    <i r="2">
      <x v="9"/>
    </i>
    <i r="2">
      <x v="10"/>
    </i>
    <i r="2">
      <x v="11"/>
    </i>
    <i r="2">
      <x v="12"/>
    </i>
    <i r="2">
      <x v="13"/>
    </i>
    <i r="1">
      <x v="6"/>
    </i>
    <i r="2">
      <x v="10"/>
    </i>
    <i r="2">
      <x v="11"/>
    </i>
    <i r="2">
      <x v="12"/>
    </i>
    <i r="2">
      <x v="13"/>
    </i>
    <i r="1">
      <x v="7"/>
    </i>
    <i r="2">
      <x v="10"/>
    </i>
    <i r="2">
      <x v="11"/>
    </i>
    <i r="2">
      <x v="12"/>
    </i>
    <i r="2">
      <x v="13"/>
    </i>
    <i r="1">
      <x v="8"/>
    </i>
    <i r="2">
      <x v="9"/>
    </i>
    <i r="2">
      <x v="10"/>
    </i>
    <i r="2">
      <x v="11"/>
    </i>
    <i r="2">
      <x v="12"/>
    </i>
    <i r="2">
      <x v="13"/>
    </i>
    <i r="1">
      <x v="9"/>
    </i>
    <i r="2">
      <x v="9"/>
    </i>
    <i r="2">
      <x v="10"/>
    </i>
    <i r="2">
      <x v="12"/>
    </i>
    <i r="2">
      <x v="13"/>
    </i>
    <i r="1">
      <x v="10"/>
    </i>
    <i r="2">
      <x v="9"/>
    </i>
    <i r="2">
      <x v="12"/>
    </i>
    <i r="2">
      <x v="13"/>
    </i>
    <i t="grand">
      <x/>
    </i>
  </rowItems>
  <colItems count="1">
    <i/>
  </colItems>
  <dataFields count="1">
    <dataField name="Sum of Price" fld="4" baseField="0" baseItem="0"/>
  </dataFields>
  <formats count="1">
    <format dxfId="0">
      <pivotArea collapsedLevelsAreSubtotals="1" fieldPosition="0">
        <references count="3">
          <reference field="2" count="1">
            <x v="11"/>
          </reference>
          <reference field="5" count="1" selected="0">
            <x v="0"/>
          </reference>
          <reference field="6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258B0-8207-4FF9-800C-EBDA430C8AB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26:B738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 sortType="descending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2">
    <i>
      <x v="7"/>
    </i>
    <i>
      <x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312A1-0737-4D0C-B64A-F51A9D3FCBF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B33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56"/>
    </i>
    <i>
      <x v="306"/>
    </i>
    <i>
      <x v="112"/>
    </i>
    <i>
      <x v="226"/>
    </i>
    <i>
      <x v="120"/>
    </i>
    <i t="grand">
      <x/>
    </i>
  </rowItems>
  <colItems count="1">
    <i/>
  </colItems>
  <dataFields count="1">
    <dataField name="Max of Price" fld="4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BB2D-1B0A-4E15-91E7-5E865F4707EA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09:B712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C41A9-2EEB-43E4-8B0A-3ADBC3A08B9A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0:B705" firstHeaderRow="1" firstDataRow="1" firstDataCol="1"/>
  <pivotFields count="7">
    <pivotField showAll="0"/>
    <pivotField axis="axisRow" showAll="0" measureFilter="1" sortType="descending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 v="178"/>
    </i>
    <i>
      <x v="146"/>
    </i>
    <i>
      <x v="206"/>
    </i>
    <i>
      <x v="26"/>
    </i>
    <i>
      <x v="173"/>
    </i>
    <i>
      <x v="41"/>
    </i>
    <i>
      <x v="183"/>
    </i>
    <i>
      <x v="82"/>
    </i>
    <i>
      <x v="215"/>
    </i>
    <i>
      <x v="8"/>
    </i>
    <i>
      <x v="122"/>
    </i>
    <i>
      <x v="83"/>
    </i>
    <i>
      <x v="57"/>
    </i>
    <i>
      <x v="211"/>
    </i>
    <i t="grand">
      <x/>
    </i>
  </rowItems>
  <colItems count="1">
    <i/>
  </colItems>
  <dataFields count="1">
    <dataField name="Average of User Rating" fld="2" subtotal="average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635E2-9B80-4E83-B2CB-0A89149DE56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56:B659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5F51-2C56-4B60-989D-970231CCADD5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38:B849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341"/>
    </i>
    <i>
      <x v="244"/>
    </i>
    <i>
      <x v="30"/>
    </i>
    <i>
      <x v="104"/>
    </i>
    <i>
      <x v="239"/>
    </i>
    <i>
      <x v="279"/>
    </i>
    <i>
      <x v="87"/>
    </i>
    <i>
      <x v="275"/>
    </i>
    <i>
      <x v="19"/>
    </i>
    <i>
      <x v="219"/>
    </i>
    <i t="grand">
      <x/>
    </i>
  </rowItems>
  <colItems count="1">
    <i/>
  </colItems>
  <dataFields count="1">
    <dataField name="Max of Reviews" fld="3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51" totalsRowShown="0">
  <autoFilter ref="A1:I551" xr:uid="{00000000-000C-0000-FFFF-FFFF00000000}"/>
  <tableColumns count="9">
    <tableColumn id="1" xr3:uid="{00000000-0010-0000-0000-000001000000}" name="Name"/>
    <tableColumn id="2" xr3:uid="{00000000-0010-0000-0000-000002000000}" name="Author"/>
    <tableColumn id="3" xr3:uid="{00000000-0010-0000-0000-000003000000}" name="User Rating"/>
    <tableColumn id="4" xr3:uid="{00000000-0010-0000-0000-000004000000}" name="Reviews"/>
    <tableColumn id="5" xr3:uid="{00000000-0010-0000-0000-000005000000}" name="Price"/>
    <tableColumn id="6" xr3:uid="{00000000-0010-0000-0000-000006000000}" name="Year"/>
    <tableColumn id="7" xr3:uid="{00000000-0010-0000-0000-000007000000}" name="Genre"/>
    <tableColumn id="8" xr3:uid="{6CDFB22E-77D1-4338-A691-B50258B67600}" name="Average User Rating for Each Author" dataDxfId="2">
      <calculatedColumnFormula>IFERROR(AVERAGEIF(Table1[Author],Table1[[#This Row],[Author]],Table1[User Rating]),"")</calculatedColumnFormula>
    </tableColumn>
    <tableColumn id="9" xr3:uid="{E92E41FD-334F-4B8D-9443-9A65A144645A}" name="length of the name" dataDxfId="1">
      <calculatedColumnFormula>LEN(Table1[[#This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topLeftCell="A528" zoomScale="112" workbookViewId="0">
      <selection activeCell="C2" sqref="C2:C551"/>
    </sheetView>
  </sheetViews>
  <sheetFormatPr defaultRowHeight="14.4" x14ac:dyDescent="0.3"/>
  <cols>
    <col min="1" max="1" width="32.77734375" customWidth="1"/>
    <col min="2" max="2" width="29.44140625" customWidth="1"/>
    <col min="3" max="3" width="16.6640625" customWidth="1"/>
    <col min="4" max="4" width="15.109375" customWidth="1"/>
    <col min="7" max="7" width="15.6640625" customWidth="1"/>
    <col min="8" max="8" width="23.5546875" customWidth="1"/>
    <col min="9" max="9" width="8.88671875" style="33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632</v>
      </c>
      <c r="I1" s="33" t="s">
        <v>661</v>
      </c>
    </row>
    <row r="2" spans="1:10" x14ac:dyDescent="0.3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  <c r="H2">
        <f>IFERROR(AVERAGEIF(Table1[Author],Table1[[#This Row],[Author]],Table1[User Rating]),"")</f>
        <v>4.7</v>
      </c>
      <c r="I2" s="33">
        <f>LEN(Table1[[#This Row],[Name]])</f>
        <v>29</v>
      </c>
    </row>
    <row r="3" spans="1:10" x14ac:dyDescent="0.3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  <c r="H3">
        <f>IFERROR(AVERAGEIF(Table1[Author],Table1[[#This Row],[Author]],Table1[User Rating]),"")</f>
        <v>4.5250000000000004</v>
      </c>
      <c r="I3" s="33">
        <f>LEN(Table1[[#This Row],[Name]])</f>
        <v>17</v>
      </c>
    </row>
    <row r="4" spans="1:10" x14ac:dyDescent="0.3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  <c r="H4">
        <f>IFERROR(AVERAGEIF(Table1[Author],Table1[[#This Row],[Author]],Table1[User Rating]),"")</f>
        <v>4.7</v>
      </c>
      <c r="I4" s="33">
        <f>LEN(Table1[[#This Row],[Name]])</f>
        <v>39</v>
      </c>
    </row>
    <row r="5" spans="1:10" x14ac:dyDescent="0.3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  <c r="H5">
        <f>IFERROR(AVERAGEIF(Table1[Author],Table1[[#This Row],[Author]],Table1[User Rating]),"")</f>
        <v>4.7</v>
      </c>
      <c r="I5" s="33">
        <f>LEN(Table1[[#This Row],[Name]])</f>
        <v>22</v>
      </c>
      <c r="J5" s="32"/>
    </row>
    <row r="6" spans="1:10" x14ac:dyDescent="0.3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  <c r="H6">
        <f>IFERROR(AVERAGEIF(Table1[Author],Table1[[#This Row],[Author]],Table1[User Rating]),"")</f>
        <v>4.8</v>
      </c>
      <c r="I6" s="33">
        <f>LEN(Table1[[#This Row],[Name]])</f>
        <v>66</v>
      </c>
    </row>
    <row r="7" spans="1:10" x14ac:dyDescent="0.3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  <c r="H7">
        <f>IFERROR(AVERAGEIF(Table1[Author],Table1[[#This Row],[Author]],Table1[User Rating]),"")</f>
        <v>4.5500000000000007</v>
      </c>
      <c r="I7" s="33">
        <f>LEN(Table1[[#This Row],[Name]])</f>
        <v>45</v>
      </c>
    </row>
    <row r="8" spans="1:10" x14ac:dyDescent="0.3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  <c r="H8">
        <f>IFERROR(AVERAGEIF(Table1[Author],Table1[[#This Row],[Author]],Table1[User Rating]),"")</f>
        <v>4.5500000000000007</v>
      </c>
      <c r="I8" s="33">
        <f>LEN(Table1[[#This Row],[Name]])</f>
        <v>98</v>
      </c>
    </row>
    <row r="9" spans="1:10" x14ac:dyDescent="0.3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  <c r="H9">
        <f>IFERROR(AVERAGEIF(Table1[Author],Table1[[#This Row],[Author]],Table1[User Rating]),"")</f>
        <v>4.7</v>
      </c>
      <c r="I9" s="33">
        <f>LEN(Table1[[#This Row],[Name]])</f>
        <v>30</v>
      </c>
    </row>
    <row r="10" spans="1:10" x14ac:dyDescent="0.3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  <c r="H10">
        <f>IFERROR(AVERAGEIF(Table1[Author],Table1[[#This Row],[Author]],Table1[User Rating]),"")</f>
        <v>4.7</v>
      </c>
      <c r="I10" s="33">
        <f>LEN(Table1[[#This Row],[Name]])</f>
        <v>45</v>
      </c>
    </row>
    <row r="11" spans="1:10" x14ac:dyDescent="0.3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  <c r="H11">
        <f>IFERROR(AVERAGEIF(Table1[Author],Table1[[#This Row],[Author]],Table1[User Rating]),"")</f>
        <v>4.5999999999999996</v>
      </c>
      <c r="I11" s="33">
        <f>LEN(Table1[[#This Row],[Name]])</f>
        <v>25</v>
      </c>
    </row>
    <row r="12" spans="1:10" x14ac:dyDescent="0.3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  <c r="H12">
        <f>IFERROR(AVERAGEIF(Table1[Author],Table1[[#This Row],[Author]],Table1[User Rating]),"")</f>
        <v>4.5999999999999996</v>
      </c>
      <c r="I12" s="33">
        <f>LEN(Table1[[#This Row],[Name]])</f>
        <v>25</v>
      </c>
    </row>
    <row r="13" spans="1:10" x14ac:dyDescent="0.3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  <c r="H13">
        <f>IFERROR(AVERAGEIF(Table1[Author],Table1[[#This Row],[Author]],Table1[User Rating]),"")</f>
        <v>4.5999999999999996</v>
      </c>
      <c r="I13" s="33">
        <f>LEN(Table1[[#This Row],[Name]])</f>
        <v>94</v>
      </c>
    </row>
    <row r="14" spans="1:10" x14ac:dyDescent="0.3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  <c r="H14">
        <f>IFERROR(AVERAGEIF(Table1[Author],Table1[[#This Row],[Author]],Table1[User Rating]),"")</f>
        <v>4.5999999999999996</v>
      </c>
      <c r="I14" s="33">
        <f>LEN(Table1[[#This Row],[Name]])</f>
        <v>23</v>
      </c>
    </row>
    <row r="15" spans="1:10" x14ac:dyDescent="0.3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  <c r="H15">
        <f>IFERROR(AVERAGEIF(Table1[Author],Table1[[#This Row],[Author]],Table1[User Rating]),"")</f>
        <v>4.5</v>
      </c>
      <c r="I15" s="33">
        <f>LEN(Table1[[#This Row],[Name]])</f>
        <v>32</v>
      </c>
    </row>
    <row r="16" spans="1:10" x14ac:dyDescent="0.3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  <c r="H16">
        <f>IFERROR(AVERAGEIF(Table1[Author],Table1[[#This Row],[Author]],Table1[User Rating]),"")</f>
        <v>4.5999999999999996</v>
      </c>
      <c r="I16" s="33">
        <f>LEN(Table1[[#This Row],[Name]])</f>
        <v>108</v>
      </c>
    </row>
    <row r="17" spans="1:11" x14ac:dyDescent="0.3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  <c r="H17">
        <f>IFERROR(AVERAGEIF(Table1[Author],Table1[[#This Row],[Author]],Table1[User Rating]),"")</f>
        <v>4.5</v>
      </c>
      <c r="I17" s="34">
        <f>LEN(Table1[[#This Row],[Name]])</f>
        <v>113</v>
      </c>
      <c r="J17" s="12"/>
      <c r="K17" s="12"/>
    </row>
    <row r="18" spans="1:11" x14ac:dyDescent="0.3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  <c r="H18">
        <f>IFERROR(AVERAGEIF(Table1[Author],Table1[[#This Row],[Author]],Table1[User Rating]),"")</f>
        <v>4.5</v>
      </c>
      <c r="I18" s="33">
        <f>LEN(Table1[[#This Row],[Name]])</f>
        <v>52</v>
      </c>
    </row>
    <row r="19" spans="1:11" x14ac:dyDescent="0.3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  <c r="H19">
        <f>IFERROR(AVERAGEIF(Table1[Author],Table1[[#This Row],[Author]],Table1[User Rating]),"")</f>
        <v>4.5</v>
      </c>
      <c r="I19" s="33">
        <f>LEN(Table1[[#This Row],[Name]])</f>
        <v>46</v>
      </c>
    </row>
    <row r="20" spans="1:11" x14ac:dyDescent="0.3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  <c r="H20">
        <f>IFERROR(AVERAGEIF(Table1[Author],Table1[[#This Row],[Author]],Table1[User Rating]),"")</f>
        <v>4.5</v>
      </c>
      <c r="I20" s="33">
        <f>LEN(Table1[[#This Row],[Name]])</f>
        <v>119</v>
      </c>
    </row>
    <row r="21" spans="1:11" x14ac:dyDescent="0.3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  <c r="H21">
        <f>IFERROR(AVERAGEIF(Table1[Author],Table1[[#This Row],[Author]],Table1[User Rating]),"")</f>
        <v>4.8</v>
      </c>
      <c r="I21" s="33">
        <f>LEN(Table1[[#This Row],[Name]])</f>
        <v>18</v>
      </c>
    </row>
    <row r="22" spans="1:11" x14ac:dyDescent="0.3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  <c r="H22">
        <f>IFERROR(AVERAGEIF(Table1[Author],Table1[[#This Row],[Author]],Table1[User Rating]),"")</f>
        <v>4.5999999999999996</v>
      </c>
      <c r="I22" s="33">
        <f>LEN(Table1[[#This Row],[Name]])</f>
        <v>27</v>
      </c>
    </row>
    <row r="23" spans="1:11" x14ac:dyDescent="0.3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  <c r="H23">
        <f>IFERROR(AVERAGEIF(Table1[Author],Table1[[#This Row],[Author]],Table1[User Rating]),"")</f>
        <v>4.5999999999999996</v>
      </c>
      <c r="I23" s="33">
        <f>LEN(Table1[[#This Row],[Name]])</f>
        <v>27</v>
      </c>
    </row>
    <row r="24" spans="1:11" x14ac:dyDescent="0.3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  <c r="H24">
        <f>IFERROR(AVERAGEIF(Table1[Author],Table1[[#This Row],[Author]],Table1[User Rating]),"")</f>
        <v>4.4000000000000004</v>
      </c>
      <c r="I24" s="33">
        <f>LEN(Table1[[#This Row],[Name]])</f>
        <v>9</v>
      </c>
    </row>
    <row r="25" spans="1:11" x14ac:dyDescent="0.3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  <c r="H25">
        <f>IFERROR(AVERAGEIF(Table1[Author],Table1[[#This Row],[Author]],Table1[User Rating]),"")</f>
        <v>4.5999999999999996</v>
      </c>
      <c r="I25" s="33">
        <f>LEN(Table1[[#This Row],[Name]])</f>
        <v>85</v>
      </c>
    </row>
    <row r="26" spans="1:11" x14ac:dyDescent="0.3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  <c r="H26">
        <f>IFERROR(AVERAGEIF(Table1[Author],Table1[[#This Row],[Author]],Table1[User Rating]),"")</f>
        <v>4.3</v>
      </c>
      <c r="I26" s="33">
        <f>LEN(Table1[[#This Row],[Name]])</f>
        <v>24</v>
      </c>
    </row>
    <row r="27" spans="1:11" x14ac:dyDescent="0.3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  <c r="H27">
        <f>IFERROR(AVERAGEIF(Table1[Author],Table1[[#This Row],[Author]],Table1[User Rating]),"")</f>
        <v>4.5666666666666664</v>
      </c>
      <c r="I27" s="33">
        <f>LEN(Table1[[#This Row],[Name]])</f>
        <v>63</v>
      </c>
    </row>
    <row r="28" spans="1:11" x14ac:dyDescent="0.3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  <c r="H28">
        <f>IFERROR(AVERAGEIF(Table1[Author],Table1[[#This Row],[Author]],Table1[User Rating]),"")</f>
        <v>4.7</v>
      </c>
      <c r="I28" s="33">
        <f>LEN(Table1[[#This Row],[Name]])</f>
        <v>34</v>
      </c>
    </row>
    <row r="29" spans="1:11" x14ac:dyDescent="0.3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  <c r="H29">
        <f>IFERROR(AVERAGEIF(Table1[Author],Table1[[#This Row],[Author]],Table1[User Rating]),"")</f>
        <v>4.2</v>
      </c>
      <c r="I29" s="33">
        <f>LEN(Table1[[#This Row],[Name]])</f>
        <v>35</v>
      </c>
    </row>
    <row r="30" spans="1:11" x14ac:dyDescent="0.3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  <c r="H30">
        <f>IFERROR(AVERAGEIF(Table1[Author],Table1[[#This Row],[Author]],Table1[User Rating]),"")</f>
        <v>4.55</v>
      </c>
      <c r="I30" s="33">
        <f>LEN(Table1[[#This Row],[Name]])</f>
        <v>28</v>
      </c>
    </row>
    <row r="31" spans="1:11" x14ac:dyDescent="0.3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  <c r="H31">
        <f>IFERROR(AVERAGEIF(Table1[Author],Table1[[#This Row],[Author]],Table1[User Rating]),"")</f>
        <v>4.5999999999999996</v>
      </c>
      <c r="I31" s="33">
        <f>LEN(Table1[[#This Row],[Name]])</f>
        <v>40</v>
      </c>
    </row>
    <row r="32" spans="1:11" x14ac:dyDescent="0.3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  <c r="H32">
        <f>IFERROR(AVERAGEIF(Table1[Author],Table1[[#This Row],[Author]],Table1[User Rating]),"")</f>
        <v>4.666666666666667</v>
      </c>
      <c r="I32" s="33">
        <f>LEN(Table1[[#This Row],[Name]])</f>
        <v>62</v>
      </c>
    </row>
    <row r="33" spans="1:9" x14ac:dyDescent="0.3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  <c r="H33">
        <f>IFERROR(AVERAGEIF(Table1[Author],Table1[[#This Row],[Author]],Table1[User Rating]),"")</f>
        <v>4.666666666666667</v>
      </c>
      <c r="I33" s="33">
        <f>LEN(Table1[[#This Row],[Name]])</f>
        <v>66</v>
      </c>
    </row>
    <row r="34" spans="1:9" x14ac:dyDescent="0.3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  <c r="H34">
        <f>IFERROR(AVERAGEIF(Table1[Author],Table1[[#This Row],[Author]],Table1[User Rating]),"")</f>
        <v>4.8</v>
      </c>
      <c r="I34" s="33">
        <f>LEN(Table1[[#This Row],[Name]])</f>
        <v>8</v>
      </c>
    </row>
    <row r="35" spans="1:9" x14ac:dyDescent="0.3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  <c r="H35">
        <f>IFERROR(AVERAGEIF(Table1[Author],Table1[[#This Row],[Author]],Table1[User Rating]),"")</f>
        <v>4.8</v>
      </c>
      <c r="I35" s="33">
        <f>LEN(Table1[[#This Row],[Name]])</f>
        <v>8</v>
      </c>
    </row>
    <row r="36" spans="1:9" x14ac:dyDescent="0.3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  <c r="H36">
        <f>IFERROR(AVERAGEIF(Table1[Author],Table1[[#This Row],[Author]],Table1[User Rating]),"")</f>
        <v>4.8</v>
      </c>
      <c r="I36" s="33">
        <f>LEN(Table1[[#This Row],[Name]])</f>
        <v>50</v>
      </c>
    </row>
    <row r="37" spans="1:9" x14ac:dyDescent="0.3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  <c r="H37">
        <f>IFERROR(AVERAGEIF(Table1[Author],Table1[[#This Row],[Author]],Table1[User Rating]),"")</f>
        <v>4.7</v>
      </c>
      <c r="I37" s="33">
        <f>LEN(Table1[[#This Row],[Name]])</f>
        <v>24</v>
      </c>
    </row>
    <row r="38" spans="1:9" x14ac:dyDescent="0.3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  <c r="H38">
        <f>IFERROR(AVERAGEIF(Table1[Author],Table1[[#This Row],[Author]],Table1[User Rating]),"")</f>
        <v>4.7</v>
      </c>
      <c r="I38" s="33">
        <f>LEN(Table1[[#This Row],[Name]])</f>
        <v>24</v>
      </c>
    </row>
    <row r="39" spans="1:9" x14ac:dyDescent="0.3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  <c r="H39">
        <f>IFERROR(AVERAGEIF(Table1[Author],Table1[[#This Row],[Author]],Table1[User Rating]),"")</f>
        <v>4.7</v>
      </c>
      <c r="I39" s="33">
        <f>LEN(Table1[[#This Row],[Name]])</f>
        <v>11</v>
      </c>
    </row>
    <row r="40" spans="1:9" x14ac:dyDescent="0.3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  <c r="H40">
        <f>IFERROR(AVERAGEIF(Table1[Author],Table1[[#This Row],[Author]],Table1[User Rating]),"")</f>
        <v>4.6571428571428575</v>
      </c>
      <c r="I40" s="33">
        <f>LEN(Table1[[#This Row],[Name]])</f>
        <v>41</v>
      </c>
    </row>
    <row r="41" spans="1:9" x14ac:dyDescent="0.3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  <c r="H41">
        <f>IFERROR(AVERAGEIF(Table1[Author],Table1[[#This Row],[Author]],Table1[User Rating]),"")</f>
        <v>4.5666666666666664</v>
      </c>
      <c r="I41" s="33">
        <f>LEN(Table1[[#This Row],[Name]])</f>
        <v>56</v>
      </c>
    </row>
    <row r="42" spans="1:9" x14ac:dyDescent="0.3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  <c r="H42">
        <f>IFERROR(AVERAGEIF(Table1[Author],Table1[[#This Row],[Author]],Table1[User Rating]),"")</f>
        <v>4.9000000000000004</v>
      </c>
      <c r="I42" s="33">
        <f>LEN(Table1[[#This Row],[Name]])</f>
        <v>40</v>
      </c>
    </row>
    <row r="43" spans="1:9" x14ac:dyDescent="0.3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  <c r="H43">
        <f>IFERROR(AVERAGEIF(Table1[Author],Table1[[#This Row],[Author]],Table1[User Rating]),"")</f>
        <v>4.9000000000000004</v>
      </c>
      <c r="I43" s="33">
        <f>LEN(Table1[[#This Row],[Name]])</f>
        <v>40</v>
      </c>
    </row>
    <row r="44" spans="1:9" x14ac:dyDescent="0.3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  <c r="H44">
        <f>IFERROR(AVERAGEIF(Table1[Author],Table1[[#This Row],[Author]],Table1[User Rating]),"")</f>
        <v>4.8</v>
      </c>
      <c r="I44" s="33">
        <f>LEN(Table1[[#This Row],[Name]])</f>
        <v>42</v>
      </c>
    </row>
    <row r="45" spans="1:9" x14ac:dyDescent="0.3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  <c r="H45">
        <f>IFERROR(AVERAGEIF(Table1[Author],Table1[[#This Row],[Author]],Table1[User Rating]),"")</f>
        <v>4.5999999999999996</v>
      </c>
      <c r="I45" s="33">
        <f>LEN(Table1[[#This Row],[Name]])</f>
        <v>78</v>
      </c>
    </row>
    <row r="46" spans="1:9" x14ac:dyDescent="0.3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  <c r="H46">
        <f>IFERROR(AVERAGEIF(Table1[Author],Table1[[#This Row],[Author]],Table1[User Rating]),"")</f>
        <v>4.8</v>
      </c>
      <c r="I46" s="33">
        <f>LEN(Table1[[#This Row],[Name]])</f>
        <v>49</v>
      </c>
    </row>
    <row r="47" spans="1:9" x14ac:dyDescent="0.3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  <c r="H47">
        <f>IFERROR(AVERAGEIF(Table1[Author],Table1[[#This Row],[Author]],Table1[User Rating]),"")</f>
        <v>4.5</v>
      </c>
      <c r="I47" s="33">
        <f>LEN(Table1[[#This Row],[Name]])</f>
        <v>35</v>
      </c>
    </row>
    <row r="48" spans="1:9" x14ac:dyDescent="0.3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  <c r="H48">
        <f>IFERROR(AVERAGEIF(Table1[Author],Table1[[#This Row],[Author]],Table1[User Rating]),"")</f>
        <v>4.663636363636364</v>
      </c>
      <c r="I48" s="33">
        <f>LEN(Table1[[#This Row],[Name]])</f>
        <v>32</v>
      </c>
    </row>
    <row r="49" spans="1:9" x14ac:dyDescent="0.3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  <c r="H49">
        <f>IFERROR(AVERAGEIF(Table1[Author],Table1[[#This Row],[Author]],Table1[User Rating]),"")</f>
        <v>4.663636363636364</v>
      </c>
      <c r="I49" s="33">
        <f>LEN(Table1[[#This Row],[Name]])</f>
        <v>32</v>
      </c>
    </row>
    <row r="50" spans="1:9" x14ac:dyDescent="0.3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  <c r="H50">
        <f>IFERROR(AVERAGEIF(Table1[Author],Table1[[#This Row],[Author]],Table1[User Rating]),"")</f>
        <v>4.663636363636364</v>
      </c>
      <c r="I50" s="33">
        <f>LEN(Table1[[#This Row],[Name]])</f>
        <v>32</v>
      </c>
    </row>
    <row r="51" spans="1:9" x14ac:dyDescent="0.3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  <c r="H51">
        <f>IFERROR(AVERAGEIF(Table1[Author],Table1[[#This Row],[Author]],Table1[User Rating]),"")</f>
        <v>4.7</v>
      </c>
      <c r="I51" s="33">
        <f>LEN(Table1[[#This Row],[Name]])</f>
        <v>62</v>
      </c>
    </row>
    <row r="52" spans="1:9" x14ac:dyDescent="0.3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  <c r="H52">
        <f>IFERROR(AVERAGEIF(Table1[Author],Table1[[#This Row],[Author]],Table1[User Rating]),"")</f>
        <v>4.7</v>
      </c>
      <c r="I52" s="33">
        <f>LEN(Table1[[#This Row],[Name]])</f>
        <v>43</v>
      </c>
    </row>
    <row r="53" spans="1:9" x14ac:dyDescent="0.3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  <c r="H53">
        <f>IFERROR(AVERAGEIF(Table1[Author],Table1[[#This Row],[Author]],Table1[User Rating]),"")</f>
        <v>4.7</v>
      </c>
      <c r="I53" s="33">
        <f>LEN(Table1[[#This Row],[Name]])</f>
        <v>43</v>
      </c>
    </row>
    <row r="54" spans="1:9" x14ac:dyDescent="0.3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  <c r="H54">
        <f>IFERROR(AVERAGEIF(Table1[Author],Table1[[#This Row],[Author]],Table1[User Rating]),"")</f>
        <v>4.7</v>
      </c>
      <c r="I54" s="33">
        <f>LEN(Table1[[#This Row],[Name]])</f>
        <v>43</v>
      </c>
    </row>
    <row r="55" spans="1:9" x14ac:dyDescent="0.3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  <c r="H55">
        <f>IFERROR(AVERAGEIF(Table1[Author],Table1[[#This Row],[Author]],Table1[User Rating]),"")</f>
        <v>4.3</v>
      </c>
      <c r="I55" s="33">
        <f>LEN(Table1[[#This Row],[Name]])</f>
        <v>45</v>
      </c>
    </row>
    <row r="56" spans="1:9" x14ac:dyDescent="0.3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  <c r="H56">
        <f>IFERROR(AVERAGEIF(Table1[Author],Table1[[#This Row],[Author]],Table1[User Rating]),"")</f>
        <v>4.8</v>
      </c>
      <c r="I56" s="33">
        <f>LEN(Table1[[#This Row],[Name]])</f>
        <v>59</v>
      </c>
    </row>
    <row r="57" spans="1:9" x14ac:dyDescent="0.3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  <c r="H57">
        <f>IFERROR(AVERAGEIF(Table1[Author],Table1[[#This Row],[Author]],Table1[User Rating]),"")</f>
        <v>4.8</v>
      </c>
      <c r="I57" s="33">
        <f>LEN(Table1[[#This Row],[Name]])</f>
        <v>50</v>
      </c>
    </row>
    <row r="58" spans="1:9" x14ac:dyDescent="0.3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  <c r="H58">
        <f>IFERROR(AVERAGEIF(Table1[Author],Table1[[#This Row],[Author]],Table1[User Rating]),"")</f>
        <v>4.5999999999999996</v>
      </c>
      <c r="I58" s="33">
        <f>LEN(Table1[[#This Row],[Name]])</f>
        <v>17</v>
      </c>
    </row>
    <row r="59" spans="1:9" x14ac:dyDescent="0.3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  <c r="H59">
        <f>IFERROR(AVERAGEIF(Table1[Author],Table1[[#This Row],[Author]],Table1[User Rating]),"")</f>
        <v>4.5999999999999996</v>
      </c>
      <c r="I59" s="33">
        <f>LEN(Table1[[#This Row],[Name]])</f>
        <v>17</v>
      </c>
    </row>
    <row r="60" spans="1:9" x14ac:dyDescent="0.3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  <c r="H60">
        <f>IFERROR(AVERAGEIF(Table1[Author],Table1[[#This Row],[Author]],Table1[User Rating]),"")</f>
        <v>4.8</v>
      </c>
      <c r="I60" s="33">
        <f>LEN(Table1[[#This Row],[Name]])</f>
        <v>99</v>
      </c>
    </row>
    <row r="61" spans="1:9" x14ac:dyDescent="0.3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  <c r="H61">
        <f>IFERROR(AVERAGEIF(Table1[Author],Table1[[#This Row],[Author]],Table1[User Rating]),"")</f>
        <v>4.5</v>
      </c>
      <c r="I61" s="33">
        <f>LEN(Table1[[#This Row],[Name]])</f>
        <v>69</v>
      </c>
    </row>
    <row r="62" spans="1:9" x14ac:dyDescent="0.3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  <c r="H62">
        <f>IFERROR(AVERAGEIF(Table1[Author],Table1[[#This Row],[Author]],Table1[User Rating]),"")</f>
        <v>4.4499999999999993</v>
      </c>
      <c r="I62" s="33">
        <f>LEN(Table1[[#This Row],[Name]])</f>
        <v>71</v>
      </c>
    </row>
    <row r="63" spans="1:9" x14ac:dyDescent="0.3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  <c r="H63">
        <f>IFERROR(AVERAGEIF(Table1[Author],Table1[[#This Row],[Author]],Table1[User Rating]),"")</f>
        <v>4.4499999999999993</v>
      </c>
      <c r="I63" s="33">
        <f>LEN(Table1[[#This Row],[Name]])</f>
        <v>58</v>
      </c>
    </row>
    <row r="64" spans="1:9" x14ac:dyDescent="0.3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  <c r="H64">
        <f>IFERROR(AVERAGEIF(Table1[Author],Table1[[#This Row],[Author]],Table1[User Rating]),"")</f>
        <v>4.4499999999999993</v>
      </c>
      <c r="I64" s="33">
        <f>LEN(Table1[[#This Row],[Name]])</f>
        <v>54</v>
      </c>
    </row>
    <row r="65" spans="1:9" x14ac:dyDescent="0.3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  <c r="H65">
        <f>IFERROR(AVERAGEIF(Table1[Author],Table1[[#This Row],[Author]],Table1[User Rating]),"")</f>
        <v>4.8</v>
      </c>
      <c r="I65" s="33">
        <f>LEN(Table1[[#This Row],[Name]])</f>
        <v>30</v>
      </c>
    </row>
    <row r="66" spans="1:9" x14ac:dyDescent="0.3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  <c r="H66">
        <f>IFERROR(AVERAGEIF(Table1[Author],Table1[[#This Row],[Author]],Table1[User Rating]),"")</f>
        <v>4.8</v>
      </c>
      <c r="I66" s="33">
        <f>LEN(Table1[[#This Row],[Name]])</f>
        <v>30</v>
      </c>
    </row>
    <row r="67" spans="1:9" x14ac:dyDescent="0.3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  <c r="H67">
        <f>IFERROR(AVERAGEIF(Table1[Author],Table1[[#This Row],[Author]],Table1[User Rating]),"")</f>
        <v>4.8</v>
      </c>
      <c r="I67" s="33">
        <f>LEN(Table1[[#This Row],[Name]])</f>
        <v>30</v>
      </c>
    </row>
    <row r="68" spans="1:9" x14ac:dyDescent="0.3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  <c r="H68">
        <f>IFERROR(AVERAGEIF(Table1[Author],Table1[[#This Row],[Author]],Table1[User Rating]),"")</f>
        <v>4.8</v>
      </c>
      <c r="I68" s="33">
        <f>LEN(Table1[[#This Row],[Name]])</f>
        <v>30</v>
      </c>
    </row>
    <row r="69" spans="1:9" x14ac:dyDescent="0.3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  <c r="H69">
        <f>IFERROR(AVERAGEIF(Table1[Author],Table1[[#This Row],[Author]],Table1[User Rating]),"")</f>
        <v>4.5999999999999996</v>
      </c>
      <c r="I69" s="33">
        <f>LEN(Table1[[#This Row],[Name]])</f>
        <v>15</v>
      </c>
    </row>
    <row r="70" spans="1:9" x14ac:dyDescent="0.3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  <c r="H70">
        <f>IFERROR(AVERAGEIF(Table1[Author],Table1[[#This Row],[Author]],Table1[User Rating]),"")</f>
        <v>4.5999999999999996</v>
      </c>
      <c r="I70" s="33">
        <f>LEN(Table1[[#This Row],[Name]])</f>
        <v>61</v>
      </c>
    </row>
    <row r="71" spans="1:9" x14ac:dyDescent="0.3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  <c r="H71">
        <f>IFERROR(AVERAGEIF(Table1[Author],Table1[[#This Row],[Author]],Table1[User Rating]),"")</f>
        <v>4.5</v>
      </c>
      <c r="I71" s="33">
        <f>LEN(Table1[[#This Row],[Name]])</f>
        <v>73</v>
      </c>
    </row>
    <row r="72" spans="1:9" x14ac:dyDescent="0.3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  <c r="H72">
        <f>IFERROR(AVERAGEIF(Table1[Author],Table1[[#This Row],[Author]],Table1[User Rating]),"")</f>
        <v>4.5</v>
      </c>
      <c r="I72" s="33">
        <f>LEN(Table1[[#This Row],[Name]])</f>
        <v>73</v>
      </c>
    </row>
    <row r="73" spans="1:9" x14ac:dyDescent="0.3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  <c r="H73">
        <f>IFERROR(AVERAGEIF(Table1[Author],Table1[[#This Row],[Author]],Table1[User Rating]),"")</f>
        <v>4.8</v>
      </c>
      <c r="I73" s="33">
        <f>LEN(Table1[[#This Row],[Name]])</f>
        <v>39</v>
      </c>
    </row>
    <row r="74" spans="1:9" x14ac:dyDescent="0.3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  <c r="H74">
        <f>IFERROR(AVERAGEIF(Table1[Author],Table1[[#This Row],[Author]],Table1[User Rating]),"")</f>
        <v>4.8</v>
      </c>
      <c r="I74" s="33">
        <f>LEN(Table1[[#This Row],[Name]])</f>
        <v>45</v>
      </c>
    </row>
    <row r="75" spans="1:9" x14ac:dyDescent="0.3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  <c r="H75">
        <f>IFERROR(AVERAGEIF(Table1[Author],Table1[[#This Row],[Author]],Table1[User Rating]),"")</f>
        <v>4.8</v>
      </c>
      <c r="I75" s="33">
        <f>LEN(Table1[[#This Row],[Name]])</f>
        <v>35</v>
      </c>
    </row>
    <row r="76" spans="1:9" x14ac:dyDescent="0.3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  <c r="H76">
        <f>IFERROR(AVERAGEIF(Table1[Author],Table1[[#This Row],[Author]],Table1[User Rating]),"")</f>
        <v>4.5999999999999996</v>
      </c>
      <c r="I76" s="33">
        <f>LEN(Table1[[#This Row],[Name]])</f>
        <v>115</v>
      </c>
    </row>
    <row r="77" spans="1:9" x14ac:dyDescent="0.3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  <c r="H77">
        <f>IFERROR(AVERAGEIF(Table1[Author],Table1[[#This Row],[Author]],Table1[User Rating]),"")</f>
        <v>4.4000000000000004</v>
      </c>
      <c r="I77" s="33">
        <f>LEN(Table1[[#This Row],[Name]])</f>
        <v>9</v>
      </c>
    </row>
    <row r="78" spans="1:9" x14ac:dyDescent="0.3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  <c r="H78">
        <f>IFERROR(AVERAGEIF(Table1[Author],Table1[[#This Row],[Author]],Table1[User Rating]),"")</f>
        <v>4.4000000000000004</v>
      </c>
      <c r="I78" s="33">
        <f>LEN(Table1[[#This Row],[Name]])</f>
        <v>9</v>
      </c>
    </row>
    <row r="79" spans="1:9" x14ac:dyDescent="0.3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  <c r="H79">
        <f>IFERROR(AVERAGEIF(Table1[Author],Table1[[#This Row],[Author]],Table1[User Rating]),"")</f>
        <v>4.4000000000000004</v>
      </c>
      <c r="I79" s="33">
        <f>LEN(Table1[[#This Row],[Name]])</f>
        <v>21</v>
      </c>
    </row>
    <row r="80" spans="1:9" x14ac:dyDescent="0.3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  <c r="H80">
        <f>IFERROR(AVERAGEIF(Table1[Author],Table1[[#This Row],[Author]],Table1[User Rating]),"")</f>
        <v>4.5999999999999996</v>
      </c>
      <c r="I80" s="33">
        <f>LEN(Table1[[#This Row],[Name]])</f>
        <v>117</v>
      </c>
    </row>
    <row r="81" spans="1:9" x14ac:dyDescent="0.3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  <c r="H81">
        <f>IFERROR(AVERAGEIF(Table1[Author],Table1[[#This Row],[Author]],Table1[User Rating]),"")</f>
        <v>4.5250000000000004</v>
      </c>
      <c r="I81" s="33">
        <f>LEN(Table1[[#This Row],[Name]])</f>
        <v>21</v>
      </c>
    </row>
    <row r="82" spans="1:9" x14ac:dyDescent="0.3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  <c r="H82">
        <f>IFERROR(AVERAGEIF(Table1[Author],Table1[[#This Row],[Author]],Table1[User Rating]),"")</f>
        <v>4.8</v>
      </c>
      <c r="I82" s="33">
        <f>LEN(Table1[[#This Row],[Name]])</f>
        <v>50</v>
      </c>
    </row>
    <row r="83" spans="1:9" x14ac:dyDescent="0.3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  <c r="H83">
        <f>IFERROR(AVERAGEIF(Table1[Author],Table1[[#This Row],[Author]],Table1[User Rating]),"")</f>
        <v>4.8999999999999995</v>
      </c>
      <c r="I83" s="33">
        <f>LEN(Table1[[#This Row],[Name]])</f>
        <v>72</v>
      </c>
    </row>
    <row r="84" spans="1:9" x14ac:dyDescent="0.3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  <c r="H84">
        <f>IFERROR(AVERAGEIF(Table1[Author],Table1[[#This Row],[Author]],Table1[User Rating]),"")</f>
        <v>4.8999999999999995</v>
      </c>
      <c r="I84" s="33">
        <f>LEN(Table1[[#This Row],[Name]])</f>
        <v>83</v>
      </c>
    </row>
    <row r="85" spans="1:9" x14ac:dyDescent="0.3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  <c r="H85">
        <f>IFERROR(AVERAGEIF(Table1[Author],Table1[[#This Row],[Author]],Table1[User Rating]),"")</f>
        <v>4.8999999999999995</v>
      </c>
      <c r="I85" s="33">
        <f>LEN(Table1[[#This Row],[Name]])</f>
        <v>79</v>
      </c>
    </row>
    <row r="86" spans="1:9" x14ac:dyDescent="0.3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  <c r="H86">
        <f>IFERROR(AVERAGEIF(Table1[Author],Table1[[#This Row],[Author]],Table1[User Rating]),"")</f>
        <v>4.8999999999999995</v>
      </c>
      <c r="I86" s="33">
        <f>LEN(Table1[[#This Row],[Name]])</f>
        <v>79</v>
      </c>
    </row>
    <row r="87" spans="1:9" x14ac:dyDescent="0.3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  <c r="H87">
        <f>IFERROR(AVERAGEIF(Table1[Author],Table1[[#This Row],[Author]],Table1[User Rating]),"")</f>
        <v>4.8999999999999995</v>
      </c>
      <c r="I87" s="33">
        <f>LEN(Table1[[#This Row],[Name]])</f>
        <v>70</v>
      </c>
    </row>
    <row r="88" spans="1:9" x14ac:dyDescent="0.3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  <c r="H88">
        <f>IFERROR(AVERAGEIF(Table1[Author],Table1[[#This Row],[Author]],Table1[User Rating]),"")</f>
        <v>4.8999999999999995</v>
      </c>
      <c r="I88" s="33">
        <f>LEN(Table1[[#This Row],[Name]])</f>
        <v>85</v>
      </c>
    </row>
    <row r="89" spans="1:9" x14ac:dyDescent="0.3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  <c r="H89">
        <f>IFERROR(AVERAGEIF(Table1[Author],Table1[[#This Row],[Author]],Table1[User Rating]),"")</f>
        <v>4.8999999999999995</v>
      </c>
      <c r="I89" s="33">
        <f>LEN(Table1[[#This Row],[Name]])</f>
        <v>79</v>
      </c>
    </row>
    <row r="90" spans="1:9" x14ac:dyDescent="0.3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  <c r="H90">
        <f>IFERROR(AVERAGEIF(Table1[Author],Table1[[#This Row],[Author]],Table1[User Rating]),"")</f>
        <v>4.8</v>
      </c>
      <c r="I90" s="33">
        <f>LEN(Table1[[#This Row],[Name]])</f>
        <v>38</v>
      </c>
    </row>
    <row r="91" spans="1:9" x14ac:dyDescent="0.3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  <c r="H91">
        <f>IFERROR(AVERAGEIF(Table1[Author],Table1[[#This Row],[Author]],Table1[User Rating]),"")</f>
        <v>4.5999999999999996</v>
      </c>
      <c r="I91" s="33">
        <f>LEN(Table1[[#This Row],[Name]])</f>
        <v>93</v>
      </c>
    </row>
    <row r="92" spans="1:9" x14ac:dyDescent="0.3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  <c r="H92">
        <f>IFERROR(AVERAGEIF(Table1[Author],Table1[[#This Row],[Author]],Table1[User Rating]),"")</f>
        <v>4.5</v>
      </c>
      <c r="I92" s="33">
        <f>LEN(Table1[[#This Row],[Name]])</f>
        <v>51</v>
      </c>
    </row>
    <row r="93" spans="1:9" x14ac:dyDescent="0.3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  <c r="H93">
        <f>IFERROR(AVERAGEIF(Table1[Author],Table1[[#This Row],[Author]],Table1[User Rating]),"")</f>
        <v>4.4000000000000004</v>
      </c>
      <c r="I93" s="33">
        <f>LEN(Table1[[#This Row],[Name]])</f>
        <v>79</v>
      </c>
    </row>
    <row r="94" spans="1:9" x14ac:dyDescent="0.3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  <c r="H94">
        <f>IFERROR(AVERAGEIF(Table1[Author],Table1[[#This Row],[Author]],Table1[User Rating]),"")</f>
        <v>4.4000000000000004</v>
      </c>
      <c r="I94" s="33">
        <f>LEN(Table1[[#This Row],[Name]])</f>
        <v>96</v>
      </c>
    </row>
    <row r="95" spans="1:9" x14ac:dyDescent="0.3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  <c r="H95">
        <f>IFERROR(AVERAGEIF(Table1[Author],Table1[[#This Row],[Author]],Table1[User Rating]),"")</f>
        <v>4.5</v>
      </c>
      <c r="I95" s="33">
        <f>LEN(Table1[[#This Row],[Name]])</f>
        <v>98</v>
      </c>
    </row>
    <row r="96" spans="1:9" x14ac:dyDescent="0.3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  <c r="H96">
        <f>IFERROR(AVERAGEIF(Table1[Author],Table1[[#This Row],[Author]],Table1[User Rating]),"")</f>
        <v>4.5</v>
      </c>
      <c r="I96" s="33">
        <f>LEN(Table1[[#This Row],[Name]])</f>
        <v>98</v>
      </c>
    </row>
    <row r="97" spans="1:9" x14ac:dyDescent="0.3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  <c r="H97">
        <f>IFERROR(AVERAGEIF(Table1[Author],Table1[[#This Row],[Author]],Table1[User Rating]),"")</f>
        <v>4.6571428571428575</v>
      </c>
      <c r="I97" s="33">
        <f>LEN(Table1[[#This Row],[Name]])</f>
        <v>24</v>
      </c>
    </row>
    <row r="98" spans="1:9" x14ac:dyDescent="0.3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  <c r="H98">
        <f>IFERROR(AVERAGEIF(Table1[Author],Table1[[#This Row],[Author]],Table1[User Rating]),"")</f>
        <v>4.6571428571428575</v>
      </c>
      <c r="I98" s="33">
        <f>LEN(Table1[[#This Row],[Name]])</f>
        <v>18</v>
      </c>
    </row>
    <row r="99" spans="1:9" x14ac:dyDescent="0.3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  <c r="H99">
        <f>IFERROR(AVERAGEIF(Table1[Author],Table1[[#This Row],[Author]],Table1[User Rating]),"")</f>
        <v>4.7</v>
      </c>
      <c r="I99" s="33">
        <f>LEN(Table1[[#This Row],[Name]])</f>
        <v>18</v>
      </c>
    </row>
    <row r="100" spans="1:9" x14ac:dyDescent="0.3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  <c r="H100">
        <f>IFERROR(AVERAGEIF(Table1[Author],Table1[[#This Row],[Author]],Table1[User Rating]),"")</f>
        <v>4.7</v>
      </c>
      <c r="I100" s="33">
        <f>LEN(Table1[[#This Row],[Name]])</f>
        <v>18</v>
      </c>
    </row>
    <row r="101" spans="1:9" x14ac:dyDescent="0.3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  <c r="H101">
        <f>IFERROR(AVERAGEIF(Table1[Author],Table1[[#This Row],[Author]],Table1[User Rating]),"")</f>
        <v>4.7</v>
      </c>
      <c r="I101" s="33">
        <f>LEN(Table1[[#This Row],[Name]])</f>
        <v>123</v>
      </c>
    </row>
    <row r="102" spans="1:9" x14ac:dyDescent="0.3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  <c r="H102">
        <f>IFERROR(AVERAGEIF(Table1[Author],Table1[[#This Row],[Author]],Table1[User Rating]),"")</f>
        <v>4.5999999999999996</v>
      </c>
      <c r="I102" s="33">
        <f>LEN(Table1[[#This Row],[Name]])</f>
        <v>14</v>
      </c>
    </row>
    <row r="103" spans="1:9" x14ac:dyDescent="0.3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  <c r="H103">
        <f>IFERROR(AVERAGEIF(Table1[Author],Table1[[#This Row],[Author]],Table1[User Rating]),"")</f>
        <v>4.5999999999999996</v>
      </c>
      <c r="I103" s="33">
        <f>LEN(Table1[[#This Row],[Name]])</f>
        <v>14</v>
      </c>
    </row>
    <row r="104" spans="1:9" x14ac:dyDescent="0.3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  <c r="H104">
        <f>IFERROR(AVERAGEIF(Table1[Author],Table1[[#This Row],[Author]],Table1[User Rating]),"")</f>
        <v>4.45</v>
      </c>
      <c r="I104" s="33">
        <f>LEN(Table1[[#This Row],[Name]])</f>
        <v>79</v>
      </c>
    </row>
    <row r="105" spans="1:9" x14ac:dyDescent="0.3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  <c r="H105">
        <f>IFERROR(AVERAGEIF(Table1[Author],Table1[[#This Row],[Author]],Table1[User Rating]),"")</f>
        <v>4.4000000000000004</v>
      </c>
      <c r="I105" s="33">
        <f>LEN(Table1[[#This Row],[Name]])</f>
        <v>30</v>
      </c>
    </row>
    <row r="106" spans="1:9" x14ac:dyDescent="0.3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  <c r="H106">
        <f>IFERROR(AVERAGEIF(Table1[Author],Table1[[#This Row],[Author]],Table1[User Rating]),"")</f>
        <v>4.2333333333333334</v>
      </c>
      <c r="I106" s="33">
        <f>LEN(Table1[[#This Row],[Name]])</f>
        <v>19</v>
      </c>
    </row>
    <row r="107" spans="1:9" x14ac:dyDescent="0.3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  <c r="H107">
        <f>IFERROR(AVERAGEIF(Table1[Author],Table1[[#This Row],[Author]],Table1[User Rating]),"")</f>
        <v>4.2333333333333334</v>
      </c>
      <c r="I107" s="33">
        <f>LEN(Table1[[#This Row],[Name]])</f>
        <v>106</v>
      </c>
    </row>
    <row r="108" spans="1:9" x14ac:dyDescent="0.3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  <c r="H108">
        <f>IFERROR(AVERAGEIF(Table1[Author],Table1[[#This Row],[Author]],Table1[User Rating]),"")</f>
        <v>4.2333333333333334</v>
      </c>
      <c r="I108" s="33">
        <f>LEN(Table1[[#This Row],[Name]])</f>
        <v>88</v>
      </c>
    </row>
    <row r="109" spans="1:9" x14ac:dyDescent="0.3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  <c r="H109">
        <f>IFERROR(AVERAGEIF(Table1[Author],Table1[[#This Row],[Author]],Table1[User Rating]),"")</f>
        <v>4.2333333333333334</v>
      </c>
      <c r="I109" s="33">
        <f>LEN(Table1[[#This Row],[Name]])</f>
        <v>88</v>
      </c>
    </row>
    <row r="110" spans="1:9" x14ac:dyDescent="0.3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  <c r="H110">
        <f>IFERROR(AVERAGEIF(Table1[Author],Table1[[#This Row],[Author]],Table1[User Rating]),"")</f>
        <v>4.2333333333333334</v>
      </c>
      <c r="I110" s="33">
        <f>LEN(Table1[[#This Row],[Name]])</f>
        <v>86</v>
      </c>
    </row>
    <row r="111" spans="1:9" x14ac:dyDescent="0.3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  <c r="H111">
        <f>IFERROR(AVERAGEIF(Table1[Author],Table1[[#This Row],[Author]],Table1[User Rating]),"")</f>
        <v>4.2</v>
      </c>
      <c r="I111" s="33">
        <f>LEN(Table1[[#This Row],[Name]])</f>
        <v>43</v>
      </c>
    </row>
    <row r="112" spans="1:9" x14ac:dyDescent="0.3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  <c r="H112">
        <f>IFERROR(AVERAGEIF(Table1[Author],Table1[[#This Row],[Author]],Table1[User Rating]),"")</f>
        <v>4.7</v>
      </c>
      <c r="I112" s="33">
        <f>LEN(Table1[[#This Row],[Name]])</f>
        <v>15</v>
      </c>
    </row>
    <row r="113" spans="1:9" x14ac:dyDescent="0.3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  <c r="H113">
        <f>IFERROR(AVERAGEIF(Table1[Author],Table1[[#This Row],[Author]],Table1[User Rating]),"")</f>
        <v>4.7</v>
      </c>
      <c r="I113" s="33">
        <f>LEN(Table1[[#This Row],[Name]])</f>
        <v>15</v>
      </c>
    </row>
    <row r="114" spans="1:9" x14ac:dyDescent="0.3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  <c r="H114">
        <f>IFERROR(AVERAGEIF(Table1[Author],Table1[[#This Row],[Author]],Table1[User Rating]),"")</f>
        <v>4.7</v>
      </c>
      <c r="I114" s="33">
        <f>LEN(Table1[[#This Row],[Name]])</f>
        <v>15</v>
      </c>
    </row>
    <row r="115" spans="1:9" x14ac:dyDescent="0.3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  <c r="H115">
        <f>IFERROR(AVERAGEIF(Table1[Author],Table1[[#This Row],[Author]],Table1[User Rating]),"")</f>
        <v>4.7</v>
      </c>
      <c r="I115" s="33">
        <f>LEN(Table1[[#This Row],[Name]])</f>
        <v>15</v>
      </c>
    </row>
    <row r="116" spans="1:9" x14ac:dyDescent="0.3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  <c r="H116">
        <f>IFERROR(AVERAGEIF(Table1[Author],Table1[[#This Row],[Author]],Table1[User Rating]),"")</f>
        <v>4.7</v>
      </c>
      <c r="I116" s="33">
        <f>LEN(Table1[[#This Row],[Name]])</f>
        <v>15</v>
      </c>
    </row>
    <row r="117" spans="1:9" x14ac:dyDescent="0.3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  <c r="H117">
        <f>IFERROR(AVERAGEIF(Table1[Author],Table1[[#This Row],[Author]],Table1[User Rating]),"")</f>
        <v>4.4000000000000004</v>
      </c>
      <c r="I117" s="33">
        <f>LEN(Table1[[#This Row],[Name]])</f>
        <v>29</v>
      </c>
    </row>
    <row r="118" spans="1:9" x14ac:dyDescent="0.3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  <c r="H118">
        <f>IFERROR(AVERAGEIF(Table1[Author],Table1[[#This Row],[Author]],Table1[User Rating]),"")</f>
        <v>4.6500000000000004</v>
      </c>
      <c r="I118" s="33">
        <f>LEN(Table1[[#This Row],[Name]])</f>
        <v>27</v>
      </c>
    </row>
    <row r="119" spans="1:9" x14ac:dyDescent="0.3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  <c r="H119">
        <f>IFERROR(AVERAGEIF(Table1[Author],Table1[[#This Row],[Author]],Table1[User Rating]),"")</f>
        <v>4.4000000000000004</v>
      </c>
      <c r="I119" s="33">
        <f>LEN(Table1[[#This Row],[Name]])</f>
        <v>81</v>
      </c>
    </row>
    <row r="120" spans="1:9" x14ac:dyDescent="0.3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  <c r="H120">
        <f>IFERROR(AVERAGEIF(Table1[Author],Table1[[#This Row],[Author]],Table1[User Rating]),"")</f>
        <v>4.5999999999999996</v>
      </c>
      <c r="I120" s="33">
        <f>LEN(Table1[[#This Row],[Name]])</f>
        <v>97</v>
      </c>
    </row>
    <row r="121" spans="1:9" x14ac:dyDescent="0.3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  <c r="H121">
        <f>IFERROR(AVERAGEIF(Table1[Author],Table1[[#This Row],[Author]],Table1[User Rating]),"")</f>
        <v>4.5999999999999996</v>
      </c>
      <c r="I121" s="33">
        <f>LEN(Table1[[#This Row],[Name]])</f>
        <v>97</v>
      </c>
    </row>
    <row r="122" spans="1:9" x14ac:dyDescent="0.3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  <c r="H122">
        <f>IFERROR(AVERAGEIF(Table1[Author],Table1[[#This Row],[Author]],Table1[User Rating]),"")</f>
        <v>4.5999999999999996</v>
      </c>
      <c r="I122" s="33">
        <f>LEN(Table1[[#This Row],[Name]])</f>
        <v>97</v>
      </c>
    </row>
    <row r="123" spans="1:9" x14ac:dyDescent="0.3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  <c r="H123">
        <f>IFERROR(AVERAGEIF(Table1[Author],Table1[[#This Row],[Author]],Table1[User Rating]),"")</f>
        <v>4.5</v>
      </c>
      <c r="I123" s="33">
        <f>LEN(Table1[[#This Row],[Name]])</f>
        <v>31</v>
      </c>
    </row>
    <row r="124" spans="1:9" x14ac:dyDescent="0.3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  <c r="H124">
        <f>IFERROR(AVERAGEIF(Table1[Author],Table1[[#This Row],[Author]],Table1[User Rating]),"")</f>
        <v>4.5999999999999996</v>
      </c>
      <c r="I124" s="33">
        <f>LEN(Table1[[#This Row],[Name]])</f>
        <v>79</v>
      </c>
    </row>
    <row r="125" spans="1:9" x14ac:dyDescent="0.3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  <c r="H125">
        <f>IFERROR(AVERAGEIF(Table1[Author],Table1[[#This Row],[Author]],Table1[User Rating]),"")</f>
        <v>4.8</v>
      </c>
      <c r="I125" s="33">
        <f>LEN(Table1[[#This Row],[Name]])</f>
        <v>20</v>
      </c>
    </row>
    <row r="126" spans="1:9" x14ac:dyDescent="0.3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  <c r="H126">
        <f>IFERROR(AVERAGEIF(Table1[Author],Table1[[#This Row],[Author]],Table1[User Rating]),"")</f>
        <v>4.8</v>
      </c>
      <c r="I126" s="33">
        <f>LEN(Table1[[#This Row],[Name]])</f>
        <v>20</v>
      </c>
    </row>
    <row r="127" spans="1:9" x14ac:dyDescent="0.3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  <c r="H127">
        <f>IFERROR(AVERAGEIF(Table1[Author],Table1[[#This Row],[Author]],Table1[User Rating]),"")</f>
        <v>4.8</v>
      </c>
      <c r="I127" s="33">
        <f>LEN(Table1[[#This Row],[Name]])</f>
        <v>20</v>
      </c>
    </row>
    <row r="128" spans="1:9" x14ac:dyDescent="0.3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  <c r="H128">
        <f>IFERROR(AVERAGEIF(Table1[Author],Table1[[#This Row],[Author]],Table1[User Rating]),"")</f>
        <v>4.8</v>
      </c>
      <c r="I128" s="33">
        <f>LEN(Table1[[#This Row],[Name]])</f>
        <v>20</v>
      </c>
    </row>
    <row r="129" spans="1:9" x14ac:dyDescent="0.3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  <c r="H129">
        <f>IFERROR(AVERAGEIF(Table1[Author],Table1[[#This Row],[Author]],Table1[User Rating]),"")</f>
        <v>4.8</v>
      </c>
      <c r="I129" s="33">
        <f>LEN(Table1[[#This Row],[Name]])</f>
        <v>20</v>
      </c>
    </row>
    <row r="130" spans="1:9" x14ac:dyDescent="0.3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  <c r="H130">
        <f>IFERROR(AVERAGEIF(Table1[Author],Table1[[#This Row],[Author]],Table1[User Rating]),"")</f>
        <v>4.5999999999999996</v>
      </c>
      <c r="I130" s="33">
        <f>LEN(Table1[[#This Row],[Name]])</f>
        <v>80</v>
      </c>
    </row>
    <row r="131" spans="1:9" x14ac:dyDescent="0.3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  <c r="H131">
        <f>IFERROR(AVERAGEIF(Table1[Author],Table1[[#This Row],[Author]],Table1[User Rating]),"")</f>
        <v>4.5999999999999996</v>
      </c>
      <c r="I131" s="33">
        <f>LEN(Table1[[#This Row],[Name]])</f>
        <v>106</v>
      </c>
    </row>
    <row r="132" spans="1:9" x14ac:dyDescent="0.3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  <c r="H132">
        <f>IFERROR(AVERAGEIF(Table1[Author],Table1[[#This Row],[Author]],Table1[User Rating]),"")</f>
        <v>4.5999999999999996</v>
      </c>
      <c r="I132" s="33">
        <f>LEN(Table1[[#This Row],[Name]])</f>
        <v>106</v>
      </c>
    </row>
    <row r="133" spans="1:9" x14ac:dyDescent="0.3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  <c r="H133">
        <f>IFERROR(AVERAGEIF(Table1[Author],Table1[[#This Row],[Author]],Table1[User Rating]),"")</f>
        <v>4.5666666666666664</v>
      </c>
      <c r="I133" s="33">
        <f>LEN(Table1[[#This Row],[Name]])</f>
        <v>98</v>
      </c>
    </row>
    <row r="134" spans="1:9" x14ac:dyDescent="0.3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  <c r="H134">
        <f>IFERROR(AVERAGEIF(Table1[Author],Table1[[#This Row],[Author]],Table1[User Rating]),"")</f>
        <v>4.6000000000000005</v>
      </c>
      <c r="I134" s="33">
        <f>LEN(Table1[[#This Row],[Name]])</f>
        <v>26</v>
      </c>
    </row>
    <row r="135" spans="1:9" x14ac:dyDescent="0.3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  <c r="H135">
        <f>IFERROR(AVERAGEIF(Table1[Author],Table1[[#This Row],[Author]],Table1[User Rating]),"")</f>
        <v>4.8</v>
      </c>
      <c r="I135" s="33">
        <f>LEN(Table1[[#This Row],[Name]])</f>
        <v>20</v>
      </c>
    </row>
    <row r="136" spans="1:9" x14ac:dyDescent="0.3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  <c r="H136">
        <f>IFERROR(AVERAGEIF(Table1[Author],Table1[[#This Row],[Author]],Table1[User Rating]),"")</f>
        <v>4.5999999999999996</v>
      </c>
      <c r="I136" s="33">
        <f>LEN(Table1[[#This Row],[Name]])</f>
        <v>29</v>
      </c>
    </row>
    <row r="137" spans="1:9" x14ac:dyDescent="0.3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  <c r="H137">
        <f>IFERROR(AVERAGEIF(Table1[Author],Table1[[#This Row],[Author]],Table1[User Rating]),"")</f>
        <v>4</v>
      </c>
      <c r="I137" s="33">
        <f>LEN(Table1[[#This Row],[Name]])</f>
        <v>9</v>
      </c>
    </row>
    <row r="138" spans="1:9" x14ac:dyDescent="0.3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  <c r="H138">
        <f>IFERROR(AVERAGEIF(Table1[Author],Table1[[#This Row],[Author]],Table1[User Rating]),"")</f>
        <v>4</v>
      </c>
      <c r="I138" s="33">
        <f>LEN(Table1[[#This Row],[Name]])</f>
        <v>9</v>
      </c>
    </row>
    <row r="139" spans="1:9" x14ac:dyDescent="0.3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  <c r="H139">
        <f>IFERROR(AVERAGEIF(Table1[Author],Table1[[#This Row],[Author]],Table1[User Rating]),"")</f>
        <v>4</v>
      </c>
      <c r="I139" s="33">
        <f>LEN(Table1[[#This Row],[Name]])</f>
        <v>9</v>
      </c>
    </row>
    <row r="140" spans="1:9" x14ac:dyDescent="0.3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  <c r="H140">
        <f>IFERROR(AVERAGEIF(Table1[Author],Table1[[#This Row],[Author]],Table1[User Rating]),"")</f>
        <v>4.5999999999999996</v>
      </c>
      <c r="I140" s="33">
        <f>LEN(Table1[[#This Row],[Name]])</f>
        <v>104</v>
      </c>
    </row>
    <row r="141" spans="1:9" x14ac:dyDescent="0.3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  <c r="H141">
        <f>IFERROR(AVERAGEIF(Table1[Author],Table1[[#This Row],[Author]],Table1[User Rating]),"")</f>
        <v>4.5</v>
      </c>
      <c r="I141" s="33">
        <f>LEN(Table1[[#This Row],[Name]])</f>
        <v>64</v>
      </c>
    </row>
    <row r="142" spans="1:9" x14ac:dyDescent="0.3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  <c r="H142">
        <f>IFERROR(AVERAGEIF(Table1[Author],Table1[[#This Row],[Author]],Table1[User Rating]),"")</f>
        <v>4.5</v>
      </c>
      <c r="I142" s="33">
        <f>LEN(Table1[[#This Row],[Name]])</f>
        <v>64</v>
      </c>
    </row>
    <row r="143" spans="1:9" x14ac:dyDescent="0.3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  <c r="H143">
        <f>IFERROR(AVERAGEIF(Table1[Author],Table1[[#This Row],[Author]],Table1[User Rating]),"")</f>
        <v>4.5</v>
      </c>
      <c r="I143" s="33">
        <f>LEN(Table1[[#This Row],[Name]])</f>
        <v>64</v>
      </c>
    </row>
    <row r="144" spans="1:9" x14ac:dyDescent="0.3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  <c r="H144">
        <f>IFERROR(AVERAGEIF(Table1[Author],Table1[[#This Row],[Author]],Table1[User Rating]),"")</f>
        <v>4.5</v>
      </c>
      <c r="I144" s="33">
        <f>LEN(Table1[[#This Row],[Name]])</f>
        <v>64</v>
      </c>
    </row>
    <row r="145" spans="1:9" x14ac:dyDescent="0.3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  <c r="H145">
        <f>IFERROR(AVERAGEIF(Table1[Author],Table1[[#This Row],[Author]],Table1[User Rating]),"")</f>
        <v>4.8</v>
      </c>
      <c r="I145" s="33">
        <f>LEN(Table1[[#This Row],[Name]])</f>
        <v>14</v>
      </c>
    </row>
    <row r="146" spans="1:9" x14ac:dyDescent="0.3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  <c r="H146">
        <f>IFERROR(AVERAGEIF(Table1[Author],Table1[[#This Row],[Author]],Table1[User Rating]),"")</f>
        <v>4.8</v>
      </c>
      <c r="I146" s="33">
        <f>LEN(Table1[[#This Row],[Name]])</f>
        <v>14</v>
      </c>
    </row>
    <row r="147" spans="1:9" x14ac:dyDescent="0.3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  <c r="H147">
        <f>IFERROR(AVERAGEIF(Table1[Author],Table1[[#This Row],[Author]],Table1[User Rating]),"")</f>
        <v>4.8</v>
      </c>
      <c r="I147" s="33">
        <f>LEN(Table1[[#This Row],[Name]])</f>
        <v>14</v>
      </c>
    </row>
    <row r="148" spans="1:9" x14ac:dyDescent="0.3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  <c r="H148">
        <f>IFERROR(AVERAGEIF(Table1[Author],Table1[[#This Row],[Author]],Table1[User Rating]),"")</f>
        <v>4.9000000000000004</v>
      </c>
      <c r="I148" s="33">
        <f>LEN(Table1[[#This Row],[Name]])</f>
        <v>95</v>
      </c>
    </row>
    <row r="149" spans="1:9" x14ac:dyDescent="0.3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  <c r="H149">
        <f>IFERROR(AVERAGEIF(Table1[Author],Table1[[#This Row],[Author]],Table1[User Rating]),"")</f>
        <v>4.9000000000000004</v>
      </c>
      <c r="I149" s="33">
        <f>LEN(Table1[[#This Row],[Name]])</f>
        <v>95</v>
      </c>
    </row>
    <row r="150" spans="1:9" x14ac:dyDescent="0.3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  <c r="H150">
        <f>IFERROR(AVERAGEIF(Table1[Author],Table1[[#This Row],[Author]],Table1[User Rating]),"")</f>
        <v>4.5999999999999996</v>
      </c>
      <c r="I150" s="33">
        <f>LEN(Table1[[#This Row],[Name]])</f>
        <v>92</v>
      </c>
    </row>
    <row r="151" spans="1:9" x14ac:dyDescent="0.3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  <c r="H151">
        <f>IFERROR(AVERAGEIF(Table1[Author],Table1[[#This Row],[Author]],Table1[User Rating]),"")</f>
        <v>4.2333333333333334</v>
      </c>
      <c r="I151" s="33">
        <f>LEN(Table1[[#This Row],[Name]])</f>
        <v>77</v>
      </c>
    </row>
    <row r="152" spans="1:9" x14ac:dyDescent="0.3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  <c r="H152">
        <f>IFERROR(AVERAGEIF(Table1[Author],Table1[[#This Row],[Author]],Table1[User Rating]),"")</f>
        <v>4.8</v>
      </c>
      <c r="I152" s="33">
        <f>LEN(Table1[[#This Row],[Name]])</f>
        <v>4</v>
      </c>
    </row>
    <row r="153" spans="1:9" x14ac:dyDescent="0.3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  <c r="H153">
        <f>IFERROR(AVERAGEIF(Table1[Author],Table1[[#This Row],[Author]],Table1[User Rating]),"")</f>
        <v>4.9000000000000004</v>
      </c>
      <c r="I153" s="33">
        <f>LEN(Table1[[#This Row],[Name]])</f>
        <v>24</v>
      </c>
    </row>
    <row r="154" spans="1:9" x14ac:dyDescent="0.3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  <c r="H154">
        <f>IFERROR(AVERAGEIF(Table1[Author],Table1[[#This Row],[Author]],Table1[User Rating]),"")</f>
        <v>4.8</v>
      </c>
      <c r="I154" s="33">
        <f>LEN(Table1[[#This Row],[Name]])</f>
        <v>61</v>
      </c>
    </row>
    <row r="155" spans="1:9" x14ac:dyDescent="0.3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  <c r="H155">
        <f>IFERROR(AVERAGEIF(Table1[Author],Table1[[#This Row],[Author]],Table1[User Rating]),"")</f>
        <v>4.45</v>
      </c>
      <c r="I155" s="33">
        <f>LEN(Table1[[#This Row],[Name]])</f>
        <v>87</v>
      </c>
    </row>
    <row r="156" spans="1:9" x14ac:dyDescent="0.3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  <c r="H156">
        <f>IFERROR(AVERAGEIF(Table1[Author],Table1[[#This Row],[Author]],Table1[User Rating]),"")</f>
        <v>4.45</v>
      </c>
      <c r="I156" s="33">
        <f>LEN(Table1[[#This Row],[Name]])</f>
        <v>80</v>
      </c>
    </row>
    <row r="157" spans="1:9" x14ac:dyDescent="0.3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  <c r="H157">
        <f>IFERROR(AVERAGEIF(Table1[Author],Table1[[#This Row],[Author]],Table1[User Rating]),"")</f>
        <v>4.8499999999999996</v>
      </c>
      <c r="I157" s="33">
        <f>LEN(Table1[[#This Row],[Name]])</f>
        <v>87</v>
      </c>
    </row>
    <row r="158" spans="1:9" x14ac:dyDescent="0.3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  <c r="H158">
        <f>IFERROR(AVERAGEIF(Table1[Author],Table1[[#This Row],[Author]],Table1[User Rating]),"")</f>
        <v>4.45</v>
      </c>
      <c r="I158" s="33">
        <f>LEN(Table1[[#This Row],[Name]])</f>
        <v>88</v>
      </c>
    </row>
    <row r="159" spans="1:9" x14ac:dyDescent="0.3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  <c r="H159">
        <f>IFERROR(AVERAGEIF(Table1[Author],Table1[[#This Row],[Author]],Table1[User Rating]),"")</f>
        <v>4.45</v>
      </c>
      <c r="I159" s="33">
        <f>LEN(Table1[[#This Row],[Name]])</f>
        <v>85</v>
      </c>
    </row>
    <row r="160" spans="1:9" x14ac:dyDescent="0.3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  <c r="H160">
        <f>IFERROR(AVERAGEIF(Table1[Author],Table1[[#This Row],[Author]],Table1[User Rating]),"")</f>
        <v>4.7</v>
      </c>
      <c r="I160" s="33">
        <f>LEN(Table1[[#This Row],[Name]])</f>
        <v>26</v>
      </c>
    </row>
    <row r="161" spans="1:9" x14ac:dyDescent="0.3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  <c r="H161">
        <f>IFERROR(AVERAGEIF(Table1[Author],Table1[[#This Row],[Author]],Table1[User Rating]),"")</f>
        <v>4.8499999999999996</v>
      </c>
      <c r="I161" s="33">
        <f>LEN(Table1[[#This Row],[Name]])</f>
        <v>42</v>
      </c>
    </row>
    <row r="162" spans="1:9" x14ac:dyDescent="0.3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  <c r="H162">
        <f>IFERROR(AVERAGEIF(Table1[Author],Table1[[#This Row],[Author]],Table1[User Rating]),"")</f>
        <v>4.8</v>
      </c>
      <c r="I162" s="33">
        <f>LEN(Table1[[#This Row],[Name]])</f>
        <v>33</v>
      </c>
    </row>
    <row r="163" spans="1:9" x14ac:dyDescent="0.3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  <c r="H163">
        <f>IFERROR(AVERAGEIF(Table1[Author],Table1[[#This Row],[Author]],Table1[User Rating]),"")</f>
        <v>4.7</v>
      </c>
      <c r="I163" s="33">
        <f>LEN(Table1[[#This Row],[Name]])</f>
        <v>82</v>
      </c>
    </row>
    <row r="164" spans="1:9" x14ac:dyDescent="0.3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  <c r="H164">
        <f>IFERROR(AVERAGEIF(Table1[Author],Table1[[#This Row],[Author]],Table1[User Rating]),"")</f>
        <v>4.7</v>
      </c>
      <c r="I164" s="33">
        <f>LEN(Table1[[#This Row],[Name]])</f>
        <v>82</v>
      </c>
    </row>
    <row r="165" spans="1:9" x14ac:dyDescent="0.3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  <c r="H165">
        <f>IFERROR(AVERAGEIF(Table1[Author],Table1[[#This Row],[Author]],Table1[User Rating]),"")</f>
        <v>4.4000000000000004</v>
      </c>
      <c r="I165" s="33">
        <f>LEN(Table1[[#This Row],[Name]])</f>
        <v>59</v>
      </c>
    </row>
    <row r="166" spans="1:9" x14ac:dyDescent="0.3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  <c r="H166">
        <f>IFERROR(AVERAGEIF(Table1[Author],Table1[[#This Row],[Author]],Table1[User Rating]),"")</f>
        <v>4.4000000000000004</v>
      </c>
      <c r="I166" s="33">
        <f>LEN(Table1[[#This Row],[Name]])</f>
        <v>59</v>
      </c>
    </row>
    <row r="167" spans="1:9" x14ac:dyDescent="0.3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  <c r="H167">
        <f>IFERROR(AVERAGEIF(Table1[Author],Table1[[#This Row],[Author]],Table1[User Rating]),"")</f>
        <v>4.8</v>
      </c>
      <c r="I167" s="33">
        <f>LEN(Table1[[#This Row],[Name]])</f>
        <v>60</v>
      </c>
    </row>
    <row r="168" spans="1:9" x14ac:dyDescent="0.3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  <c r="H168">
        <f>IFERROR(AVERAGEIF(Table1[Author],Table1[[#This Row],[Author]],Table1[User Rating]),"")</f>
        <v>4.7</v>
      </c>
      <c r="I168" s="33">
        <f>LEN(Table1[[#This Row],[Name]])</f>
        <v>37</v>
      </c>
    </row>
    <row r="169" spans="1:9" x14ac:dyDescent="0.3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  <c r="H169">
        <f>IFERROR(AVERAGEIF(Table1[Author],Table1[[#This Row],[Author]],Table1[User Rating]),"")</f>
        <v>4.7</v>
      </c>
      <c r="I169" s="33">
        <f>LEN(Table1[[#This Row],[Name]])</f>
        <v>37</v>
      </c>
    </row>
    <row r="170" spans="1:9" x14ac:dyDescent="0.3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  <c r="H170">
        <f>IFERROR(AVERAGEIF(Table1[Author],Table1[[#This Row],[Author]],Table1[User Rating]),"")</f>
        <v>4.7</v>
      </c>
      <c r="I170" s="33">
        <f>LEN(Table1[[#This Row],[Name]])</f>
        <v>37</v>
      </c>
    </row>
    <row r="171" spans="1:9" x14ac:dyDescent="0.3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  <c r="H171">
        <f>IFERROR(AVERAGEIF(Table1[Author],Table1[[#This Row],[Author]],Table1[User Rating]),"")</f>
        <v>4.7</v>
      </c>
      <c r="I171" s="33">
        <f>LEN(Table1[[#This Row],[Name]])</f>
        <v>37</v>
      </c>
    </row>
    <row r="172" spans="1:9" x14ac:dyDescent="0.3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  <c r="H172">
        <f>IFERROR(AVERAGEIF(Table1[Author],Table1[[#This Row],[Author]],Table1[User Rating]),"")</f>
        <v>4.7</v>
      </c>
      <c r="I172" s="33">
        <f>LEN(Table1[[#This Row],[Name]])</f>
        <v>37</v>
      </c>
    </row>
    <row r="173" spans="1:9" x14ac:dyDescent="0.3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  <c r="H173">
        <f>IFERROR(AVERAGEIF(Table1[Author],Table1[[#This Row],[Author]],Table1[User Rating]),"")</f>
        <v>4.3</v>
      </c>
      <c r="I173" s="33">
        <f>LEN(Table1[[#This Row],[Name]])</f>
        <v>24</v>
      </c>
    </row>
    <row r="174" spans="1:9" x14ac:dyDescent="0.3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  <c r="H174">
        <f>IFERROR(AVERAGEIF(Table1[Author],Table1[[#This Row],[Author]],Table1[User Rating]),"")</f>
        <v>4.833333333333333</v>
      </c>
      <c r="I174" s="33">
        <f>LEN(Table1[[#This Row],[Name]])</f>
        <v>18</v>
      </c>
    </row>
    <row r="175" spans="1:9" x14ac:dyDescent="0.3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  <c r="H175">
        <f>IFERROR(AVERAGEIF(Table1[Author],Table1[[#This Row],[Author]],Table1[User Rating]),"")</f>
        <v>4.833333333333333</v>
      </c>
      <c r="I175" s="33">
        <f>LEN(Table1[[#This Row],[Name]])</f>
        <v>18</v>
      </c>
    </row>
    <row r="176" spans="1:9" x14ac:dyDescent="0.3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  <c r="H176">
        <f>IFERROR(AVERAGEIF(Table1[Author],Table1[[#This Row],[Author]],Table1[User Rating]),"")</f>
        <v>4.833333333333333</v>
      </c>
      <c r="I176" s="33">
        <f>LEN(Table1[[#This Row],[Name]])</f>
        <v>28</v>
      </c>
    </row>
    <row r="177" spans="1:9" x14ac:dyDescent="0.3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  <c r="H177">
        <f>IFERROR(AVERAGEIF(Table1[Author],Table1[[#This Row],[Author]],Table1[User Rating]),"")</f>
        <v>4.7</v>
      </c>
      <c r="I177" s="33">
        <f>LEN(Table1[[#This Row],[Name]])</f>
        <v>110</v>
      </c>
    </row>
    <row r="178" spans="1:9" x14ac:dyDescent="0.3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  <c r="H178">
        <f>IFERROR(AVERAGEIF(Table1[Author],Table1[[#This Row],[Author]],Table1[User Rating]),"")</f>
        <v>4.8</v>
      </c>
      <c r="I178" s="33">
        <f>LEN(Table1[[#This Row],[Name]])</f>
        <v>60</v>
      </c>
    </row>
    <row r="179" spans="1:9" x14ac:dyDescent="0.3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  <c r="H179">
        <f>IFERROR(AVERAGEIF(Table1[Author],Table1[[#This Row],[Author]],Table1[User Rating]),"")</f>
        <v>4.4499999999999993</v>
      </c>
      <c r="I179" s="33">
        <f>LEN(Table1[[#This Row],[Name]])</f>
        <v>13</v>
      </c>
    </row>
    <row r="180" spans="1:9" x14ac:dyDescent="0.3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  <c r="H180">
        <f>IFERROR(AVERAGEIF(Table1[Author],Table1[[#This Row],[Author]],Table1[User Rating]),"")</f>
        <v>4.8</v>
      </c>
      <c r="I180" s="33">
        <f>LEN(Table1[[#This Row],[Name]])</f>
        <v>28</v>
      </c>
    </row>
    <row r="181" spans="1:9" x14ac:dyDescent="0.3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  <c r="H181">
        <f>IFERROR(AVERAGEIF(Table1[Author],Table1[[#This Row],[Author]],Table1[User Rating]),"")</f>
        <v>4.8</v>
      </c>
      <c r="I181" s="33">
        <f>LEN(Table1[[#This Row],[Name]])</f>
        <v>28</v>
      </c>
    </row>
    <row r="182" spans="1:9" x14ac:dyDescent="0.3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  <c r="H182">
        <f>IFERROR(AVERAGEIF(Table1[Author],Table1[[#This Row],[Author]],Table1[User Rating]),"")</f>
        <v>4.3</v>
      </c>
      <c r="I182" s="33">
        <f>LEN(Table1[[#This Row],[Name]])</f>
        <v>9</v>
      </c>
    </row>
    <row r="183" spans="1:9" x14ac:dyDescent="0.3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  <c r="H183">
        <f>IFERROR(AVERAGEIF(Table1[Author],Table1[[#This Row],[Author]],Table1[User Rating]),"")</f>
        <v>4.4000000000000004</v>
      </c>
      <c r="I183" s="33">
        <f>LEN(Table1[[#This Row],[Name]])</f>
        <v>80</v>
      </c>
    </row>
    <row r="184" spans="1:9" x14ac:dyDescent="0.3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  <c r="H184">
        <f>IFERROR(AVERAGEIF(Table1[Author],Table1[[#This Row],[Author]],Table1[User Rating]),"")</f>
        <v>4.1999999999999993</v>
      </c>
      <c r="I184" s="33">
        <f>LEN(Table1[[#This Row],[Name]])</f>
        <v>7</v>
      </c>
    </row>
    <row r="185" spans="1:9" x14ac:dyDescent="0.3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  <c r="H185">
        <f>IFERROR(AVERAGEIF(Table1[Author],Table1[[#This Row],[Author]],Table1[User Rating]),"")</f>
        <v>4.5999999999999996</v>
      </c>
      <c r="I185" s="33">
        <f>LEN(Table1[[#This Row],[Name]])</f>
        <v>40</v>
      </c>
    </row>
    <row r="186" spans="1:9" x14ac:dyDescent="0.3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  <c r="H186">
        <f>IFERROR(AVERAGEIF(Table1[Author],Table1[[#This Row],[Author]],Table1[User Rating]),"")</f>
        <v>4.4000000000000004</v>
      </c>
      <c r="I186" s="33">
        <f>LEN(Table1[[#This Row],[Name]])</f>
        <v>116</v>
      </c>
    </row>
    <row r="187" spans="1:9" x14ac:dyDescent="0.3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  <c r="H187">
        <f>IFERROR(AVERAGEIF(Table1[Author],Table1[[#This Row],[Author]],Table1[User Rating]),"")</f>
        <v>4.4000000000000004</v>
      </c>
      <c r="I187" s="33">
        <f>LEN(Table1[[#This Row],[Name]])</f>
        <v>116</v>
      </c>
    </row>
    <row r="188" spans="1:9" x14ac:dyDescent="0.3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  <c r="H188">
        <f>IFERROR(AVERAGEIF(Table1[Author],Table1[[#This Row],[Author]],Table1[User Rating]),"")</f>
        <v>4.75</v>
      </c>
      <c r="I188" s="33">
        <f>LEN(Table1[[#This Row],[Name]])</f>
        <v>102</v>
      </c>
    </row>
    <row r="189" spans="1:9" x14ac:dyDescent="0.3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  <c r="H189">
        <f>IFERROR(AVERAGEIF(Table1[Author],Table1[[#This Row],[Author]],Table1[User Rating]),"")</f>
        <v>4.8999999999999995</v>
      </c>
      <c r="I189" s="33">
        <f>LEN(Table1[[#This Row],[Name]])</f>
        <v>73</v>
      </c>
    </row>
    <row r="190" spans="1:9" x14ac:dyDescent="0.3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  <c r="H190">
        <f>IFERROR(AVERAGEIF(Table1[Author],Table1[[#This Row],[Author]],Table1[User Rating]),"")</f>
        <v>4.8999999999999995</v>
      </c>
      <c r="I190" s="33">
        <f>LEN(Table1[[#This Row],[Name]])</f>
        <v>73</v>
      </c>
    </row>
    <row r="191" spans="1:9" x14ac:dyDescent="0.3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  <c r="H191">
        <f>IFERROR(AVERAGEIF(Table1[Author],Table1[[#This Row],[Author]],Table1[User Rating]),"")</f>
        <v>4.8999999999999995</v>
      </c>
      <c r="I191" s="33">
        <f>LEN(Table1[[#This Row],[Name]])</f>
        <v>73</v>
      </c>
    </row>
    <row r="192" spans="1:9" x14ac:dyDescent="0.3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  <c r="H192">
        <f>IFERROR(AVERAGEIF(Table1[Author],Table1[[#This Row],[Author]],Table1[User Rating]),"")</f>
        <v>4.8999999999999995</v>
      </c>
      <c r="I192" s="33">
        <f>LEN(Table1[[#This Row],[Name]])</f>
        <v>73</v>
      </c>
    </row>
    <row r="193" spans="1:9" x14ac:dyDescent="0.3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  <c r="H193">
        <f>IFERROR(AVERAGEIF(Table1[Author],Table1[[#This Row],[Author]],Table1[User Rating]),"")</f>
        <v>4.8999999999999995</v>
      </c>
      <c r="I193" s="33">
        <f>LEN(Table1[[#This Row],[Name]])</f>
        <v>73</v>
      </c>
    </row>
    <row r="194" spans="1:9" x14ac:dyDescent="0.3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  <c r="H194">
        <f>IFERROR(AVERAGEIF(Table1[Author],Table1[[#This Row],[Author]],Table1[User Rating]),"")</f>
        <v>4.8999999999999995</v>
      </c>
      <c r="I194" s="33">
        <f>LEN(Table1[[#This Row],[Name]])</f>
        <v>73</v>
      </c>
    </row>
    <row r="195" spans="1:9" x14ac:dyDescent="0.3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  <c r="H195">
        <f>IFERROR(AVERAGEIF(Table1[Author],Table1[[#This Row],[Author]],Table1[User Rating]),"")</f>
        <v>4.6500000000000004</v>
      </c>
      <c r="I195" s="33">
        <f>LEN(Table1[[#This Row],[Name]])</f>
        <v>20</v>
      </c>
    </row>
    <row r="196" spans="1:9" x14ac:dyDescent="0.3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  <c r="H196">
        <f>IFERROR(AVERAGEIF(Table1[Author],Table1[[#This Row],[Author]],Table1[User Rating]),"")</f>
        <v>4.5250000000000004</v>
      </c>
      <c r="I196" s="33">
        <f>LEN(Table1[[#This Row],[Name]])</f>
        <v>25</v>
      </c>
    </row>
    <row r="197" spans="1:9" x14ac:dyDescent="0.3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  <c r="H197">
        <f>IFERROR(AVERAGEIF(Table1[Author],Table1[[#This Row],[Author]],Table1[User Rating]),"")</f>
        <v>4.5999999999999996</v>
      </c>
      <c r="I197" s="33">
        <f>LEN(Table1[[#This Row],[Name]])</f>
        <v>70</v>
      </c>
    </row>
    <row r="198" spans="1:9" x14ac:dyDescent="0.3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  <c r="H198">
        <f>IFERROR(AVERAGEIF(Table1[Author],Table1[[#This Row],[Author]],Table1[User Rating]),"")</f>
        <v>4.6428571428571432</v>
      </c>
      <c r="I198" s="33">
        <f>LEN(Table1[[#This Row],[Name]])</f>
        <v>46</v>
      </c>
    </row>
    <row r="199" spans="1:9" x14ac:dyDescent="0.3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  <c r="H199">
        <f>IFERROR(AVERAGEIF(Table1[Author],Table1[[#This Row],[Author]],Table1[User Rating]),"")</f>
        <v>4.6428571428571432</v>
      </c>
      <c r="I199" s="33">
        <f>LEN(Table1[[#This Row],[Name]])</f>
        <v>35</v>
      </c>
    </row>
    <row r="200" spans="1:9" x14ac:dyDescent="0.3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  <c r="H200">
        <f>IFERROR(AVERAGEIF(Table1[Author],Table1[[#This Row],[Author]],Table1[User Rating]),"")</f>
        <v>4.6428571428571432</v>
      </c>
      <c r="I200" s="33">
        <f>LEN(Table1[[#This Row],[Name]])</f>
        <v>105</v>
      </c>
    </row>
    <row r="201" spans="1:9" x14ac:dyDescent="0.3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  <c r="H201">
        <f>IFERROR(AVERAGEIF(Table1[Author],Table1[[#This Row],[Author]],Table1[User Rating]),"")</f>
        <v>4.6428571428571432</v>
      </c>
      <c r="I201" s="33">
        <f>LEN(Table1[[#This Row],[Name]])</f>
        <v>105</v>
      </c>
    </row>
    <row r="202" spans="1:9" x14ac:dyDescent="0.3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  <c r="H202">
        <f>IFERROR(AVERAGEIF(Table1[Author],Table1[[#This Row],[Author]],Table1[User Rating]),"")</f>
        <v>4.6428571428571432</v>
      </c>
      <c r="I202" s="33">
        <f>LEN(Table1[[#This Row],[Name]])</f>
        <v>107</v>
      </c>
    </row>
    <row r="203" spans="1:9" x14ac:dyDescent="0.3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  <c r="H203">
        <f>IFERROR(AVERAGEIF(Table1[Author],Table1[[#This Row],[Author]],Table1[User Rating]),"")</f>
        <v>4.6428571428571432</v>
      </c>
      <c r="I203" s="33">
        <f>LEN(Table1[[#This Row],[Name]])</f>
        <v>94</v>
      </c>
    </row>
    <row r="204" spans="1:9" x14ac:dyDescent="0.3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  <c r="H204">
        <f>IFERROR(AVERAGEIF(Table1[Author],Table1[[#This Row],[Author]],Table1[User Rating]),"")</f>
        <v>4.6428571428571432</v>
      </c>
      <c r="I204" s="33">
        <f>LEN(Table1[[#This Row],[Name]])</f>
        <v>98</v>
      </c>
    </row>
    <row r="205" spans="1:9" x14ac:dyDescent="0.3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  <c r="H205">
        <f>IFERROR(AVERAGEIF(Table1[Author],Table1[[#This Row],[Author]],Table1[User Rating]),"")</f>
        <v>4.8</v>
      </c>
      <c r="I205" s="33">
        <f>LEN(Table1[[#This Row],[Name]])</f>
        <v>82</v>
      </c>
    </row>
    <row r="206" spans="1:9" x14ac:dyDescent="0.3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  <c r="H206">
        <f>IFERROR(AVERAGEIF(Table1[Author],Table1[[#This Row],[Author]],Table1[User Rating]),"")</f>
        <v>4.5625000000000009</v>
      </c>
      <c r="I206" s="33">
        <f>LEN(Table1[[#This Row],[Name]])</f>
        <v>26</v>
      </c>
    </row>
    <row r="207" spans="1:9" x14ac:dyDescent="0.3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  <c r="H207">
        <f>IFERROR(AVERAGEIF(Table1[Author],Table1[[#This Row],[Author]],Table1[User Rating]),"")</f>
        <v>4.5625000000000009</v>
      </c>
      <c r="I207" s="33">
        <f>LEN(Table1[[#This Row],[Name]])</f>
        <v>26</v>
      </c>
    </row>
    <row r="208" spans="1:9" x14ac:dyDescent="0.3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  <c r="H208">
        <f>IFERROR(AVERAGEIF(Table1[Author],Table1[[#This Row],[Author]],Table1[User Rating]),"")</f>
        <v>4.5625000000000009</v>
      </c>
      <c r="I208" s="33">
        <f>LEN(Table1[[#This Row],[Name]])</f>
        <v>26</v>
      </c>
    </row>
    <row r="209" spans="1:9" x14ac:dyDescent="0.3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  <c r="H209">
        <f>IFERROR(AVERAGEIF(Table1[Author],Table1[[#This Row],[Author]],Table1[User Rating]),"")</f>
        <v>4.9000000000000004</v>
      </c>
      <c r="I209" s="33">
        <f>LEN(Table1[[#This Row],[Name]])</f>
        <v>120</v>
      </c>
    </row>
    <row r="210" spans="1:9" x14ac:dyDescent="0.3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  <c r="H210">
        <f>IFERROR(AVERAGEIF(Table1[Author],Table1[[#This Row],[Author]],Table1[User Rating]),"")</f>
        <v>4.5625000000000009</v>
      </c>
      <c r="I210" s="33">
        <f>LEN(Table1[[#This Row],[Name]])</f>
        <v>29</v>
      </c>
    </row>
    <row r="211" spans="1:9" x14ac:dyDescent="0.3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  <c r="H211">
        <f>IFERROR(AVERAGEIF(Table1[Author],Table1[[#This Row],[Author]],Table1[User Rating]),"")</f>
        <v>4.5625000000000009</v>
      </c>
      <c r="I211" s="33">
        <f>LEN(Table1[[#This Row],[Name]])</f>
        <v>29</v>
      </c>
    </row>
    <row r="212" spans="1:9" x14ac:dyDescent="0.3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  <c r="H212">
        <f>IFERROR(AVERAGEIF(Table1[Author],Table1[[#This Row],[Author]],Table1[User Rating]),"")</f>
        <v>4.5625000000000009</v>
      </c>
      <c r="I212" s="33">
        <f>LEN(Table1[[#This Row],[Name]])</f>
        <v>29</v>
      </c>
    </row>
    <row r="213" spans="1:9" x14ac:dyDescent="0.3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  <c r="H213">
        <f>IFERROR(AVERAGEIF(Table1[Author],Table1[[#This Row],[Author]],Table1[User Rating]),"")</f>
        <v>4.5625000000000009</v>
      </c>
      <c r="I213" s="33">
        <f>LEN(Table1[[#This Row],[Name]])</f>
        <v>29</v>
      </c>
    </row>
    <row r="214" spans="1:9" x14ac:dyDescent="0.3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  <c r="H214">
        <f>IFERROR(AVERAGEIF(Table1[Author],Table1[[#This Row],[Author]],Table1[User Rating]),"")</f>
        <v>4.5625000000000009</v>
      </c>
      <c r="I214" s="33">
        <f>LEN(Table1[[#This Row],[Name]])</f>
        <v>29</v>
      </c>
    </row>
    <row r="215" spans="1:9" x14ac:dyDescent="0.3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  <c r="H215">
        <f>IFERROR(AVERAGEIF(Table1[Author],Table1[[#This Row],[Author]],Table1[User Rating]),"")</f>
        <v>4.5</v>
      </c>
      <c r="I215" s="33">
        <f>LEN(Table1[[#This Row],[Name]])</f>
        <v>42</v>
      </c>
    </row>
    <row r="216" spans="1:9" x14ac:dyDescent="0.3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  <c r="H216">
        <f>IFERROR(AVERAGEIF(Table1[Author],Table1[[#This Row],[Author]],Table1[User Rating]),"")</f>
        <v>4.5666666666666664</v>
      </c>
      <c r="I216" s="33">
        <f>LEN(Table1[[#This Row],[Name]])</f>
        <v>17</v>
      </c>
    </row>
    <row r="217" spans="1:9" x14ac:dyDescent="0.3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  <c r="H217">
        <f>IFERROR(AVERAGEIF(Table1[Author],Table1[[#This Row],[Author]],Table1[User Rating]),"")</f>
        <v>4.4000000000000004</v>
      </c>
      <c r="I217" s="33">
        <f>LEN(Table1[[#This Row],[Name]])</f>
        <v>94</v>
      </c>
    </row>
    <row r="218" spans="1:9" x14ac:dyDescent="0.3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  <c r="H218">
        <f>IFERROR(AVERAGEIF(Table1[Author],Table1[[#This Row],[Author]],Table1[User Rating]),"")</f>
        <v>4.8499999999999996</v>
      </c>
      <c r="I218" s="33">
        <f>LEN(Table1[[#This Row],[Name]])</f>
        <v>45</v>
      </c>
    </row>
    <row r="219" spans="1:9" x14ac:dyDescent="0.3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  <c r="H219">
        <f>IFERROR(AVERAGEIF(Table1[Author],Table1[[#This Row],[Author]],Table1[User Rating]),"")</f>
        <v>4.5</v>
      </c>
      <c r="I219" s="33">
        <f>LEN(Table1[[#This Row],[Name]])</f>
        <v>4</v>
      </c>
    </row>
    <row r="220" spans="1:9" x14ac:dyDescent="0.3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  <c r="H220">
        <f>IFERROR(AVERAGEIF(Table1[Author],Table1[[#This Row],[Author]],Table1[User Rating]),"")</f>
        <v>4.0999999999999996</v>
      </c>
      <c r="I220" s="33">
        <f>LEN(Table1[[#This Row],[Name]])</f>
        <v>19</v>
      </c>
    </row>
    <row r="221" spans="1:9" x14ac:dyDescent="0.3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  <c r="H221">
        <f>IFERROR(AVERAGEIF(Table1[Author],Table1[[#This Row],[Author]],Table1[User Rating]),"")</f>
        <v>4.9000000000000004</v>
      </c>
      <c r="I221" s="33">
        <f>LEN(Table1[[#This Row],[Name]])</f>
        <v>17</v>
      </c>
    </row>
    <row r="222" spans="1:9" x14ac:dyDescent="0.3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  <c r="H222">
        <f>IFERROR(AVERAGEIF(Table1[Author],Table1[[#This Row],[Author]],Table1[User Rating]),"")</f>
        <v>4.5</v>
      </c>
      <c r="I222" s="33">
        <f>LEN(Table1[[#This Row],[Name]])</f>
        <v>23</v>
      </c>
    </row>
    <row r="223" spans="1:9" x14ac:dyDescent="0.3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  <c r="H223">
        <f>IFERROR(AVERAGEIF(Table1[Author],Table1[[#This Row],[Author]],Table1[User Rating]),"")</f>
        <v>4.6599999999999993</v>
      </c>
      <c r="I223" s="33">
        <f>LEN(Table1[[#This Row],[Name]])</f>
        <v>18</v>
      </c>
    </row>
    <row r="224" spans="1:9" x14ac:dyDescent="0.3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  <c r="H224">
        <f>IFERROR(AVERAGEIF(Table1[Author],Table1[[#This Row],[Author]],Table1[User Rating]),"")</f>
        <v>4.2</v>
      </c>
      <c r="I224" s="33">
        <f>LEN(Table1[[#This Row],[Name]])</f>
        <v>81</v>
      </c>
    </row>
    <row r="225" spans="1:9" x14ac:dyDescent="0.3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  <c r="H225">
        <f>IFERROR(AVERAGEIF(Table1[Author],Table1[[#This Row],[Author]],Table1[User Rating]),"")</f>
        <v>4.8</v>
      </c>
      <c r="I225" s="33">
        <f>LEN(Table1[[#This Row],[Name]])</f>
        <v>16</v>
      </c>
    </row>
    <row r="226" spans="1:9" x14ac:dyDescent="0.3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  <c r="H226">
        <f>IFERROR(AVERAGEIF(Table1[Author],Table1[[#This Row],[Author]],Table1[User Rating]),"")</f>
        <v>4.8</v>
      </c>
      <c r="I226" s="33">
        <f>LEN(Table1[[#This Row],[Name]])</f>
        <v>16</v>
      </c>
    </row>
    <row r="227" spans="1:9" x14ac:dyDescent="0.3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  <c r="H227">
        <f>IFERROR(AVERAGEIF(Table1[Author],Table1[[#This Row],[Author]],Table1[User Rating]),"")</f>
        <v>4.8</v>
      </c>
      <c r="I227" s="33">
        <f>LEN(Table1[[#This Row],[Name]])</f>
        <v>53</v>
      </c>
    </row>
    <row r="228" spans="1:9" x14ac:dyDescent="0.3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  <c r="H228">
        <f>IFERROR(AVERAGEIF(Table1[Author],Table1[[#This Row],[Author]],Table1[User Rating]),"")</f>
        <v>4.666666666666667</v>
      </c>
      <c r="I228" s="33">
        <f>LEN(Table1[[#This Row],[Name]])</f>
        <v>43</v>
      </c>
    </row>
    <row r="229" spans="1:9" x14ac:dyDescent="0.3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  <c r="H229">
        <f>IFERROR(AVERAGEIF(Table1[Author],Table1[[#This Row],[Author]],Table1[User Rating]),"")</f>
        <v>4.7</v>
      </c>
      <c r="I229" s="33">
        <f>LEN(Table1[[#This Row],[Name]])</f>
        <v>76</v>
      </c>
    </row>
    <row r="230" spans="1:9" x14ac:dyDescent="0.3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  <c r="H230">
        <f>IFERROR(AVERAGEIF(Table1[Author],Table1[[#This Row],[Author]],Table1[User Rating]),"")</f>
        <v>4.8</v>
      </c>
      <c r="I230" s="33">
        <f>LEN(Table1[[#This Row],[Name]])</f>
        <v>43</v>
      </c>
    </row>
    <row r="231" spans="1:9" x14ac:dyDescent="0.3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  <c r="H231">
        <f>IFERROR(AVERAGEIF(Table1[Author],Table1[[#This Row],[Author]],Table1[User Rating]),"")</f>
        <v>4.7</v>
      </c>
      <c r="I231" s="33">
        <f>LEN(Table1[[#This Row],[Name]])</f>
        <v>14</v>
      </c>
    </row>
    <row r="232" spans="1:9" x14ac:dyDescent="0.3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  <c r="H232">
        <f>IFERROR(AVERAGEIF(Table1[Author],Table1[[#This Row],[Author]],Table1[User Rating]),"")</f>
        <v>4.7</v>
      </c>
      <c r="I232" s="33">
        <f>LEN(Table1[[#This Row],[Name]])</f>
        <v>14</v>
      </c>
    </row>
    <row r="233" spans="1:9" x14ac:dyDescent="0.3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  <c r="H233">
        <f>IFERROR(AVERAGEIF(Table1[Author],Table1[[#This Row],[Author]],Table1[User Rating]),"")</f>
        <v>4.7</v>
      </c>
      <c r="I233" s="33">
        <f>LEN(Table1[[#This Row],[Name]])</f>
        <v>14</v>
      </c>
    </row>
    <row r="234" spans="1:9" x14ac:dyDescent="0.3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  <c r="H234">
        <f>IFERROR(AVERAGEIF(Table1[Author],Table1[[#This Row],[Author]],Table1[User Rating]),"")</f>
        <v>4.4000000000000004</v>
      </c>
      <c r="I234" s="33">
        <f>LEN(Table1[[#This Row],[Name]])</f>
        <v>54</v>
      </c>
    </row>
    <row r="235" spans="1:9" x14ac:dyDescent="0.3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  <c r="H235">
        <f>IFERROR(AVERAGEIF(Table1[Author],Table1[[#This Row],[Author]],Table1[User Rating]),"")</f>
        <v>4.5999999999999996</v>
      </c>
      <c r="I235" s="33">
        <f>LEN(Table1[[#This Row],[Name]])</f>
        <v>38</v>
      </c>
    </row>
    <row r="236" spans="1:9" x14ac:dyDescent="0.3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  <c r="H236">
        <f>IFERROR(AVERAGEIF(Table1[Author],Table1[[#This Row],[Author]],Table1[User Rating]),"")</f>
        <v>4.5999999999999996</v>
      </c>
      <c r="I236" s="33">
        <f>LEN(Table1[[#This Row],[Name]])</f>
        <v>38</v>
      </c>
    </row>
    <row r="237" spans="1:9" x14ac:dyDescent="0.3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  <c r="H237">
        <f>IFERROR(AVERAGEIF(Table1[Author],Table1[[#This Row],[Author]],Table1[User Rating]),"")</f>
        <v>4.5999999999999996</v>
      </c>
      <c r="I237" s="33">
        <f>LEN(Table1[[#This Row],[Name]])</f>
        <v>38</v>
      </c>
    </row>
    <row r="238" spans="1:9" x14ac:dyDescent="0.3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  <c r="H238">
        <f>IFERROR(AVERAGEIF(Table1[Author],Table1[[#This Row],[Author]],Table1[User Rating]),"")</f>
        <v>4.663636363636364</v>
      </c>
      <c r="I238" s="33">
        <f>LEN(Table1[[#This Row],[Name]])</f>
        <v>29</v>
      </c>
    </row>
    <row r="239" spans="1:9" x14ac:dyDescent="0.3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  <c r="H239">
        <f>IFERROR(AVERAGEIF(Table1[Author],Table1[[#This Row],[Author]],Table1[User Rating]),"")</f>
        <v>4.663636363636364</v>
      </c>
      <c r="I239" s="33">
        <f>LEN(Table1[[#This Row],[Name]])</f>
        <v>29</v>
      </c>
    </row>
    <row r="240" spans="1:9" x14ac:dyDescent="0.3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  <c r="H240">
        <f>IFERROR(AVERAGEIF(Table1[Author],Table1[[#This Row],[Author]],Table1[User Rating]),"")</f>
        <v>4.663636363636364</v>
      </c>
      <c r="I240" s="33">
        <f>LEN(Table1[[#This Row],[Name]])</f>
        <v>29</v>
      </c>
    </row>
    <row r="241" spans="1:9" x14ac:dyDescent="0.3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  <c r="H241">
        <f>IFERROR(AVERAGEIF(Table1[Author],Table1[[#This Row],[Author]],Table1[User Rating]),"")</f>
        <v>4.8</v>
      </c>
      <c r="I241" s="33">
        <f>LEN(Table1[[#This Row],[Name]])</f>
        <v>63</v>
      </c>
    </row>
    <row r="242" spans="1:9" x14ac:dyDescent="0.3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  <c r="H242">
        <f>IFERROR(AVERAGEIF(Table1[Author],Table1[[#This Row],[Author]],Table1[User Rating]),"")</f>
        <v>4.8</v>
      </c>
      <c r="I242" s="33">
        <f>LEN(Table1[[#This Row],[Name]])</f>
        <v>103</v>
      </c>
    </row>
    <row r="243" spans="1:9" x14ac:dyDescent="0.3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  <c r="H243">
        <f>IFERROR(AVERAGEIF(Table1[Author],Table1[[#This Row],[Author]],Table1[User Rating]),"")</f>
        <v>4.6571428571428575</v>
      </c>
      <c r="I243" s="33">
        <f>LEN(Table1[[#This Row],[Name]])</f>
        <v>28</v>
      </c>
    </row>
    <row r="244" spans="1:9" x14ac:dyDescent="0.3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  <c r="H244">
        <f>IFERROR(AVERAGEIF(Table1[Author],Table1[[#This Row],[Author]],Table1[User Rating]),"")</f>
        <v>4.7</v>
      </c>
      <c r="I244" s="33">
        <f>LEN(Table1[[#This Row],[Name]])</f>
        <v>13</v>
      </c>
    </row>
    <row r="245" spans="1:9" x14ac:dyDescent="0.3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  <c r="H245">
        <f>IFERROR(AVERAGEIF(Table1[Author],Table1[[#This Row],[Author]],Table1[User Rating]),"")</f>
        <v>4.5999999999999996</v>
      </c>
      <c r="I245" s="33">
        <f>LEN(Table1[[#This Row],[Name]])</f>
        <v>111</v>
      </c>
    </row>
    <row r="246" spans="1:9" x14ac:dyDescent="0.3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  <c r="H246">
        <f>IFERROR(AVERAGEIF(Table1[Author],Table1[[#This Row],[Author]],Table1[User Rating]),"")</f>
        <v>4.9000000000000004</v>
      </c>
      <c r="I246" s="33">
        <f>LEN(Table1[[#This Row],[Name]])</f>
        <v>27</v>
      </c>
    </row>
    <row r="247" spans="1:9" x14ac:dyDescent="0.3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  <c r="H247">
        <f>IFERROR(AVERAGEIF(Table1[Author],Table1[[#This Row],[Author]],Table1[User Rating]),"")</f>
        <v>4.8777777777777773</v>
      </c>
      <c r="I247" s="33">
        <f>LEN(Table1[[#This Row],[Name]])</f>
        <v>25</v>
      </c>
    </row>
    <row r="248" spans="1:9" x14ac:dyDescent="0.3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  <c r="H248">
        <f>IFERROR(AVERAGEIF(Table1[Author],Table1[[#This Row],[Author]],Table1[User Rating]),"")</f>
        <v>4.8777777777777773</v>
      </c>
      <c r="I248" s="33">
        <f>LEN(Table1[[#This Row],[Name]])</f>
        <v>25</v>
      </c>
    </row>
    <row r="249" spans="1:9" x14ac:dyDescent="0.3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  <c r="H249">
        <f>IFERROR(AVERAGEIF(Table1[Author],Table1[[#This Row],[Author]],Table1[User Rating]),"")</f>
        <v>4.8777777777777773</v>
      </c>
      <c r="I249" s="33">
        <f>LEN(Table1[[#This Row],[Name]])</f>
        <v>25</v>
      </c>
    </row>
    <row r="250" spans="1:9" x14ac:dyDescent="0.3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  <c r="H250">
        <f>IFERROR(AVERAGEIF(Table1[Author],Table1[[#This Row],[Author]],Table1[User Rating]),"")</f>
        <v>4.8777777777777773</v>
      </c>
      <c r="I250" s="33">
        <f>LEN(Table1[[#This Row],[Name]])</f>
        <v>25</v>
      </c>
    </row>
    <row r="251" spans="1:9" x14ac:dyDescent="0.3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  <c r="H251">
        <f>IFERROR(AVERAGEIF(Table1[Author],Table1[[#This Row],[Author]],Table1[User Rating]),"")</f>
        <v>4.8777777777777773</v>
      </c>
      <c r="I251" s="33">
        <f>LEN(Table1[[#This Row],[Name]])</f>
        <v>25</v>
      </c>
    </row>
    <row r="252" spans="1:9" x14ac:dyDescent="0.3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  <c r="H252">
        <f>IFERROR(AVERAGEIF(Table1[Author],Table1[[#This Row],[Author]],Table1[User Rating]),"")</f>
        <v>4.8777777777777773</v>
      </c>
      <c r="I252" s="33">
        <f>LEN(Table1[[#This Row],[Name]])</f>
        <v>25</v>
      </c>
    </row>
    <row r="253" spans="1:9" x14ac:dyDescent="0.3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  <c r="H253">
        <f>IFERROR(AVERAGEIF(Table1[Author],Table1[[#This Row],[Author]],Table1[User Rating]),"")</f>
        <v>4.8777777777777773</v>
      </c>
      <c r="I253" s="33">
        <f>LEN(Table1[[#This Row],[Name]])</f>
        <v>25</v>
      </c>
    </row>
    <row r="254" spans="1:9" x14ac:dyDescent="0.3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  <c r="H254">
        <f>IFERROR(AVERAGEIF(Table1[Author],Table1[[#This Row],[Author]],Table1[User Rating]),"")</f>
        <v>4.8777777777777773</v>
      </c>
      <c r="I254" s="33">
        <f>LEN(Table1[[#This Row],[Name]])</f>
        <v>25</v>
      </c>
    </row>
    <row r="255" spans="1:9" x14ac:dyDescent="0.3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  <c r="H255">
        <f>IFERROR(AVERAGEIF(Table1[Author],Table1[[#This Row],[Author]],Table1[User Rating]),"")</f>
        <v>4.8</v>
      </c>
      <c r="I255" s="33">
        <f>LEN(Table1[[#This Row],[Name]])</f>
        <v>37</v>
      </c>
    </row>
    <row r="256" spans="1:9" x14ac:dyDescent="0.3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  <c r="H256">
        <f>IFERROR(AVERAGEIF(Table1[Author],Table1[[#This Row],[Author]],Table1[User Rating]),"")</f>
        <v>4.2</v>
      </c>
      <c r="I256" s="33">
        <f>LEN(Table1[[#This Row],[Name]])</f>
        <v>16</v>
      </c>
    </row>
    <row r="257" spans="1:9" x14ac:dyDescent="0.3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  <c r="H257">
        <f>IFERROR(AVERAGEIF(Table1[Author],Table1[[#This Row],[Author]],Table1[User Rating]),"")</f>
        <v>4.5999999999999996</v>
      </c>
      <c r="I257" s="33">
        <f>LEN(Table1[[#This Row],[Name]])</f>
        <v>60</v>
      </c>
    </row>
    <row r="258" spans="1:9" x14ac:dyDescent="0.3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  <c r="H258">
        <f>IFERROR(AVERAGEIF(Table1[Author],Table1[[#This Row],[Author]],Table1[User Rating]),"")</f>
        <v>4.5999999999999996</v>
      </c>
      <c r="I258" s="33">
        <f>LEN(Table1[[#This Row],[Name]])</f>
        <v>60</v>
      </c>
    </row>
    <row r="259" spans="1:9" x14ac:dyDescent="0.3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  <c r="H259">
        <f>IFERROR(AVERAGEIF(Table1[Author],Table1[[#This Row],[Author]],Table1[User Rating]),"")</f>
        <v>4.5</v>
      </c>
      <c r="I259" s="33">
        <f>LEN(Table1[[#This Row],[Name]])</f>
        <v>64</v>
      </c>
    </row>
    <row r="260" spans="1:9" x14ac:dyDescent="0.3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  <c r="H260">
        <f>IFERROR(AVERAGEIF(Table1[Author],Table1[[#This Row],[Author]],Table1[User Rating]),"")</f>
        <v>4.1999999999999993</v>
      </c>
      <c r="I260" s="33">
        <f>LEN(Table1[[#This Row],[Name]])</f>
        <v>32</v>
      </c>
    </row>
    <row r="261" spans="1:9" x14ac:dyDescent="0.3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  <c r="H261">
        <f>IFERROR(AVERAGEIF(Table1[Author],Table1[[#This Row],[Author]],Table1[User Rating]),"")</f>
        <v>4.5999999999999996</v>
      </c>
      <c r="I261" s="33">
        <f>LEN(Table1[[#This Row],[Name]])</f>
        <v>12</v>
      </c>
    </row>
    <row r="262" spans="1:9" x14ac:dyDescent="0.3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  <c r="H262">
        <f>IFERROR(AVERAGEIF(Table1[Author],Table1[[#This Row],[Author]],Table1[User Rating]),"")</f>
        <v>4.5</v>
      </c>
      <c r="I262" s="33">
        <f>LEN(Table1[[#This Row],[Name]])</f>
        <v>30</v>
      </c>
    </row>
    <row r="263" spans="1:9" x14ac:dyDescent="0.3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  <c r="H263">
        <f>IFERROR(AVERAGEIF(Table1[Author],Table1[[#This Row],[Author]],Table1[User Rating]),"")</f>
        <v>4.5</v>
      </c>
      <c r="I263" s="33">
        <f>LEN(Table1[[#This Row],[Name]])</f>
        <v>30</v>
      </c>
    </row>
    <row r="264" spans="1:9" x14ac:dyDescent="0.3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  <c r="H264">
        <f>IFERROR(AVERAGEIF(Table1[Author],Table1[[#This Row],[Author]],Table1[User Rating]),"")</f>
        <v>4.7</v>
      </c>
      <c r="I264" s="33">
        <f>LEN(Table1[[#This Row],[Name]])</f>
        <v>47</v>
      </c>
    </row>
    <row r="265" spans="1:9" x14ac:dyDescent="0.3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  <c r="H265">
        <f>IFERROR(AVERAGEIF(Table1[Author],Table1[[#This Row],[Author]],Table1[User Rating]),"")</f>
        <v>4.7</v>
      </c>
      <c r="I265" s="33">
        <f>LEN(Table1[[#This Row],[Name]])</f>
        <v>47</v>
      </c>
    </row>
    <row r="266" spans="1:9" x14ac:dyDescent="0.3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  <c r="H266">
        <f>IFERROR(AVERAGEIF(Table1[Author],Table1[[#This Row],[Author]],Table1[User Rating]),"")</f>
        <v>4.7727272727272725</v>
      </c>
      <c r="I266" s="33">
        <f>LEN(Table1[[#This Row],[Name]])</f>
        <v>63</v>
      </c>
    </row>
    <row r="267" spans="1:9" x14ac:dyDescent="0.3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  <c r="H267">
        <f>IFERROR(AVERAGEIF(Table1[Author],Table1[[#This Row],[Author]],Table1[User Rating]),"")</f>
        <v>4.8</v>
      </c>
      <c r="I267" s="33">
        <f>LEN(Table1[[#This Row],[Name]])</f>
        <v>38</v>
      </c>
    </row>
    <row r="268" spans="1:9" x14ac:dyDescent="0.3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  <c r="H268">
        <f>IFERROR(AVERAGEIF(Table1[Author],Table1[[#This Row],[Author]],Table1[User Rating]),"")</f>
        <v>4.8</v>
      </c>
      <c r="I268" s="33">
        <f>LEN(Table1[[#This Row],[Name]])</f>
        <v>38</v>
      </c>
    </row>
    <row r="269" spans="1:9" x14ac:dyDescent="0.3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  <c r="H269">
        <f>IFERROR(AVERAGEIF(Table1[Author],Table1[[#This Row],[Author]],Table1[User Rating]),"")</f>
        <v>4.8</v>
      </c>
      <c r="I269" s="33">
        <f>LEN(Table1[[#This Row],[Name]])</f>
        <v>38</v>
      </c>
    </row>
    <row r="270" spans="1:9" x14ac:dyDescent="0.3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  <c r="H270">
        <f>IFERROR(AVERAGEIF(Table1[Author],Table1[[#This Row],[Author]],Table1[User Rating]),"")</f>
        <v>4.7</v>
      </c>
      <c r="I270" s="33">
        <f>LEN(Table1[[#This Row],[Name]])</f>
        <v>89</v>
      </c>
    </row>
    <row r="271" spans="1:9" x14ac:dyDescent="0.3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  <c r="H271">
        <f>IFERROR(AVERAGEIF(Table1[Author],Table1[[#This Row],[Author]],Table1[User Rating]),"")</f>
        <v>4.3</v>
      </c>
      <c r="I271" s="33">
        <f>LEN(Table1[[#This Row],[Name]])</f>
        <v>60</v>
      </c>
    </row>
    <row r="272" spans="1:9" x14ac:dyDescent="0.3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  <c r="H272">
        <f>IFERROR(AVERAGEIF(Table1[Author],Table1[[#This Row],[Author]],Table1[User Rating]),"")</f>
        <v>4.3</v>
      </c>
      <c r="I272" s="33">
        <f>LEN(Table1[[#This Row],[Name]])</f>
        <v>60</v>
      </c>
    </row>
    <row r="273" spans="1:9" x14ac:dyDescent="0.3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  <c r="H273">
        <f>IFERROR(AVERAGEIF(Table1[Author],Table1[[#This Row],[Author]],Table1[User Rating]),"")</f>
        <v>4.5</v>
      </c>
      <c r="I273" s="33">
        <f>LEN(Table1[[#This Row],[Name]])</f>
        <v>73</v>
      </c>
    </row>
    <row r="274" spans="1:9" x14ac:dyDescent="0.3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  <c r="H274">
        <f>IFERROR(AVERAGEIF(Table1[Author],Table1[[#This Row],[Author]],Table1[User Rating]),"")</f>
        <v>4.5</v>
      </c>
      <c r="I274" s="33">
        <f>LEN(Table1[[#This Row],[Name]])</f>
        <v>73</v>
      </c>
    </row>
    <row r="275" spans="1:9" x14ac:dyDescent="0.3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  <c r="H275">
        <f>IFERROR(AVERAGEIF(Table1[Author],Table1[[#This Row],[Author]],Table1[User Rating]),"")</f>
        <v>4.5</v>
      </c>
      <c r="I275" s="33">
        <f>LEN(Table1[[#This Row],[Name]])</f>
        <v>73</v>
      </c>
    </row>
    <row r="276" spans="1:9" x14ac:dyDescent="0.3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  <c r="H276">
        <f>IFERROR(AVERAGEIF(Table1[Author],Table1[[#This Row],[Author]],Table1[User Rating]),"")</f>
        <v>4.5</v>
      </c>
      <c r="I276" s="33">
        <f>LEN(Table1[[#This Row],[Name]])</f>
        <v>73</v>
      </c>
    </row>
    <row r="277" spans="1:9" x14ac:dyDescent="0.3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  <c r="H277">
        <f>IFERROR(AVERAGEIF(Table1[Author],Table1[[#This Row],[Author]],Table1[User Rating]),"")</f>
        <v>4.5</v>
      </c>
      <c r="I277" s="33">
        <f>LEN(Table1[[#This Row],[Name]])</f>
        <v>73</v>
      </c>
    </row>
    <row r="278" spans="1:9" x14ac:dyDescent="0.3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f>IFERROR(AVERAGEIF(Table1[Author],Table1[[#This Row],[Author]],Table1[User Rating]),"")</f>
        <v>4.5</v>
      </c>
      <c r="I278" s="33">
        <f>LEN(Table1[[#This Row],[Name]])</f>
        <v>73</v>
      </c>
    </row>
    <row r="279" spans="1:9" x14ac:dyDescent="0.3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  <c r="H279">
        <f>IFERROR(AVERAGEIF(Table1[Author],Table1[[#This Row],[Author]],Table1[User Rating]),"")</f>
        <v>4.5</v>
      </c>
      <c r="I279" s="33">
        <f>LEN(Table1[[#This Row],[Name]])</f>
        <v>73</v>
      </c>
    </row>
    <row r="280" spans="1:9" x14ac:dyDescent="0.3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  <c r="H280">
        <f>IFERROR(AVERAGEIF(Table1[Author],Table1[[#This Row],[Author]],Table1[User Rating]),"")</f>
        <v>4.5</v>
      </c>
      <c r="I280" s="33">
        <f>LEN(Table1[[#This Row],[Name]])</f>
        <v>73</v>
      </c>
    </row>
    <row r="281" spans="1:9" x14ac:dyDescent="0.3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  <c r="H281">
        <f>IFERROR(AVERAGEIF(Table1[Author],Table1[[#This Row],[Author]],Table1[User Rating]),"")</f>
        <v>4.5</v>
      </c>
      <c r="I281" s="33">
        <f>LEN(Table1[[#This Row],[Name]])</f>
        <v>73</v>
      </c>
    </row>
    <row r="282" spans="1:9" x14ac:dyDescent="0.3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  <c r="H282">
        <f>IFERROR(AVERAGEIF(Table1[Author],Table1[[#This Row],[Author]],Table1[User Rating]),"")</f>
        <v>4.5</v>
      </c>
      <c r="I282" s="33">
        <f>LEN(Table1[[#This Row],[Name]])</f>
        <v>73</v>
      </c>
    </row>
    <row r="283" spans="1:9" x14ac:dyDescent="0.3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  <c r="H283">
        <f>IFERROR(AVERAGEIF(Table1[Author],Table1[[#This Row],[Author]],Table1[User Rating]),"")</f>
        <v>4.8</v>
      </c>
      <c r="I283" s="33">
        <f>LEN(Table1[[#This Row],[Name]])</f>
        <v>56</v>
      </c>
    </row>
    <row r="284" spans="1:9" x14ac:dyDescent="0.3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  <c r="H284">
        <f>IFERROR(AVERAGEIF(Table1[Author],Table1[[#This Row],[Author]],Table1[User Rating]),"")</f>
        <v>4.5999999999999996</v>
      </c>
      <c r="I284" s="33">
        <f>LEN(Table1[[#This Row],[Name]])</f>
        <v>65</v>
      </c>
    </row>
    <row r="285" spans="1:9" x14ac:dyDescent="0.3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  <c r="H285">
        <f>IFERROR(AVERAGEIF(Table1[Author],Table1[[#This Row],[Author]],Table1[User Rating]),"")</f>
        <v>4.5999999999999996</v>
      </c>
      <c r="I285" s="33">
        <f>LEN(Table1[[#This Row],[Name]])</f>
        <v>65</v>
      </c>
    </row>
    <row r="286" spans="1:9" x14ac:dyDescent="0.3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  <c r="H286">
        <f>IFERROR(AVERAGEIF(Table1[Author],Table1[[#This Row],[Author]],Table1[User Rating]),"")</f>
        <v>4.7</v>
      </c>
      <c r="I286" s="33">
        <f>LEN(Table1[[#This Row],[Name]])</f>
        <v>55</v>
      </c>
    </row>
    <row r="287" spans="1:9" x14ac:dyDescent="0.3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  <c r="H287">
        <f>IFERROR(AVERAGEIF(Table1[Author],Table1[[#This Row],[Author]],Table1[User Rating]),"")</f>
        <v>4.7</v>
      </c>
      <c r="I287" s="33">
        <f>LEN(Table1[[#This Row],[Name]])</f>
        <v>55</v>
      </c>
    </row>
    <row r="288" spans="1:9" x14ac:dyDescent="0.3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  <c r="H288">
        <f>IFERROR(AVERAGEIF(Table1[Author],Table1[[#This Row],[Author]],Table1[User Rating]),"")</f>
        <v>4.5999999999999996</v>
      </c>
      <c r="I288" s="33">
        <f>LEN(Table1[[#This Row],[Name]])</f>
        <v>25</v>
      </c>
    </row>
    <row r="289" spans="1:9" x14ac:dyDescent="0.3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  <c r="H289">
        <f>IFERROR(AVERAGEIF(Table1[Author],Table1[[#This Row],[Author]],Table1[User Rating]),"")</f>
        <v>4.5999999999999996</v>
      </c>
      <c r="I289" s="33">
        <f>LEN(Table1[[#This Row],[Name]])</f>
        <v>25</v>
      </c>
    </row>
    <row r="290" spans="1:9" x14ac:dyDescent="0.3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  <c r="H290">
        <f>IFERROR(AVERAGEIF(Table1[Author],Table1[[#This Row],[Author]],Table1[User Rating]),"")</f>
        <v>4.9000000000000004</v>
      </c>
      <c r="I290" s="33">
        <f>LEN(Table1[[#This Row],[Name]])</f>
        <v>89</v>
      </c>
    </row>
    <row r="291" spans="1:9" x14ac:dyDescent="0.3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  <c r="H291">
        <f>IFERROR(AVERAGEIF(Table1[Author],Table1[[#This Row],[Author]],Table1[User Rating]),"")</f>
        <v>4.9000000000000004</v>
      </c>
      <c r="I291" s="33">
        <f>LEN(Table1[[#This Row],[Name]])</f>
        <v>89</v>
      </c>
    </row>
    <row r="292" spans="1:9" x14ac:dyDescent="0.3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  <c r="H292">
        <f>IFERROR(AVERAGEIF(Table1[Author],Table1[[#This Row],[Author]],Table1[User Rating]),"")</f>
        <v>4.8</v>
      </c>
      <c r="I292" s="33">
        <f>LEN(Table1[[#This Row],[Name]])</f>
        <v>61</v>
      </c>
    </row>
    <row r="293" spans="1:9" x14ac:dyDescent="0.3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  <c r="H293">
        <f>IFERROR(AVERAGEIF(Table1[Author],Table1[[#This Row],[Author]],Table1[User Rating]),"")</f>
        <v>4.8</v>
      </c>
      <c r="I293" s="33">
        <f>LEN(Table1[[#This Row],[Name]])</f>
        <v>61</v>
      </c>
    </row>
    <row r="294" spans="1:9" x14ac:dyDescent="0.3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  <c r="H294">
        <f>IFERROR(AVERAGEIF(Table1[Author],Table1[[#This Row],[Author]],Table1[User Rating]),"")</f>
        <v>4.5999999999999996</v>
      </c>
      <c r="I294" s="33">
        <f>LEN(Table1[[#This Row],[Name]])</f>
        <v>11</v>
      </c>
    </row>
    <row r="295" spans="1:9" x14ac:dyDescent="0.3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  <c r="H295">
        <f>IFERROR(AVERAGEIF(Table1[Author],Table1[[#This Row],[Author]],Table1[User Rating]),"")</f>
        <v>4.8</v>
      </c>
      <c r="I295" s="33">
        <f>LEN(Table1[[#This Row],[Name]])</f>
        <v>121</v>
      </c>
    </row>
    <row r="296" spans="1:9" x14ac:dyDescent="0.3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  <c r="H296">
        <f>IFERROR(AVERAGEIF(Table1[Author],Table1[[#This Row],[Author]],Table1[User Rating]),"")</f>
        <v>4.8</v>
      </c>
      <c r="I296" s="33">
        <f>LEN(Table1[[#This Row],[Name]])</f>
        <v>121</v>
      </c>
    </row>
    <row r="297" spans="1:9" x14ac:dyDescent="0.3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  <c r="H297">
        <f>IFERROR(AVERAGEIF(Table1[Author],Table1[[#This Row],[Author]],Table1[User Rating]),"")</f>
        <v>4.7</v>
      </c>
      <c r="I297" s="33">
        <f>LEN(Table1[[#This Row],[Name]])</f>
        <v>89</v>
      </c>
    </row>
    <row r="298" spans="1:9" x14ac:dyDescent="0.3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  <c r="H298">
        <f>IFERROR(AVERAGEIF(Table1[Author],Table1[[#This Row],[Author]],Table1[User Rating]),"")</f>
        <v>4.7</v>
      </c>
      <c r="I298" s="33">
        <f>LEN(Table1[[#This Row],[Name]])</f>
        <v>16</v>
      </c>
    </row>
    <row r="299" spans="1:9" x14ac:dyDescent="0.3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  <c r="H299">
        <f>IFERROR(AVERAGEIF(Table1[Author],Table1[[#This Row],[Author]],Table1[User Rating]),"")</f>
        <v>4.8</v>
      </c>
      <c r="I299" s="33">
        <f>LEN(Table1[[#This Row],[Name]])</f>
        <v>88</v>
      </c>
    </row>
    <row r="300" spans="1:9" x14ac:dyDescent="0.3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  <c r="H300">
        <f>IFERROR(AVERAGEIF(Table1[Author],Table1[[#This Row],[Author]],Table1[User Rating]),"")</f>
        <v>4.0999999999999996</v>
      </c>
      <c r="I300" s="33">
        <f>LEN(Table1[[#This Row],[Name]])</f>
        <v>55</v>
      </c>
    </row>
    <row r="301" spans="1:9" x14ac:dyDescent="0.3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  <c r="H301">
        <f>IFERROR(AVERAGEIF(Table1[Author],Table1[[#This Row],[Author]],Table1[User Rating]),"")</f>
        <v>4.4499999999999993</v>
      </c>
      <c r="I301" s="33">
        <f>LEN(Table1[[#This Row],[Name]])</f>
        <v>17</v>
      </c>
    </row>
    <row r="302" spans="1:9" x14ac:dyDescent="0.3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  <c r="H302">
        <f>IFERROR(AVERAGEIF(Table1[Author],Table1[[#This Row],[Author]],Table1[User Rating]),"")</f>
        <v>4.5999999999999996</v>
      </c>
      <c r="I302" s="33">
        <f>LEN(Table1[[#This Row],[Name]])</f>
        <v>118</v>
      </c>
    </row>
    <row r="303" spans="1:9" x14ac:dyDescent="0.3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  <c r="H303">
        <f>IFERROR(AVERAGEIF(Table1[Author],Table1[[#This Row],[Author]],Table1[User Rating]),"")</f>
        <v>4.5666666666666664</v>
      </c>
      <c r="I303" s="33">
        <f>LEN(Table1[[#This Row],[Name]])</f>
        <v>10</v>
      </c>
    </row>
    <row r="304" spans="1:9" x14ac:dyDescent="0.3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  <c r="H304">
        <f>IFERROR(AVERAGEIF(Table1[Author],Table1[[#This Row],[Author]],Table1[User Rating]),"")</f>
        <v>4.5666666666666664</v>
      </c>
      <c r="I304" s="33">
        <f>LEN(Table1[[#This Row],[Name]])</f>
        <v>10</v>
      </c>
    </row>
    <row r="305" spans="1:9" x14ac:dyDescent="0.3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  <c r="H305">
        <f>IFERROR(AVERAGEIF(Table1[Author],Table1[[#This Row],[Author]],Table1[User Rating]),"")</f>
        <v>4.9000000000000004</v>
      </c>
      <c r="I305" s="33">
        <f>LEN(Table1[[#This Row],[Name]])</f>
        <v>38</v>
      </c>
    </row>
    <row r="306" spans="1:9" x14ac:dyDescent="0.3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  <c r="H306">
        <f>IFERROR(AVERAGEIF(Table1[Author],Table1[[#This Row],[Author]],Table1[User Rating]),"")</f>
        <v>4</v>
      </c>
      <c r="I306" s="33">
        <f>LEN(Table1[[#This Row],[Name]])</f>
        <v>19</v>
      </c>
    </row>
    <row r="307" spans="1:9" x14ac:dyDescent="0.3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  <c r="H307">
        <f>IFERROR(AVERAGEIF(Table1[Author],Table1[[#This Row],[Author]],Table1[User Rating]),"")</f>
        <v>4</v>
      </c>
      <c r="I307" s="33">
        <f>LEN(Table1[[#This Row],[Name]])</f>
        <v>19</v>
      </c>
    </row>
    <row r="308" spans="1:9" x14ac:dyDescent="0.3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  <c r="H308">
        <f>IFERROR(AVERAGEIF(Table1[Author],Table1[[#This Row],[Author]],Table1[User Rating]),"")</f>
        <v>4</v>
      </c>
      <c r="I308" s="33">
        <f>LEN(Table1[[#This Row],[Name]])</f>
        <v>19</v>
      </c>
    </row>
    <row r="309" spans="1:9" x14ac:dyDescent="0.3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  <c r="H309">
        <f>IFERROR(AVERAGEIF(Table1[Author],Table1[[#This Row],[Author]],Table1[User Rating]),"")</f>
        <v>4</v>
      </c>
      <c r="I309" s="33">
        <f>LEN(Table1[[#This Row],[Name]])</f>
        <v>19</v>
      </c>
    </row>
    <row r="310" spans="1:9" x14ac:dyDescent="0.3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  <c r="H310">
        <f>IFERROR(AVERAGEIF(Table1[Author],Table1[[#This Row],[Author]],Table1[User Rating]),"")</f>
        <v>4</v>
      </c>
      <c r="I310" s="33">
        <f>LEN(Table1[[#This Row],[Name]])</f>
        <v>19</v>
      </c>
    </row>
    <row r="311" spans="1:9" x14ac:dyDescent="0.3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  <c r="H311">
        <f>IFERROR(AVERAGEIF(Table1[Author],Table1[[#This Row],[Author]],Table1[User Rating]),"")</f>
        <v>4</v>
      </c>
      <c r="I311" s="33">
        <f>LEN(Table1[[#This Row],[Name]])</f>
        <v>19</v>
      </c>
    </row>
    <row r="312" spans="1:9" x14ac:dyDescent="0.3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  <c r="H312">
        <f>IFERROR(AVERAGEIF(Table1[Author],Table1[[#This Row],[Author]],Table1[User Rating]),"")</f>
        <v>4</v>
      </c>
      <c r="I312" s="33">
        <f>LEN(Table1[[#This Row],[Name]])</f>
        <v>19</v>
      </c>
    </row>
    <row r="313" spans="1:9" x14ac:dyDescent="0.3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  <c r="H313">
        <f>IFERROR(AVERAGEIF(Table1[Author],Table1[[#This Row],[Author]],Table1[User Rating]),"")</f>
        <v>4</v>
      </c>
      <c r="I313" s="33">
        <f>LEN(Table1[[#This Row],[Name]])</f>
        <v>19</v>
      </c>
    </row>
    <row r="314" spans="1:9" x14ac:dyDescent="0.3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  <c r="H314">
        <f>IFERROR(AVERAGEIF(Table1[Author],Table1[[#This Row],[Author]],Table1[User Rating]),"")</f>
        <v>4</v>
      </c>
      <c r="I314" s="33">
        <f>LEN(Table1[[#This Row],[Name]])</f>
        <v>19</v>
      </c>
    </row>
    <row r="315" spans="1:9" x14ac:dyDescent="0.3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  <c r="H315">
        <f>IFERROR(AVERAGEIF(Table1[Author],Table1[[#This Row],[Author]],Table1[User Rating]),"")</f>
        <v>4.5</v>
      </c>
      <c r="I315" s="33">
        <f>LEN(Table1[[#This Row],[Name]])</f>
        <v>108</v>
      </c>
    </row>
    <row r="316" spans="1:9" x14ac:dyDescent="0.3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  <c r="H316">
        <f>IFERROR(AVERAGEIF(Table1[Author],Table1[[#This Row],[Author]],Table1[User Rating]),"")</f>
        <v>4.5999999999999996</v>
      </c>
      <c r="I316" s="33">
        <f>LEN(Table1[[#This Row],[Name]])</f>
        <v>48</v>
      </c>
    </row>
    <row r="317" spans="1:9" x14ac:dyDescent="0.3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  <c r="H317">
        <f>IFERROR(AVERAGEIF(Table1[Author],Table1[[#This Row],[Author]],Table1[User Rating]),"")</f>
        <v>4.4000000000000004</v>
      </c>
      <c r="I317" s="33">
        <f>LEN(Table1[[#This Row],[Name]])</f>
        <v>28</v>
      </c>
    </row>
    <row r="318" spans="1:9" x14ac:dyDescent="0.3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  <c r="H318">
        <f>IFERROR(AVERAGEIF(Table1[Author],Table1[[#This Row],[Author]],Table1[User Rating]),"")</f>
        <v>4.4000000000000004</v>
      </c>
      <c r="I318" s="33">
        <f>LEN(Table1[[#This Row],[Name]])</f>
        <v>77</v>
      </c>
    </row>
    <row r="319" spans="1:9" x14ac:dyDescent="0.3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  <c r="H319">
        <f>IFERROR(AVERAGEIF(Table1[Author],Table1[[#This Row],[Author]],Table1[User Rating]),"")</f>
        <v>4.4000000000000004</v>
      </c>
      <c r="I319" s="33">
        <f>LEN(Table1[[#This Row],[Name]])</f>
        <v>77</v>
      </c>
    </row>
    <row r="320" spans="1:9" x14ac:dyDescent="0.3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  <c r="H320">
        <f>IFERROR(AVERAGEIF(Table1[Author],Table1[[#This Row],[Author]],Table1[User Rating]),"")</f>
        <v>4.3</v>
      </c>
      <c r="I320" s="33">
        <f>LEN(Table1[[#This Row],[Name]])</f>
        <v>59</v>
      </c>
    </row>
    <row r="321" spans="1:9" x14ac:dyDescent="0.3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  <c r="H321">
        <f>IFERROR(AVERAGEIF(Table1[Author],Table1[[#This Row],[Author]],Table1[User Rating]),"")</f>
        <v>4.4499999999999993</v>
      </c>
      <c r="I321" s="33">
        <f>LEN(Table1[[#This Row],[Name]])</f>
        <v>92</v>
      </c>
    </row>
    <row r="322" spans="1:9" x14ac:dyDescent="0.3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  <c r="H322">
        <f>IFERROR(AVERAGEIF(Table1[Author],Table1[[#This Row],[Author]],Table1[User Rating]),"")</f>
        <v>4.7363636363636354</v>
      </c>
      <c r="I322" s="33">
        <f>LEN(Table1[[#This Row],[Name]])</f>
        <v>51</v>
      </c>
    </row>
    <row r="323" spans="1:9" x14ac:dyDescent="0.3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  <c r="H323">
        <f>IFERROR(AVERAGEIF(Table1[Author],Table1[[#This Row],[Author]],Table1[User Rating]),"")</f>
        <v>4.7363636363636354</v>
      </c>
      <c r="I323" s="33">
        <f>LEN(Table1[[#This Row],[Name]])</f>
        <v>51</v>
      </c>
    </row>
    <row r="324" spans="1:9" x14ac:dyDescent="0.3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  <c r="H324">
        <f>IFERROR(AVERAGEIF(Table1[Author],Table1[[#This Row],[Author]],Table1[User Rating]),"")</f>
        <v>4.7363636363636354</v>
      </c>
      <c r="I324" s="33">
        <f>LEN(Table1[[#This Row],[Name]])</f>
        <v>51</v>
      </c>
    </row>
    <row r="325" spans="1:9" x14ac:dyDescent="0.3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  <c r="H325">
        <f>IFERROR(AVERAGEIF(Table1[Author],Table1[[#This Row],[Author]],Table1[User Rating]),"")</f>
        <v>4.7363636363636354</v>
      </c>
      <c r="I325" s="33">
        <f>LEN(Table1[[#This Row],[Name]])</f>
        <v>51</v>
      </c>
    </row>
    <row r="326" spans="1:9" x14ac:dyDescent="0.3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  <c r="H326">
        <f>IFERROR(AVERAGEIF(Table1[Author],Table1[[#This Row],[Author]],Table1[User Rating]),"")</f>
        <v>4.7363636363636354</v>
      </c>
      <c r="I326" s="33">
        <f>LEN(Table1[[#This Row],[Name]])</f>
        <v>51</v>
      </c>
    </row>
    <row r="327" spans="1:9" x14ac:dyDescent="0.3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  <c r="H327">
        <f>IFERROR(AVERAGEIF(Table1[Author],Table1[[#This Row],[Author]],Table1[User Rating]),"")</f>
        <v>4.7363636363636354</v>
      </c>
      <c r="I327" s="33">
        <f>LEN(Table1[[#This Row],[Name]])</f>
        <v>51</v>
      </c>
    </row>
    <row r="328" spans="1:9" x14ac:dyDescent="0.3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  <c r="H328">
        <f>IFERROR(AVERAGEIF(Table1[Author],Table1[[#This Row],[Author]],Table1[User Rating]),"")</f>
        <v>4.7363636363636354</v>
      </c>
      <c r="I328" s="33">
        <f>LEN(Table1[[#This Row],[Name]])</f>
        <v>51</v>
      </c>
    </row>
    <row r="329" spans="1:9" x14ac:dyDescent="0.3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  <c r="H329">
        <f>IFERROR(AVERAGEIF(Table1[Author],Table1[[#This Row],[Author]],Table1[User Rating]),"")</f>
        <v>4.7363636363636354</v>
      </c>
      <c r="I329" s="33">
        <f>LEN(Table1[[#This Row],[Name]])</f>
        <v>51</v>
      </c>
    </row>
    <row r="330" spans="1:9" x14ac:dyDescent="0.3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  <c r="H330">
        <f>IFERROR(AVERAGEIF(Table1[Author],Table1[[#This Row],[Author]],Table1[User Rating]),"")</f>
        <v>4.7363636363636354</v>
      </c>
      <c r="I330" s="33">
        <f>LEN(Table1[[#This Row],[Name]])</f>
        <v>51</v>
      </c>
    </row>
    <row r="331" spans="1:9" x14ac:dyDescent="0.3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  <c r="H331">
        <f>IFERROR(AVERAGEIF(Table1[Author],Table1[[#This Row],[Author]],Table1[User Rating]),"")</f>
        <v>4.7363636363636354</v>
      </c>
      <c r="I331" s="33">
        <f>LEN(Table1[[#This Row],[Name]])</f>
        <v>51</v>
      </c>
    </row>
    <row r="332" spans="1:9" x14ac:dyDescent="0.3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  <c r="H332">
        <f>IFERROR(AVERAGEIF(Table1[Author],Table1[[#This Row],[Author]],Table1[User Rating]),"")</f>
        <v>4.8</v>
      </c>
      <c r="I332" s="33">
        <f>LEN(Table1[[#This Row],[Name]])</f>
        <v>18</v>
      </c>
    </row>
    <row r="333" spans="1:9" x14ac:dyDescent="0.3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  <c r="H333">
        <f>IFERROR(AVERAGEIF(Table1[Author],Table1[[#This Row],[Author]],Table1[User Rating]),"")</f>
        <v>4.6428571428571432</v>
      </c>
      <c r="I333" s="33">
        <f>LEN(Table1[[#This Row],[Name]])</f>
        <v>76</v>
      </c>
    </row>
    <row r="334" spans="1:9" x14ac:dyDescent="0.3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  <c r="H334">
        <f>IFERROR(AVERAGEIF(Table1[Author],Table1[[#This Row],[Author]],Table1[User Rating]),"")</f>
        <v>4.6428571428571432</v>
      </c>
      <c r="I334" s="33">
        <f>LEN(Table1[[#This Row],[Name]])</f>
        <v>76</v>
      </c>
    </row>
    <row r="335" spans="1:9" x14ac:dyDescent="0.3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  <c r="H335">
        <f>IFERROR(AVERAGEIF(Table1[Author],Table1[[#This Row],[Author]],Table1[User Rating]),"")</f>
        <v>4.6428571428571432</v>
      </c>
      <c r="I335" s="33">
        <f>LEN(Table1[[#This Row],[Name]])</f>
        <v>76</v>
      </c>
    </row>
    <row r="336" spans="1:9" x14ac:dyDescent="0.3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  <c r="H336">
        <f>IFERROR(AVERAGEIF(Table1[Author],Table1[[#This Row],[Author]],Table1[User Rating]),"")</f>
        <v>4.6428571428571432</v>
      </c>
      <c r="I336" s="33">
        <f>LEN(Table1[[#This Row],[Name]])</f>
        <v>76</v>
      </c>
    </row>
    <row r="337" spans="1:9" x14ac:dyDescent="0.3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  <c r="H337">
        <f>IFERROR(AVERAGEIF(Table1[Author],Table1[[#This Row],[Author]],Table1[User Rating]),"")</f>
        <v>4.6428571428571432</v>
      </c>
      <c r="I337" s="33">
        <f>LEN(Table1[[#This Row],[Name]])</f>
        <v>76</v>
      </c>
    </row>
    <row r="338" spans="1:9" x14ac:dyDescent="0.3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  <c r="H338">
        <f>IFERROR(AVERAGEIF(Table1[Author],Table1[[#This Row],[Author]],Table1[User Rating]),"")</f>
        <v>4.6428571428571432</v>
      </c>
      <c r="I338" s="33">
        <f>LEN(Table1[[#This Row],[Name]])</f>
        <v>76</v>
      </c>
    </row>
    <row r="339" spans="1:9" x14ac:dyDescent="0.3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  <c r="H339">
        <f>IFERROR(AVERAGEIF(Table1[Author],Table1[[#This Row],[Author]],Table1[User Rating]),"")</f>
        <v>4.6428571428571432</v>
      </c>
      <c r="I339" s="33">
        <f>LEN(Table1[[#This Row],[Name]])</f>
        <v>76</v>
      </c>
    </row>
    <row r="340" spans="1:9" x14ac:dyDescent="0.3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  <c r="H340">
        <f>IFERROR(AVERAGEIF(Table1[Author],Table1[[#This Row],[Author]],Table1[User Rating]),"")</f>
        <v>4.7</v>
      </c>
      <c r="I340" s="33">
        <f>LEN(Table1[[#This Row],[Name]])</f>
        <v>13</v>
      </c>
    </row>
    <row r="341" spans="1:9" x14ac:dyDescent="0.3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  <c r="H341">
        <f>IFERROR(AVERAGEIF(Table1[Author],Table1[[#This Row],[Author]],Table1[User Rating]),"")</f>
        <v>4.5999999999999996</v>
      </c>
      <c r="I341" s="33">
        <f>LEN(Table1[[#This Row],[Name]])</f>
        <v>11</v>
      </c>
    </row>
    <row r="342" spans="1:9" x14ac:dyDescent="0.3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  <c r="H342">
        <f>IFERROR(AVERAGEIF(Table1[Author],Table1[[#This Row],[Author]],Table1[User Rating]),"")</f>
        <v>4.7</v>
      </c>
      <c r="I342" s="33">
        <f>LEN(Table1[[#This Row],[Name]])</f>
        <v>38</v>
      </c>
    </row>
    <row r="343" spans="1:9" x14ac:dyDescent="0.3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  <c r="H343">
        <f>IFERROR(AVERAGEIF(Table1[Author],Table1[[#This Row],[Author]],Table1[User Rating]),"")</f>
        <v>4.7</v>
      </c>
      <c r="I343" s="33">
        <f>LEN(Table1[[#This Row],[Name]])</f>
        <v>38</v>
      </c>
    </row>
    <row r="344" spans="1:9" x14ac:dyDescent="0.3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  <c r="H344">
        <f>IFERROR(AVERAGEIF(Table1[Author],Table1[[#This Row],[Author]],Table1[User Rating]),"")</f>
        <v>4.7</v>
      </c>
      <c r="I344" s="33">
        <f>LEN(Table1[[#This Row],[Name]])</f>
        <v>42</v>
      </c>
    </row>
    <row r="345" spans="1:9" x14ac:dyDescent="0.3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  <c r="H345">
        <f>IFERROR(AVERAGEIF(Table1[Author],Table1[[#This Row],[Author]],Table1[User Rating]),"")</f>
        <v>4.7727272727272725</v>
      </c>
      <c r="I345" s="33">
        <f>LEN(Table1[[#This Row],[Name]])</f>
        <v>48</v>
      </c>
    </row>
    <row r="346" spans="1:9" x14ac:dyDescent="0.3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  <c r="H346">
        <f>IFERROR(AVERAGEIF(Table1[Author],Table1[[#This Row],[Author]],Table1[User Rating]),"")</f>
        <v>4.2</v>
      </c>
      <c r="I346" s="33">
        <f>LEN(Table1[[#This Row],[Name]])</f>
        <v>112</v>
      </c>
    </row>
    <row r="347" spans="1:9" x14ac:dyDescent="0.3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  <c r="H347">
        <f>IFERROR(AVERAGEIF(Table1[Author],Table1[[#This Row],[Author]],Table1[User Rating]),"")</f>
        <v>4.8</v>
      </c>
      <c r="I347" s="33">
        <f>LEN(Table1[[#This Row],[Name]])</f>
        <v>72</v>
      </c>
    </row>
    <row r="348" spans="1:9" x14ac:dyDescent="0.3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  <c r="H348">
        <f>IFERROR(AVERAGEIF(Table1[Author],Table1[[#This Row],[Author]],Table1[User Rating]),"")</f>
        <v>4.7</v>
      </c>
      <c r="I348" s="33">
        <f>LEN(Table1[[#This Row],[Name]])</f>
        <v>59</v>
      </c>
    </row>
    <row r="349" spans="1:9" x14ac:dyDescent="0.3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  <c r="H349">
        <f>IFERROR(AVERAGEIF(Table1[Author],Table1[[#This Row],[Author]],Table1[User Rating]),"")</f>
        <v>4.5999999999999996</v>
      </c>
      <c r="I349" s="33">
        <f>LEN(Table1[[#This Row],[Name]])</f>
        <v>14</v>
      </c>
    </row>
    <row r="350" spans="1:9" x14ac:dyDescent="0.3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  <c r="H350">
        <f>IFERROR(AVERAGEIF(Table1[Author],Table1[[#This Row],[Author]],Table1[User Rating]),"")</f>
        <v>4.5999999999999996</v>
      </c>
      <c r="I350" s="33">
        <f>LEN(Table1[[#This Row],[Name]])</f>
        <v>14</v>
      </c>
    </row>
    <row r="351" spans="1:9" x14ac:dyDescent="0.3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  <c r="H351">
        <f>IFERROR(AVERAGEIF(Table1[Author],Table1[[#This Row],[Author]],Table1[User Rating]),"")</f>
        <v>4.8</v>
      </c>
      <c r="I351" s="33">
        <f>LEN(Table1[[#This Row],[Name]])</f>
        <v>25</v>
      </c>
    </row>
    <row r="352" spans="1:9" x14ac:dyDescent="0.3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  <c r="H352">
        <f>IFERROR(AVERAGEIF(Table1[Author],Table1[[#This Row],[Author]],Table1[User Rating]),"")</f>
        <v>4.8</v>
      </c>
      <c r="I352" s="33">
        <f>LEN(Table1[[#This Row],[Name]])</f>
        <v>25</v>
      </c>
    </row>
    <row r="353" spans="1:9" x14ac:dyDescent="0.3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  <c r="H353">
        <f>IFERROR(AVERAGEIF(Table1[Author],Table1[[#This Row],[Author]],Table1[User Rating]),"")</f>
        <v>4.8</v>
      </c>
      <c r="I353" s="33">
        <f>LEN(Table1[[#This Row],[Name]])</f>
        <v>94</v>
      </c>
    </row>
    <row r="354" spans="1:9" x14ac:dyDescent="0.3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  <c r="H354">
        <f>IFERROR(AVERAGEIF(Table1[Author],Table1[[#This Row],[Author]],Table1[User Rating]),"")</f>
        <v>4.8</v>
      </c>
      <c r="I354" s="33">
        <f>LEN(Table1[[#This Row],[Name]])</f>
        <v>94</v>
      </c>
    </row>
    <row r="355" spans="1:9" x14ac:dyDescent="0.3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  <c r="H355">
        <f>IFERROR(AVERAGEIF(Table1[Author],Table1[[#This Row],[Author]],Table1[User Rating]),"")</f>
        <v>4.45</v>
      </c>
      <c r="I355" s="33">
        <f>LEN(Table1[[#This Row],[Name]])</f>
        <v>18</v>
      </c>
    </row>
    <row r="356" spans="1:9" x14ac:dyDescent="0.3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  <c r="H356">
        <f>IFERROR(AVERAGEIF(Table1[Author],Table1[[#This Row],[Author]],Table1[User Rating]),"")</f>
        <v>4.7</v>
      </c>
      <c r="I356" s="33">
        <f>LEN(Table1[[#This Row],[Name]])</f>
        <v>116</v>
      </c>
    </row>
    <row r="357" spans="1:9" x14ac:dyDescent="0.3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  <c r="H357">
        <f>IFERROR(AVERAGEIF(Table1[Author],Table1[[#This Row],[Author]],Table1[User Rating]),"")</f>
        <v>4.3</v>
      </c>
      <c r="I357" s="33">
        <f>LEN(Table1[[#This Row],[Name]])</f>
        <v>92</v>
      </c>
    </row>
    <row r="358" spans="1:9" x14ac:dyDescent="0.3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  <c r="H358">
        <f>IFERROR(AVERAGEIF(Table1[Author],Table1[[#This Row],[Author]],Table1[User Rating]),"")</f>
        <v>4.3</v>
      </c>
      <c r="I358" s="33">
        <f>LEN(Table1[[#This Row],[Name]])</f>
        <v>92</v>
      </c>
    </row>
    <row r="359" spans="1:9" x14ac:dyDescent="0.3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  <c r="H359">
        <f>IFERROR(AVERAGEIF(Table1[Author],Table1[[#This Row],[Author]],Table1[User Rating]),"")</f>
        <v>4.4000000000000004</v>
      </c>
      <c r="I359" s="33">
        <f>LEN(Table1[[#This Row],[Name]])</f>
        <v>23</v>
      </c>
    </row>
    <row r="360" spans="1:9" x14ac:dyDescent="0.3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  <c r="H360">
        <f>IFERROR(AVERAGEIF(Table1[Author],Table1[[#This Row],[Author]],Table1[User Rating]),"")</f>
        <v>4.8</v>
      </c>
      <c r="I360" s="33">
        <f>LEN(Table1[[#This Row],[Name]])</f>
        <v>37</v>
      </c>
    </row>
    <row r="361" spans="1:9" x14ac:dyDescent="0.3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  <c r="H361">
        <f>IFERROR(AVERAGEIF(Table1[Author],Table1[[#This Row],[Author]],Table1[User Rating]),"")</f>
        <v>4.4000000000000004</v>
      </c>
      <c r="I361" s="33">
        <f>LEN(Table1[[#This Row],[Name]])</f>
        <v>94</v>
      </c>
    </row>
    <row r="362" spans="1:9" x14ac:dyDescent="0.3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  <c r="H362">
        <f>IFERROR(AVERAGEIF(Table1[Author],Table1[[#This Row],[Author]],Table1[User Rating]),"")</f>
        <v>4.8</v>
      </c>
      <c r="I362" s="33">
        <f>LEN(Table1[[#This Row],[Name]])</f>
        <v>24</v>
      </c>
    </row>
    <row r="363" spans="1:9" x14ac:dyDescent="0.3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  <c r="H363">
        <f>IFERROR(AVERAGEIF(Table1[Author],Table1[[#This Row],[Author]],Table1[User Rating]),"")</f>
        <v>4.8</v>
      </c>
      <c r="I363" s="33">
        <f>LEN(Table1[[#This Row],[Name]])</f>
        <v>24</v>
      </c>
    </row>
    <row r="364" spans="1:9" x14ac:dyDescent="0.3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  <c r="H364">
        <f>IFERROR(AVERAGEIF(Table1[Author],Table1[[#This Row],[Author]],Table1[User Rating]),"")</f>
        <v>4.8</v>
      </c>
      <c r="I364" s="33">
        <f>LEN(Table1[[#This Row],[Name]])</f>
        <v>24</v>
      </c>
    </row>
    <row r="365" spans="1:9" x14ac:dyDescent="0.3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  <c r="H365">
        <f>IFERROR(AVERAGEIF(Table1[Author],Table1[[#This Row],[Author]],Table1[User Rating]),"")</f>
        <v>4.0999999999999996</v>
      </c>
      <c r="I365" s="33">
        <f>LEN(Table1[[#This Row],[Name]])</f>
        <v>74</v>
      </c>
    </row>
    <row r="366" spans="1:9" x14ac:dyDescent="0.3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  <c r="H366">
        <f>IFERROR(AVERAGEIF(Table1[Author],Table1[[#This Row],[Author]],Table1[User Rating]),"")</f>
        <v>4</v>
      </c>
      <c r="I366" s="33">
        <f>LEN(Table1[[#This Row],[Name]])</f>
        <v>28</v>
      </c>
    </row>
    <row r="367" spans="1:9" x14ac:dyDescent="0.3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  <c r="H367">
        <f>IFERROR(AVERAGEIF(Table1[Author],Table1[[#This Row],[Author]],Table1[User Rating]),"")</f>
        <v>4.6599999999999993</v>
      </c>
      <c r="I367" s="33">
        <f>LEN(Table1[[#This Row],[Name]])</f>
        <v>22</v>
      </c>
    </row>
    <row r="368" spans="1:9" x14ac:dyDescent="0.3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  <c r="H368">
        <f>IFERROR(AVERAGEIF(Table1[Author],Table1[[#This Row],[Author]],Table1[User Rating]),"")</f>
        <v>4.6599999999999993</v>
      </c>
      <c r="I368" s="33">
        <f>LEN(Table1[[#This Row],[Name]])</f>
        <v>22</v>
      </c>
    </row>
    <row r="369" spans="1:9" x14ac:dyDescent="0.3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  <c r="H369">
        <f>IFERROR(AVERAGEIF(Table1[Author],Table1[[#This Row],[Author]],Table1[User Rating]),"")</f>
        <v>4.6599999999999993</v>
      </c>
      <c r="I369" s="33">
        <f>LEN(Table1[[#This Row],[Name]])</f>
        <v>22</v>
      </c>
    </row>
    <row r="370" spans="1:9" x14ac:dyDescent="0.3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  <c r="H370">
        <f>IFERROR(AVERAGEIF(Table1[Author],Table1[[#This Row],[Author]],Table1[User Rating]),"")</f>
        <v>4.6599999999999993</v>
      </c>
      <c r="I370" s="33">
        <f>LEN(Table1[[#This Row],[Name]])</f>
        <v>22</v>
      </c>
    </row>
    <row r="371" spans="1:9" x14ac:dyDescent="0.3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  <c r="H371">
        <f>IFERROR(AVERAGEIF(Table1[Author],Table1[[#This Row],[Author]],Table1[User Rating]),"")</f>
        <v>4.5999999999999996</v>
      </c>
      <c r="I371" s="33">
        <f>LEN(Table1[[#This Row],[Name]])</f>
        <v>51</v>
      </c>
    </row>
    <row r="372" spans="1:9" x14ac:dyDescent="0.3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  <c r="H372">
        <f>IFERROR(AVERAGEIF(Table1[Author],Table1[[#This Row],[Author]],Table1[User Rating]),"")</f>
        <v>4.5999999999999996</v>
      </c>
      <c r="I372" s="33">
        <f>LEN(Table1[[#This Row],[Name]])</f>
        <v>51</v>
      </c>
    </row>
    <row r="373" spans="1:9" x14ac:dyDescent="0.3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  <c r="H373">
        <f>IFERROR(AVERAGEIF(Table1[Author],Table1[[#This Row],[Author]],Table1[User Rating]),"")</f>
        <v>4.5999999999999996</v>
      </c>
      <c r="I373" s="33">
        <f>LEN(Table1[[#This Row],[Name]])</f>
        <v>51</v>
      </c>
    </row>
    <row r="374" spans="1:9" x14ac:dyDescent="0.3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  <c r="H374">
        <f>IFERROR(AVERAGEIF(Table1[Author],Table1[[#This Row],[Author]],Table1[User Rating]),"")</f>
        <v>4.5999999999999996</v>
      </c>
      <c r="I374" s="33">
        <f>LEN(Table1[[#This Row],[Name]])</f>
        <v>51</v>
      </c>
    </row>
    <row r="375" spans="1:9" x14ac:dyDescent="0.3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  <c r="H375">
        <f>IFERROR(AVERAGEIF(Table1[Author],Table1[[#This Row],[Author]],Table1[User Rating]),"")</f>
        <v>4.5999999999999996</v>
      </c>
      <c r="I375" s="33">
        <f>LEN(Table1[[#This Row],[Name]])</f>
        <v>51</v>
      </c>
    </row>
    <row r="376" spans="1:9" x14ac:dyDescent="0.3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  <c r="H376">
        <f>IFERROR(AVERAGEIF(Table1[Author],Table1[[#This Row],[Author]],Table1[User Rating]),"")</f>
        <v>4.7363636363636354</v>
      </c>
      <c r="I376" s="33">
        <f>LEN(Table1[[#This Row],[Name]])</f>
        <v>73</v>
      </c>
    </row>
    <row r="377" spans="1:9" x14ac:dyDescent="0.3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  <c r="H377">
        <f>IFERROR(AVERAGEIF(Table1[Author],Table1[[#This Row],[Author]],Table1[User Rating]),"")</f>
        <v>4.7</v>
      </c>
      <c r="I377" s="33">
        <f>LEN(Table1[[#This Row],[Name]])</f>
        <v>81</v>
      </c>
    </row>
    <row r="378" spans="1:9" x14ac:dyDescent="0.3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  <c r="H378">
        <f>IFERROR(AVERAGEIF(Table1[Author],Table1[[#This Row],[Author]],Table1[User Rating]),"")</f>
        <v>4.7</v>
      </c>
      <c r="I378" s="33">
        <f>LEN(Table1[[#This Row],[Name]])</f>
        <v>81</v>
      </c>
    </row>
    <row r="379" spans="1:9" x14ac:dyDescent="0.3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  <c r="H379">
        <f>IFERROR(AVERAGEIF(Table1[Author],Table1[[#This Row],[Author]],Table1[User Rating]),"")</f>
        <v>4.7</v>
      </c>
      <c r="I379" s="33">
        <f>LEN(Table1[[#This Row],[Name]])</f>
        <v>81</v>
      </c>
    </row>
    <row r="380" spans="1:9" x14ac:dyDescent="0.3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  <c r="H380">
        <f>IFERROR(AVERAGEIF(Table1[Author],Table1[[#This Row],[Author]],Table1[User Rating]),"")</f>
        <v>4.7</v>
      </c>
      <c r="I380" s="33">
        <f>LEN(Table1[[#This Row],[Name]])</f>
        <v>81</v>
      </c>
    </row>
    <row r="381" spans="1:9" x14ac:dyDescent="0.3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  <c r="H381">
        <f>IFERROR(AVERAGEIF(Table1[Author],Table1[[#This Row],[Author]],Table1[User Rating]),"")</f>
        <v>4.7</v>
      </c>
      <c r="I381" s="33">
        <f>LEN(Table1[[#This Row],[Name]])</f>
        <v>81</v>
      </c>
    </row>
    <row r="382" spans="1:9" x14ac:dyDescent="0.3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  <c r="H382">
        <f>IFERROR(AVERAGEIF(Table1[Author],Table1[[#This Row],[Author]],Table1[User Rating]),"")</f>
        <v>4.7</v>
      </c>
      <c r="I382" s="33">
        <f>LEN(Table1[[#This Row],[Name]])</f>
        <v>81</v>
      </c>
    </row>
    <row r="383" spans="1:9" x14ac:dyDescent="0.3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  <c r="H383">
        <f>IFERROR(AVERAGEIF(Table1[Author],Table1[[#This Row],[Author]],Table1[User Rating]),"")</f>
        <v>4.8</v>
      </c>
      <c r="I383" s="33">
        <f>LEN(Table1[[#This Row],[Name]])</f>
        <v>11</v>
      </c>
    </row>
    <row r="384" spans="1:9" x14ac:dyDescent="0.3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  <c r="H384">
        <f>IFERROR(AVERAGEIF(Table1[Author],Table1[[#This Row],[Author]],Table1[User Rating]),"")</f>
        <v>4.0999999999999996</v>
      </c>
      <c r="I384" s="33">
        <f>LEN(Table1[[#This Row],[Name]])</f>
        <v>21</v>
      </c>
    </row>
    <row r="385" spans="1:9" x14ac:dyDescent="0.3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  <c r="H385">
        <f>IFERROR(AVERAGEIF(Table1[Author],Table1[[#This Row],[Author]],Table1[User Rating]),"")</f>
        <v>4.0999999999999996</v>
      </c>
      <c r="I385" s="33">
        <f>LEN(Table1[[#This Row],[Name]])</f>
        <v>21</v>
      </c>
    </row>
    <row r="386" spans="1:9" x14ac:dyDescent="0.3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  <c r="H386">
        <f>IFERROR(AVERAGEIF(Table1[Author],Table1[[#This Row],[Author]],Table1[User Rating]),"")</f>
        <v>4.6000000000000005</v>
      </c>
      <c r="I386" s="33">
        <f>LEN(Table1[[#This Row],[Name]])</f>
        <v>58</v>
      </c>
    </row>
    <row r="387" spans="1:9" x14ac:dyDescent="0.3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  <c r="H387">
        <f>IFERROR(AVERAGEIF(Table1[Author],Table1[[#This Row],[Author]],Table1[User Rating]),"")</f>
        <v>4.6000000000000005</v>
      </c>
      <c r="I387" s="33">
        <f>LEN(Table1[[#This Row],[Name]])</f>
        <v>58</v>
      </c>
    </row>
    <row r="388" spans="1:9" x14ac:dyDescent="0.3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  <c r="H388">
        <f>IFERROR(AVERAGEIF(Table1[Author],Table1[[#This Row],[Author]],Table1[User Rating]),"")</f>
        <v>4.6000000000000005</v>
      </c>
      <c r="I388" s="33">
        <f>LEN(Table1[[#This Row],[Name]])</f>
        <v>49</v>
      </c>
    </row>
    <row r="389" spans="1:9" x14ac:dyDescent="0.3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  <c r="H389">
        <f>IFERROR(AVERAGEIF(Table1[Author],Table1[[#This Row],[Author]],Table1[User Rating]),"")</f>
        <v>4.6000000000000005</v>
      </c>
      <c r="I389" s="33">
        <f>LEN(Table1[[#This Row],[Name]])</f>
        <v>42</v>
      </c>
    </row>
    <row r="390" spans="1:9" x14ac:dyDescent="0.3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  <c r="H390">
        <f>IFERROR(AVERAGEIF(Table1[Author],Table1[[#This Row],[Author]],Table1[User Rating]),"")</f>
        <v>4.6000000000000005</v>
      </c>
      <c r="I390" s="33">
        <f>LEN(Table1[[#This Row],[Name]])</f>
        <v>51</v>
      </c>
    </row>
    <row r="391" spans="1:9" x14ac:dyDescent="0.3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  <c r="H391">
        <f>IFERROR(AVERAGEIF(Table1[Author],Table1[[#This Row],[Author]],Table1[User Rating]),"")</f>
        <v>4.6000000000000005</v>
      </c>
      <c r="I391" s="33">
        <f>LEN(Table1[[#This Row],[Name]])</f>
        <v>51</v>
      </c>
    </row>
    <row r="392" spans="1:9" x14ac:dyDescent="0.3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  <c r="H392">
        <f>IFERROR(AVERAGEIF(Table1[Author],Table1[[#This Row],[Author]],Table1[User Rating]),"")</f>
        <v>4.8</v>
      </c>
      <c r="I392" s="33">
        <f>LEN(Table1[[#This Row],[Name]])</f>
        <v>21</v>
      </c>
    </row>
    <row r="393" spans="1:9" x14ac:dyDescent="0.3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  <c r="H393">
        <f>IFERROR(AVERAGEIF(Table1[Author],Table1[[#This Row],[Author]],Table1[User Rating]),"")</f>
        <v>4.8</v>
      </c>
      <c r="I393" s="33">
        <f>LEN(Table1[[#This Row],[Name]])</f>
        <v>21</v>
      </c>
    </row>
    <row r="394" spans="1:9" x14ac:dyDescent="0.3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  <c r="H394">
        <f>IFERROR(AVERAGEIF(Table1[Author],Table1[[#This Row],[Author]],Table1[User Rating]),"")</f>
        <v>3.9</v>
      </c>
      <c r="I394" s="33">
        <f>LEN(Table1[[#This Row],[Name]])</f>
        <v>51</v>
      </c>
    </row>
    <row r="395" spans="1:9" x14ac:dyDescent="0.3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  <c r="H395">
        <f>IFERROR(AVERAGEIF(Table1[Author],Table1[[#This Row],[Author]],Table1[User Rating]),"")</f>
        <v>3.9</v>
      </c>
      <c r="I395" s="33">
        <f>LEN(Table1[[#This Row],[Name]])</f>
        <v>51</v>
      </c>
    </row>
    <row r="396" spans="1:9" x14ac:dyDescent="0.3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  <c r="H396">
        <f>IFERROR(AVERAGEIF(Table1[Author],Table1[[#This Row],[Author]],Table1[User Rating]),"")</f>
        <v>4.4000000000000004</v>
      </c>
      <c r="I396" s="33">
        <f>LEN(Table1[[#This Row],[Name]])</f>
        <v>16</v>
      </c>
    </row>
    <row r="397" spans="1:9" x14ac:dyDescent="0.3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  <c r="H397">
        <f>IFERROR(AVERAGEIF(Table1[Author],Table1[[#This Row],[Author]],Table1[User Rating]),"")</f>
        <v>4.4000000000000004</v>
      </c>
      <c r="I397" s="33">
        <f>LEN(Table1[[#This Row],[Name]])</f>
        <v>16</v>
      </c>
    </row>
    <row r="398" spans="1:9" x14ac:dyDescent="0.3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  <c r="H398">
        <f>IFERROR(AVERAGEIF(Table1[Author],Table1[[#This Row],[Author]],Table1[User Rating]),"")</f>
        <v>4.4000000000000004</v>
      </c>
      <c r="I398" s="33">
        <f>LEN(Table1[[#This Row],[Name]])</f>
        <v>16</v>
      </c>
    </row>
    <row r="399" spans="1:9" x14ac:dyDescent="0.3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  <c r="H399">
        <f>IFERROR(AVERAGEIF(Table1[Author],Table1[[#This Row],[Author]],Table1[User Rating]),"")</f>
        <v>4.4000000000000004</v>
      </c>
      <c r="I399" s="33">
        <f>LEN(Table1[[#This Row],[Name]])</f>
        <v>22</v>
      </c>
    </row>
    <row r="400" spans="1:9" x14ac:dyDescent="0.3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  <c r="H400">
        <f>IFERROR(AVERAGEIF(Table1[Author],Table1[[#This Row],[Author]],Table1[User Rating]),"")</f>
        <v>4.7</v>
      </c>
      <c r="I400" s="33">
        <f>LEN(Table1[[#This Row],[Name]])</f>
        <v>49</v>
      </c>
    </row>
    <row r="401" spans="1:9" x14ac:dyDescent="0.3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  <c r="H401">
        <f>IFERROR(AVERAGEIF(Table1[Author],Table1[[#This Row],[Author]],Table1[User Rating]),"")</f>
        <v>4.3</v>
      </c>
      <c r="I401" s="33">
        <f>LEN(Table1[[#This Row],[Name]])</f>
        <v>19</v>
      </c>
    </row>
    <row r="402" spans="1:9" x14ac:dyDescent="0.3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  <c r="H402">
        <f>IFERROR(AVERAGEIF(Table1[Author],Table1[[#This Row],[Author]],Table1[User Rating]),"")</f>
        <v>4.5999999999999996</v>
      </c>
      <c r="I402" s="33">
        <f>LEN(Table1[[#This Row],[Name]])</f>
        <v>76</v>
      </c>
    </row>
    <row r="403" spans="1:9" x14ac:dyDescent="0.3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  <c r="H403">
        <f>IFERROR(AVERAGEIF(Table1[Author],Table1[[#This Row],[Author]],Table1[User Rating]),"")</f>
        <v>4.8</v>
      </c>
      <c r="I403" s="33">
        <f>LEN(Table1[[#This Row],[Name]])</f>
        <v>15</v>
      </c>
    </row>
    <row r="404" spans="1:9" x14ac:dyDescent="0.3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  <c r="H404">
        <f>IFERROR(AVERAGEIF(Table1[Author],Table1[[#This Row],[Author]],Table1[User Rating]),"")</f>
        <v>4.8</v>
      </c>
      <c r="I404" s="33">
        <f>LEN(Table1[[#This Row],[Name]])</f>
        <v>8</v>
      </c>
    </row>
    <row r="405" spans="1:9" x14ac:dyDescent="0.3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  <c r="H405">
        <f>IFERROR(AVERAGEIF(Table1[Author],Table1[[#This Row],[Author]],Table1[User Rating]),"")</f>
        <v>4.8</v>
      </c>
      <c r="I405" s="33">
        <f>LEN(Table1[[#This Row],[Name]])</f>
        <v>8</v>
      </c>
    </row>
    <row r="406" spans="1:9" x14ac:dyDescent="0.3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  <c r="H406">
        <f>IFERROR(AVERAGEIF(Table1[Author],Table1[[#This Row],[Author]],Table1[User Rating]),"")</f>
        <v>4.8</v>
      </c>
      <c r="I406" s="33">
        <f>LEN(Table1[[#This Row],[Name]])</f>
        <v>8</v>
      </c>
    </row>
    <row r="407" spans="1:9" x14ac:dyDescent="0.3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  <c r="H407">
        <f>IFERROR(AVERAGEIF(Table1[Author],Table1[[#This Row],[Author]],Table1[User Rating]),"")</f>
        <v>4.8</v>
      </c>
      <c r="I407" s="33">
        <f>LEN(Table1[[#This Row],[Name]])</f>
        <v>8</v>
      </c>
    </row>
    <row r="408" spans="1:9" x14ac:dyDescent="0.3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  <c r="H408">
        <f>IFERROR(AVERAGEIF(Table1[Author],Table1[[#This Row],[Author]],Table1[User Rating]),"")</f>
        <v>4.7727272727272725</v>
      </c>
      <c r="I408" s="33">
        <f>LEN(Table1[[#This Row],[Name]])</f>
        <v>46</v>
      </c>
    </row>
    <row r="409" spans="1:9" x14ac:dyDescent="0.3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  <c r="H409">
        <f>IFERROR(AVERAGEIF(Table1[Author],Table1[[#This Row],[Author]],Table1[User Rating]),"")</f>
        <v>4.663636363636364</v>
      </c>
      <c r="I409" s="33">
        <f>LEN(Table1[[#This Row],[Name]])</f>
        <v>16</v>
      </c>
    </row>
    <row r="410" spans="1:9" x14ac:dyDescent="0.3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  <c r="H410">
        <f>IFERROR(AVERAGEIF(Table1[Author],Table1[[#This Row],[Author]],Table1[User Rating]),"")</f>
        <v>4.663636363636364</v>
      </c>
      <c r="I410" s="33">
        <f>LEN(Table1[[#This Row],[Name]])</f>
        <v>25</v>
      </c>
    </row>
    <row r="411" spans="1:9" x14ac:dyDescent="0.3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  <c r="H411">
        <f>IFERROR(AVERAGEIF(Table1[Author],Table1[[#This Row],[Author]],Table1[User Rating]),"")</f>
        <v>4.663636363636364</v>
      </c>
      <c r="I411" s="33">
        <f>LEN(Table1[[#This Row],[Name]])</f>
        <v>25</v>
      </c>
    </row>
    <row r="412" spans="1:9" x14ac:dyDescent="0.3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  <c r="H412">
        <f>IFERROR(AVERAGEIF(Table1[Author],Table1[[#This Row],[Author]],Table1[User Rating]),"")</f>
        <v>4.663636363636364</v>
      </c>
      <c r="I412" s="33">
        <f>LEN(Table1[[#This Row],[Name]])</f>
        <v>38</v>
      </c>
    </row>
    <row r="413" spans="1:9" x14ac:dyDescent="0.3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  <c r="H413">
        <f>IFERROR(AVERAGEIF(Table1[Author],Table1[[#This Row],[Author]],Table1[User Rating]),"")</f>
        <v>4.663636363636364</v>
      </c>
      <c r="I413" s="33">
        <f>LEN(Table1[[#This Row],[Name]])</f>
        <v>38</v>
      </c>
    </row>
    <row r="414" spans="1:9" x14ac:dyDescent="0.3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  <c r="H414">
        <f>IFERROR(AVERAGEIF(Table1[Author],Table1[[#This Row],[Author]],Table1[User Rating]),"")</f>
        <v>4.7</v>
      </c>
      <c r="I414" s="33">
        <f>LEN(Table1[[#This Row],[Name]])</f>
        <v>36</v>
      </c>
    </row>
    <row r="415" spans="1:9" x14ac:dyDescent="0.3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  <c r="H415">
        <f>IFERROR(AVERAGEIF(Table1[Author],Table1[[#This Row],[Author]],Table1[User Rating]),"")</f>
        <v>4.7</v>
      </c>
      <c r="I415" s="33">
        <f>LEN(Table1[[#This Row],[Name]])</f>
        <v>36</v>
      </c>
    </row>
    <row r="416" spans="1:9" x14ac:dyDescent="0.3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  <c r="H416">
        <f>IFERROR(AVERAGEIF(Table1[Author],Table1[[#This Row],[Author]],Table1[User Rating]),"")</f>
        <v>4.7</v>
      </c>
      <c r="I416" s="33">
        <f>LEN(Table1[[#This Row],[Name]])</f>
        <v>36</v>
      </c>
    </row>
    <row r="417" spans="1:9" x14ac:dyDescent="0.3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  <c r="H417">
        <f>IFERROR(AVERAGEIF(Table1[Author],Table1[[#This Row],[Author]],Table1[User Rating]),"")</f>
        <v>4.3</v>
      </c>
      <c r="I417" s="33">
        <f>LEN(Table1[[#This Row],[Name]])</f>
        <v>88</v>
      </c>
    </row>
    <row r="418" spans="1:9" x14ac:dyDescent="0.3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  <c r="H418">
        <f>IFERROR(AVERAGEIF(Table1[Author],Table1[[#This Row],[Author]],Table1[User Rating]),"")</f>
        <v>4.3</v>
      </c>
      <c r="I418" s="33">
        <f>LEN(Table1[[#This Row],[Name]])</f>
        <v>88</v>
      </c>
    </row>
    <row r="419" spans="1:9" x14ac:dyDescent="0.3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  <c r="H419">
        <f>IFERROR(AVERAGEIF(Table1[Author],Table1[[#This Row],[Author]],Table1[User Rating]),"")</f>
        <v>4.7</v>
      </c>
      <c r="I419" s="33">
        <f>LEN(Table1[[#This Row],[Name]])</f>
        <v>16</v>
      </c>
    </row>
    <row r="420" spans="1:9" x14ac:dyDescent="0.3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  <c r="H420">
        <f>IFERROR(AVERAGEIF(Table1[Author],Table1[[#This Row],[Author]],Table1[User Rating]),"")</f>
        <v>4.7727272727272725</v>
      </c>
      <c r="I420" s="33">
        <f>LEN(Table1[[#This Row],[Name]])</f>
        <v>59</v>
      </c>
    </row>
    <row r="421" spans="1:9" x14ac:dyDescent="0.3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  <c r="H421">
        <f>IFERROR(AVERAGEIF(Table1[Author],Table1[[#This Row],[Author]],Table1[User Rating]),"")</f>
        <v>4.7727272727272725</v>
      </c>
      <c r="I421" s="33">
        <f>LEN(Table1[[#This Row],[Name]])</f>
        <v>59</v>
      </c>
    </row>
    <row r="422" spans="1:9" x14ac:dyDescent="0.3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  <c r="H422">
        <f>IFERROR(AVERAGEIF(Table1[Author],Table1[[#This Row],[Author]],Table1[User Rating]),"")</f>
        <v>4.9000000000000004</v>
      </c>
      <c r="I422" s="33">
        <f>LEN(Table1[[#This Row],[Name]])</f>
        <v>36</v>
      </c>
    </row>
    <row r="423" spans="1:9" x14ac:dyDescent="0.3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  <c r="H423">
        <f>IFERROR(AVERAGEIF(Table1[Author],Table1[[#This Row],[Author]],Table1[User Rating]),"")</f>
        <v>4.4000000000000004</v>
      </c>
      <c r="I423" s="33">
        <f>LEN(Table1[[#This Row],[Name]])</f>
        <v>44</v>
      </c>
    </row>
    <row r="424" spans="1:9" x14ac:dyDescent="0.3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  <c r="H424">
        <f>IFERROR(AVERAGEIF(Table1[Author],Table1[[#This Row],[Author]],Table1[User Rating]),"")</f>
        <v>4.4000000000000004</v>
      </c>
      <c r="I424" s="33">
        <f>LEN(Table1[[#This Row],[Name]])</f>
        <v>44</v>
      </c>
    </row>
    <row r="425" spans="1:9" x14ac:dyDescent="0.3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  <c r="H425">
        <f>IFERROR(AVERAGEIF(Table1[Author],Table1[[#This Row],[Author]],Table1[User Rating]),"")</f>
        <v>4.5</v>
      </c>
      <c r="I425" s="33">
        <f>LEN(Table1[[#This Row],[Name]])</f>
        <v>86</v>
      </c>
    </row>
    <row r="426" spans="1:9" x14ac:dyDescent="0.3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  <c r="H426">
        <f>IFERROR(AVERAGEIF(Table1[Author],Table1[[#This Row],[Author]],Table1[User Rating]),"")</f>
        <v>4.5</v>
      </c>
      <c r="I426" s="33">
        <f>LEN(Table1[[#This Row],[Name]])</f>
        <v>86</v>
      </c>
    </row>
    <row r="427" spans="1:9" x14ac:dyDescent="0.3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  <c r="H427">
        <f>IFERROR(AVERAGEIF(Table1[Author],Table1[[#This Row],[Author]],Table1[User Rating]),"")</f>
        <v>4.5</v>
      </c>
      <c r="I427" s="33">
        <f>LEN(Table1[[#This Row],[Name]])</f>
        <v>86</v>
      </c>
    </row>
    <row r="428" spans="1:9" x14ac:dyDescent="0.3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  <c r="H428">
        <f>IFERROR(AVERAGEIF(Table1[Author],Table1[[#This Row],[Author]],Table1[User Rating]),"")</f>
        <v>4.5</v>
      </c>
      <c r="I428" s="33">
        <f>LEN(Table1[[#This Row],[Name]])</f>
        <v>86</v>
      </c>
    </row>
    <row r="429" spans="1:9" x14ac:dyDescent="0.3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  <c r="H429">
        <f>IFERROR(AVERAGEIF(Table1[Author],Table1[[#This Row],[Author]],Table1[User Rating]),"")</f>
        <v>4.4000000000000004</v>
      </c>
      <c r="I429" s="33">
        <f>LEN(Table1[[#This Row],[Name]])</f>
        <v>14</v>
      </c>
    </row>
    <row r="430" spans="1:9" x14ac:dyDescent="0.3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  <c r="H430">
        <f>IFERROR(AVERAGEIF(Table1[Author],Table1[[#This Row],[Author]],Table1[User Rating]),"")</f>
        <v>4.7727272727272725</v>
      </c>
      <c r="I430" s="33">
        <f>LEN(Table1[[#This Row],[Name]])</f>
        <v>41</v>
      </c>
    </row>
    <row r="431" spans="1:9" x14ac:dyDescent="0.3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  <c r="H431">
        <f>IFERROR(AVERAGEIF(Table1[Author],Table1[[#This Row],[Author]],Table1[User Rating]),"")</f>
        <v>4.1999999999999993</v>
      </c>
      <c r="I431" s="33">
        <f>LEN(Table1[[#This Row],[Name]])</f>
        <v>15</v>
      </c>
    </row>
    <row r="432" spans="1:9" x14ac:dyDescent="0.3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  <c r="H432">
        <f>IFERROR(AVERAGEIF(Table1[Author],Table1[[#This Row],[Author]],Table1[User Rating]),"")</f>
        <v>4.8</v>
      </c>
      <c r="I432" s="33">
        <f>LEN(Table1[[#This Row],[Name]])</f>
        <v>13</v>
      </c>
    </row>
    <row r="433" spans="1:9" x14ac:dyDescent="0.3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  <c r="H433">
        <f>IFERROR(AVERAGEIF(Table1[Author],Table1[[#This Row],[Author]],Table1[User Rating]),"")</f>
        <v>4.9000000000000004</v>
      </c>
      <c r="I433" s="33">
        <f>LEN(Table1[[#This Row],[Name]])</f>
        <v>18</v>
      </c>
    </row>
    <row r="434" spans="1:9" x14ac:dyDescent="0.3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  <c r="H434">
        <f>IFERROR(AVERAGEIF(Table1[Author],Table1[[#This Row],[Author]],Table1[User Rating]),"")</f>
        <v>4.7727272727272725</v>
      </c>
      <c r="I434" s="33">
        <f>LEN(Table1[[#This Row],[Name]])</f>
        <v>46</v>
      </c>
    </row>
    <row r="435" spans="1:9" x14ac:dyDescent="0.3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  <c r="H435">
        <f>IFERROR(AVERAGEIF(Table1[Author],Table1[[#This Row],[Author]],Table1[User Rating]),"")</f>
        <v>4.7</v>
      </c>
      <c r="I435" s="33">
        <f>LEN(Table1[[#This Row],[Name]])</f>
        <v>11</v>
      </c>
    </row>
    <row r="436" spans="1:9" x14ac:dyDescent="0.3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  <c r="H436">
        <f>IFERROR(AVERAGEIF(Table1[Author],Table1[[#This Row],[Author]],Table1[User Rating]),"")</f>
        <v>4.5</v>
      </c>
      <c r="I436" s="33">
        <f>LEN(Table1[[#This Row],[Name]])</f>
        <v>24</v>
      </c>
    </row>
    <row r="437" spans="1:9" x14ac:dyDescent="0.3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  <c r="H437">
        <f>IFERROR(AVERAGEIF(Table1[Author],Table1[[#This Row],[Author]],Table1[User Rating]),"")</f>
        <v>4.8</v>
      </c>
      <c r="I437" s="33">
        <f>LEN(Table1[[#This Row],[Name]])</f>
        <v>43</v>
      </c>
    </row>
    <row r="438" spans="1:9" x14ac:dyDescent="0.3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  <c r="H438">
        <f>IFERROR(AVERAGEIF(Table1[Author],Table1[[#This Row],[Author]],Table1[User Rating]),"")</f>
        <v>4.5999999999999996</v>
      </c>
      <c r="I438" s="33">
        <f>LEN(Table1[[#This Row],[Name]])</f>
        <v>18</v>
      </c>
    </row>
    <row r="439" spans="1:9" x14ac:dyDescent="0.3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  <c r="H439">
        <f>IFERROR(AVERAGEIF(Table1[Author],Table1[[#This Row],[Author]],Table1[User Rating]),"")</f>
        <v>4.8</v>
      </c>
      <c r="I439" s="33">
        <f>LEN(Table1[[#This Row],[Name]])</f>
        <v>24</v>
      </c>
    </row>
    <row r="440" spans="1:9" x14ac:dyDescent="0.3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  <c r="H440">
        <f>IFERROR(AVERAGEIF(Table1[Author],Table1[[#This Row],[Author]],Table1[User Rating]),"")</f>
        <v>4.8</v>
      </c>
      <c r="I440" s="33">
        <f>LEN(Table1[[#This Row],[Name]])</f>
        <v>24</v>
      </c>
    </row>
    <row r="441" spans="1:9" x14ac:dyDescent="0.3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  <c r="H441">
        <f>IFERROR(AVERAGEIF(Table1[Author],Table1[[#This Row],[Author]],Table1[User Rating]),"")</f>
        <v>4.3833333333333337</v>
      </c>
      <c r="I441" s="33">
        <f>LEN(Table1[[#This Row],[Name]])</f>
        <v>28</v>
      </c>
    </row>
    <row r="442" spans="1:9" x14ac:dyDescent="0.3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  <c r="H442">
        <f>IFERROR(AVERAGEIF(Table1[Author],Table1[[#This Row],[Author]],Table1[User Rating]),"")</f>
        <v>4.3833333333333337</v>
      </c>
      <c r="I442" s="33">
        <f>LEN(Table1[[#This Row],[Name]])</f>
        <v>28</v>
      </c>
    </row>
    <row r="443" spans="1:9" x14ac:dyDescent="0.3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  <c r="H443">
        <f>IFERROR(AVERAGEIF(Table1[Author],Table1[[#This Row],[Author]],Table1[User Rating]),"")</f>
        <v>4.3833333333333337</v>
      </c>
      <c r="I443" s="33">
        <f>LEN(Table1[[#This Row],[Name]])</f>
        <v>28</v>
      </c>
    </row>
    <row r="444" spans="1:9" x14ac:dyDescent="0.3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  <c r="H444">
        <f>IFERROR(AVERAGEIF(Table1[Author],Table1[[#This Row],[Author]],Table1[User Rating]),"")</f>
        <v>4.3833333333333337</v>
      </c>
      <c r="I444" s="33">
        <f>LEN(Table1[[#This Row],[Name]])</f>
        <v>28</v>
      </c>
    </row>
    <row r="445" spans="1:9" x14ac:dyDescent="0.3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  <c r="H445">
        <f>IFERROR(AVERAGEIF(Table1[Author],Table1[[#This Row],[Author]],Table1[User Rating]),"")</f>
        <v>4.3833333333333337</v>
      </c>
      <c r="I445" s="33">
        <f>LEN(Table1[[#This Row],[Name]])</f>
        <v>28</v>
      </c>
    </row>
    <row r="446" spans="1:9" x14ac:dyDescent="0.3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  <c r="H446">
        <f>IFERROR(AVERAGEIF(Table1[Author],Table1[[#This Row],[Author]],Table1[User Rating]),"")</f>
        <v>4.3833333333333337</v>
      </c>
      <c r="I446" s="33">
        <f>LEN(Table1[[#This Row],[Name]])</f>
        <v>81</v>
      </c>
    </row>
    <row r="447" spans="1:9" x14ac:dyDescent="0.3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  <c r="H447">
        <f>IFERROR(AVERAGEIF(Table1[Author],Table1[[#This Row],[Author]],Table1[User Rating]),"")</f>
        <v>4.3</v>
      </c>
      <c r="I447" s="33">
        <f>LEN(Table1[[#This Row],[Name]])</f>
        <v>23</v>
      </c>
    </row>
    <row r="448" spans="1:9" x14ac:dyDescent="0.3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  <c r="H448">
        <f>IFERROR(AVERAGEIF(Table1[Author],Table1[[#This Row],[Author]],Table1[User Rating]),"")</f>
        <v>4.8</v>
      </c>
      <c r="I448" s="33">
        <f>LEN(Table1[[#This Row],[Name]])</f>
        <v>106</v>
      </c>
    </row>
    <row r="449" spans="1:9" x14ac:dyDescent="0.3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  <c r="H449">
        <f>IFERROR(AVERAGEIF(Table1[Author],Table1[[#This Row],[Author]],Table1[User Rating]),"")</f>
        <v>4.8</v>
      </c>
      <c r="I449" s="33">
        <f>LEN(Table1[[#This Row],[Name]])</f>
        <v>123</v>
      </c>
    </row>
    <row r="450" spans="1:9" x14ac:dyDescent="0.3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  <c r="H450">
        <f>IFERROR(AVERAGEIF(Table1[Author],Table1[[#This Row],[Author]],Table1[User Rating]),"")</f>
        <v>4.8</v>
      </c>
      <c r="I450" s="33">
        <f>LEN(Table1[[#This Row],[Name]])</f>
        <v>46</v>
      </c>
    </row>
    <row r="451" spans="1:9" x14ac:dyDescent="0.3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  <c r="H451">
        <f>IFERROR(AVERAGEIF(Table1[Author],Table1[[#This Row],[Author]],Table1[User Rating]),"")</f>
        <v>4.45</v>
      </c>
      <c r="I451" s="33">
        <f>LEN(Table1[[#This Row],[Name]])</f>
        <v>110</v>
      </c>
    </row>
    <row r="452" spans="1:9" x14ac:dyDescent="0.3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  <c r="H452">
        <f>IFERROR(AVERAGEIF(Table1[Author],Table1[[#This Row],[Author]],Table1[User Rating]),"")</f>
        <v>4.45</v>
      </c>
      <c r="I452" s="33">
        <f>LEN(Table1[[#This Row],[Name]])</f>
        <v>91</v>
      </c>
    </row>
    <row r="453" spans="1:9" x14ac:dyDescent="0.3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  <c r="H453">
        <f>IFERROR(AVERAGEIF(Table1[Author],Table1[[#This Row],[Author]],Table1[User Rating]),"")</f>
        <v>4.8</v>
      </c>
      <c r="I453" s="33">
        <f>LEN(Table1[[#This Row],[Name]])</f>
        <v>18</v>
      </c>
    </row>
    <row r="454" spans="1:9" x14ac:dyDescent="0.3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  <c r="H454">
        <f>IFERROR(AVERAGEIF(Table1[Author],Table1[[#This Row],[Author]],Table1[User Rating]),"")</f>
        <v>4.8</v>
      </c>
      <c r="I454" s="33">
        <f>LEN(Table1[[#This Row],[Name]])</f>
        <v>18</v>
      </c>
    </row>
    <row r="455" spans="1:9" x14ac:dyDescent="0.3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  <c r="H455">
        <f>IFERROR(AVERAGEIF(Table1[Author],Table1[[#This Row],[Author]],Table1[User Rating]),"")</f>
        <v>4.5999999999999996</v>
      </c>
      <c r="I455" s="33">
        <f>LEN(Table1[[#This Row],[Name]])</f>
        <v>61</v>
      </c>
    </row>
    <row r="456" spans="1:9" x14ac:dyDescent="0.3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  <c r="H456">
        <f>IFERROR(AVERAGEIF(Table1[Author],Table1[[#This Row],[Author]],Table1[User Rating]),"")</f>
        <v>4.4499999999999993</v>
      </c>
      <c r="I456" s="33">
        <f>LEN(Table1[[#This Row],[Name]])</f>
        <v>33</v>
      </c>
    </row>
    <row r="457" spans="1:9" x14ac:dyDescent="0.3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  <c r="H457">
        <f>IFERROR(AVERAGEIF(Table1[Author],Table1[[#This Row],[Author]],Table1[User Rating]),"")</f>
        <v>4.4000000000000004</v>
      </c>
      <c r="I457" s="33">
        <f>LEN(Table1[[#This Row],[Name]])</f>
        <v>13</v>
      </c>
    </row>
    <row r="458" spans="1:9" x14ac:dyDescent="0.3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  <c r="H458">
        <f>IFERROR(AVERAGEIF(Table1[Author],Table1[[#This Row],[Author]],Table1[User Rating]),"")</f>
        <v>4.7727272727272725</v>
      </c>
      <c r="I458" s="33">
        <f>LEN(Table1[[#This Row],[Name]])</f>
        <v>45</v>
      </c>
    </row>
    <row r="459" spans="1:9" x14ac:dyDescent="0.3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  <c r="H459">
        <f>IFERROR(AVERAGEIF(Table1[Author],Table1[[#This Row],[Author]],Table1[User Rating]),"")</f>
        <v>4.5999999999999996</v>
      </c>
      <c r="I459" s="33">
        <f>LEN(Table1[[#This Row],[Name]])</f>
        <v>110</v>
      </c>
    </row>
    <row r="460" spans="1:9" x14ac:dyDescent="0.3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  <c r="H460">
        <f>IFERROR(AVERAGEIF(Table1[Author],Table1[[#This Row],[Author]],Table1[User Rating]),"")</f>
        <v>4.7727272727272725</v>
      </c>
      <c r="I460" s="33">
        <f>LEN(Table1[[#This Row],[Name]])</f>
        <v>50</v>
      </c>
    </row>
    <row r="461" spans="1:9" x14ac:dyDescent="0.3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  <c r="H461">
        <f>IFERROR(AVERAGEIF(Table1[Author],Table1[[#This Row],[Author]],Table1[User Rating]),"")</f>
        <v>4.5999999999999996</v>
      </c>
      <c r="I461" s="33">
        <f>LEN(Table1[[#This Row],[Name]])</f>
        <v>43</v>
      </c>
    </row>
    <row r="462" spans="1:9" x14ac:dyDescent="0.3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  <c r="H462">
        <f>IFERROR(AVERAGEIF(Table1[Author],Table1[[#This Row],[Author]],Table1[User Rating]),"")</f>
        <v>4.5999999999999996</v>
      </c>
      <c r="I462" s="33">
        <f>LEN(Table1[[#This Row],[Name]])</f>
        <v>43</v>
      </c>
    </row>
    <row r="463" spans="1:9" x14ac:dyDescent="0.3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  <c r="H463">
        <f>IFERROR(AVERAGEIF(Table1[Author],Table1[[#This Row],[Author]],Table1[User Rating]),"")</f>
        <v>4.6571428571428575</v>
      </c>
      <c r="I463" s="33">
        <f>LEN(Table1[[#This Row],[Name]])</f>
        <v>76</v>
      </c>
    </row>
    <row r="464" spans="1:9" x14ac:dyDescent="0.3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  <c r="H464">
        <f>IFERROR(AVERAGEIF(Table1[Author],Table1[[#This Row],[Author]],Table1[User Rating]),"")</f>
        <v>4.5</v>
      </c>
      <c r="I464" s="33">
        <f>LEN(Table1[[#This Row],[Name]])</f>
        <v>18</v>
      </c>
    </row>
    <row r="465" spans="1:9" x14ac:dyDescent="0.3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  <c r="H465">
        <f>IFERROR(AVERAGEIF(Table1[Author],Table1[[#This Row],[Author]],Table1[User Rating]),"")</f>
        <v>4.7727272727272725</v>
      </c>
      <c r="I465" s="33">
        <f>LEN(Table1[[#This Row],[Name]])</f>
        <v>46</v>
      </c>
    </row>
    <row r="466" spans="1:9" x14ac:dyDescent="0.3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  <c r="H466">
        <f>IFERROR(AVERAGEIF(Table1[Author],Table1[[#This Row],[Author]],Table1[User Rating]),"")</f>
        <v>4.5999999999999996</v>
      </c>
      <c r="I466" s="33">
        <f>LEN(Table1[[#This Row],[Name]])</f>
        <v>86</v>
      </c>
    </row>
    <row r="467" spans="1:9" x14ac:dyDescent="0.3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  <c r="H467">
        <f>IFERROR(AVERAGEIF(Table1[Author],Table1[[#This Row],[Author]],Table1[User Rating]),"")</f>
        <v>4.5999999999999996</v>
      </c>
      <c r="I467" s="33">
        <f>LEN(Table1[[#This Row],[Name]])</f>
        <v>86</v>
      </c>
    </row>
    <row r="468" spans="1:9" x14ac:dyDescent="0.3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  <c r="H468">
        <f>IFERROR(AVERAGEIF(Table1[Author],Table1[[#This Row],[Author]],Table1[User Rating]),"")</f>
        <v>4.5999999999999996</v>
      </c>
      <c r="I468" s="33">
        <f>LEN(Table1[[#This Row],[Name]])</f>
        <v>86</v>
      </c>
    </row>
    <row r="469" spans="1:9" x14ac:dyDescent="0.3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  <c r="H469">
        <f>IFERROR(AVERAGEIF(Table1[Author],Table1[[#This Row],[Author]],Table1[User Rating]),"")</f>
        <v>4.7</v>
      </c>
      <c r="I469" s="33">
        <f>LEN(Table1[[#This Row],[Name]])</f>
        <v>23</v>
      </c>
    </row>
    <row r="470" spans="1:9" x14ac:dyDescent="0.3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  <c r="H470">
        <f>IFERROR(AVERAGEIF(Table1[Author],Table1[[#This Row],[Author]],Table1[User Rating]),"")</f>
        <v>4.8</v>
      </c>
      <c r="I470" s="33">
        <f>LEN(Table1[[#This Row],[Name]])</f>
        <v>46</v>
      </c>
    </row>
    <row r="471" spans="1:9" x14ac:dyDescent="0.3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  <c r="H471">
        <f>IFERROR(AVERAGEIF(Table1[Author],Table1[[#This Row],[Author]],Table1[User Rating]),"")</f>
        <v>4.7727272727272725</v>
      </c>
      <c r="I471" s="33">
        <f>LEN(Table1[[#This Row],[Name]])</f>
        <v>48</v>
      </c>
    </row>
    <row r="472" spans="1:9" x14ac:dyDescent="0.3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  <c r="H472">
        <f>IFERROR(AVERAGEIF(Table1[Author],Table1[[#This Row],[Author]],Table1[User Rating]),"")</f>
        <v>4.4000000000000004</v>
      </c>
      <c r="I472" s="33">
        <f>LEN(Table1[[#This Row],[Name]])</f>
        <v>24</v>
      </c>
    </row>
    <row r="473" spans="1:9" x14ac:dyDescent="0.3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  <c r="H473">
        <f>IFERROR(AVERAGEIF(Table1[Author],Table1[[#This Row],[Author]],Table1[User Rating]),"")</f>
        <v>4.5</v>
      </c>
      <c r="I473" s="33">
        <f>LEN(Table1[[#This Row],[Name]])</f>
        <v>62</v>
      </c>
    </row>
    <row r="474" spans="1:9" x14ac:dyDescent="0.3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  <c r="H474">
        <f>IFERROR(AVERAGEIF(Table1[Author],Table1[[#This Row],[Author]],Table1[User Rating]),"")</f>
        <v>4.7</v>
      </c>
      <c r="I474" s="33">
        <f>LEN(Table1[[#This Row],[Name]])</f>
        <v>78</v>
      </c>
    </row>
    <row r="475" spans="1:9" x14ac:dyDescent="0.3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  <c r="H475">
        <f>IFERROR(AVERAGEIF(Table1[Author],Table1[[#This Row],[Author]],Table1[User Rating]),"")</f>
        <v>4.6571428571428575</v>
      </c>
      <c r="I475" s="33">
        <f>LEN(Table1[[#This Row],[Name]])</f>
        <v>28</v>
      </c>
    </row>
    <row r="476" spans="1:9" x14ac:dyDescent="0.3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  <c r="H476">
        <f>IFERROR(AVERAGEIF(Table1[Author],Table1[[#This Row],[Author]],Table1[User Rating]),"")</f>
        <v>4.8</v>
      </c>
      <c r="I476" s="33">
        <f>LEN(Table1[[#This Row],[Name]])</f>
        <v>45</v>
      </c>
    </row>
    <row r="477" spans="1:9" x14ac:dyDescent="0.3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  <c r="H477">
        <f>IFERROR(AVERAGEIF(Table1[Author],Table1[[#This Row],[Author]],Table1[User Rating]),"")</f>
        <v>4.7</v>
      </c>
      <c r="I477" s="33">
        <f>LEN(Table1[[#This Row],[Name]])</f>
        <v>118</v>
      </c>
    </row>
    <row r="478" spans="1:9" x14ac:dyDescent="0.3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  <c r="H478">
        <f>IFERROR(AVERAGEIF(Table1[Author],Table1[[#This Row],[Author]],Table1[User Rating]),"")</f>
        <v>4.8999999999999995</v>
      </c>
      <c r="I478" s="33">
        <f>LEN(Table1[[#This Row],[Name]])</f>
        <v>27</v>
      </c>
    </row>
    <row r="479" spans="1:9" x14ac:dyDescent="0.3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  <c r="H479">
        <f>IFERROR(AVERAGEIF(Table1[Author],Table1[[#This Row],[Author]],Table1[User Rating]),"")</f>
        <v>4.8999999999999995</v>
      </c>
      <c r="I479" s="33">
        <f>LEN(Table1[[#This Row],[Name]])</f>
        <v>27</v>
      </c>
    </row>
    <row r="480" spans="1:9" x14ac:dyDescent="0.3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  <c r="H480">
        <f>IFERROR(AVERAGEIF(Table1[Author],Table1[[#This Row],[Author]],Table1[User Rating]),"")</f>
        <v>4.8999999999999995</v>
      </c>
      <c r="I480" s="33">
        <f>LEN(Table1[[#This Row],[Name]])</f>
        <v>27</v>
      </c>
    </row>
    <row r="481" spans="1:9" x14ac:dyDescent="0.3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  <c r="H481">
        <f>IFERROR(AVERAGEIF(Table1[Author],Table1[[#This Row],[Author]],Table1[User Rating]),"")</f>
        <v>4.8999999999999995</v>
      </c>
      <c r="I481" s="33">
        <f>LEN(Table1[[#This Row],[Name]])</f>
        <v>27</v>
      </c>
    </row>
    <row r="482" spans="1:9" x14ac:dyDescent="0.3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  <c r="H482">
        <f>IFERROR(AVERAGEIF(Table1[Author],Table1[[#This Row],[Author]],Table1[User Rating]),"")</f>
        <v>4.8999999999999995</v>
      </c>
      <c r="I482" s="33">
        <f>LEN(Table1[[#This Row],[Name]])</f>
        <v>27</v>
      </c>
    </row>
    <row r="483" spans="1:9" x14ac:dyDescent="0.3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  <c r="H483">
        <f>IFERROR(AVERAGEIF(Table1[Author],Table1[[#This Row],[Author]],Table1[User Rating]),"")</f>
        <v>4.8999999999999995</v>
      </c>
      <c r="I483" s="33">
        <f>LEN(Table1[[#This Row],[Name]])</f>
        <v>27</v>
      </c>
    </row>
    <row r="484" spans="1:9" x14ac:dyDescent="0.3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  <c r="H484">
        <f>IFERROR(AVERAGEIF(Table1[Author],Table1[[#This Row],[Author]],Table1[User Rating]),"")</f>
        <v>4.8999999999999995</v>
      </c>
      <c r="I484" s="33">
        <f>LEN(Table1[[#This Row],[Name]])</f>
        <v>27</v>
      </c>
    </row>
    <row r="485" spans="1:9" x14ac:dyDescent="0.3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  <c r="H485">
        <f>IFERROR(AVERAGEIF(Table1[Author],Table1[[#This Row],[Author]],Table1[User Rating]),"")</f>
        <v>4.5999999999999996</v>
      </c>
      <c r="I485" s="33">
        <f>LEN(Table1[[#This Row],[Name]])</f>
        <v>62</v>
      </c>
    </row>
    <row r="486" spans="1:9" x14ac:dyDescent="0.3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  <c r="H486">
        <f>IFERROR(AVERAGEIF(Table1[Author],Table1[[#This Row],[Author]],Table1[User Rating]),"")</f>
        <v>4.5999999999999996</v>
      </c>
      <c r="I486" s="33">
        <f>LEN(Table1[[#This Row],[Name]])</f>
        <v>62</v>
      </c>
    </row>
    <row r="487" spans="1:9" x14ac:dyDescent="0.3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  <c r="H487">
        <f>IFERROR(AVERAGEIF(Table1[Author],Table1[[#This Row],[Author]],Table1[User Rating]),"")</f>
        <v>4.5999999999999996</v>
      </c>
      <c r="I487" s="33">
        <f>LEN(Table1[[#This Row],[Name]])</f>
        <v>62</v>
      </c>
    </row>
    <row r="488" spans="1:9" x14ac:dyDescent="0.3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  <c r="H488">
        <f>IFERROR(AVERAGEIF(Table1[Author],Table1[[#This Row],[Author]],Table1[User Rating]),"")</f>
        <v>4.9000000000000004</v>
      </c>
      <c r="I488" s="33">
        <f>LEN(Table1[[#This Row],[Name]])</f>
        <v>32</v>
      </c>
    </row>
    <row r="489" spans="1:9" x14ac:dyDescent="0.3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  <c r="H489">
        <f>IFERROR(AVERAGEIF(Table1[Author],Table1[[#This Row],[Author]],Table1[User Rating]),"")</f>
        <v>4.9000000000000004</v>
      </c>
      <c r="I489" s="33">
        <f>LEN(Table1[[#This Row],[Name]])</f>
        <v>32</v>
      </c>
    </row>
    <row r="490" spans="1:9" x14ac:dyDescent="0.3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  <c r="H490">
        <f>IFERROR(AVERAGEIF(Table1[Author],Table1[[#This Row],[Author]],Table1[User Rating]),"")</f>
        <v>4.9000000000000004</v>
      </c>
      <c r="I490" s="33">
        <f>LEN(Table1[[#This Row],[Name]])</f>
        <v>32</v>
      </c>
    </row>
    <row r="491" spans="1:9" x14ac:dyDescent="0.3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  <c r="H491">
        <f>IFERROR(AVERAGEIF(Table1[Author],Table1[[#This Row],[Author]],Table1[User Rating]),"")</f>
        <v>4.9000000000000004</v>
      </c>
      <c r="I491" s="33">
        <f>LEN(Table1[[#This Row],[Name]])</f>
        <v>32</v>
      </c>
    </row>
    <row r="492" spans="1:9" x14ac:dyDescent="0.3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  <c r="H492">
        <f>IFERROR(AVERAGEIF(Table1[Author],Table1[[#This Row],[Author]],Table1[User Rating]),"")</f>
        <v>4.8</v>
      </c>
      <c r="I492" s="33">
        <f>LEN(Table1[[#This Row],[Name]])</f>
        <v>16</v>
      </c>
    </row>
    <row r="493" spans="1:9" x14ac:dyDescent="0.3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  <c r="H493">
        <f>IFERROR(AVERAGEIF(Table1[Author],Table1[[#This Row],[Author]],Table1[User Rating]),"")</f>
        <v>4.8</v>
      </c>
      <c r="I493" s="33">
        <f>LEN(Table1[[#This Row],[Name]])</f>
        <v>16</v>
      </c>
    </row>
    <row r="494" spans="1:9" x14ac:dyDescent="0.3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  <c r="H494">
        <f>IFERROR(AVERAGEIF(Table1[Author],Table1[[#This Row],[Author]],Table1[User Rating]),"")</f>
        <v>4.7</v>
      </c>
      <c r="I494" s="33">
        <f>LEN(Table1[[#This Row],[Name]])</f>
        <v>19</v>
      </c>
    </row>
    <row r="495" spans="1:9" x14ac:dyDescent="0.3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  <c r="H495">
        <f>IFERROR(AVERAGEIF(Table1[Author],Table1[[#This Row],[Author]],Table1[User Rating]),"")</f>
        <v>4.7</v>
      </c>
      <c r="I495" s="33">
        <f>LEN(Table1[[#This Row],[Name]])</f>
        <v>83</v>
      </c>
    </row>
    <row r="496" spans="1:9" x14ac:dyDescent="0.3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  <c r="H496">
        <f>IFERROR(AVERAGEIF(Table1[Author],Table1[[#This Row],[Author]],Table1[User Rating]),"")</f>
        <v>4.5999999999999996</v>
      </c>
      <c r="I496" s="33">
        <f>LEN(Table1[[#This Row],[Name]])</f>
        <v>23</v>
      </c>
    </row>
    <row r="497" spans="1:9" x14ac:dyDescent="0.3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  <c r="H497">
        <f>IFERROR(AVERAGEIF(Table1[Author],Table1[[#This Row],[Author]],Table1[User Rating]),"")</f>
        <v>4.5999999999999996</v>
      </c>
      <c r="I497" s="33">
        <f>LEN(Table1[[#This Row],[Name]])</f>
        <v>23</v>
      </c>
    </row>
    <row r="498" spans="1:9" x14ac:dyDescent="0.3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  <c r="H498">
        <f>IFERROR(AVERAGEIF(Table1[Author],Table1[[#This Row],[Author]],Table1[User Rating]),"")</f>
        <v>4.5</v>
      </c>
      <c r="I498" s="33">
        <f>LEN(Table1[[#This Row],[Name]])</f>
        <v>20</v>
      </c>
    </row>
    <row r="499" spans="1:9" x14ac:dyDescent="0.3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  <c r="H499">
        <f>IFERROR(AVERAGEIF(Table1[Author],Table1[[#This Row],[Author]],Table1[User Rating]),"")</f>
        <v>4.5</v>
      </c>
      <c r="I499" s="33">
        <f>LEN(Table1[[#This Row],[Name]])</f>
        <v>34</v>
      </c>
    </row>
    <row r="500" spans="1:9" x14ac:dyDescent="0.3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  <c r="H500">
        <f>IFERROR(AVERAGEIF(Table1[Author],Table1[[#This Row],[Author]],Table1[User Rating]),"")</f>
        <v>4.3</v>
      </c>
      <c r="I500" s="33">
        <f>LEN(Table1[[#This Row],[Name]])</f>
        <v>76</v>
      </c>
    </row>
    <row r="501" spans="1:9" x14ac:dyDescent="0.3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  <c r="H501">
        <f>IFERROR(AVERAGEIF(Table1[Author],Table1[[#This Row],[Author]],Table1[User Rating]),"")</f>
        <v>4.3</v>
      </c>
      <c r="I501" s="33">
        <f>LEN(Table1[[#This Row],[Name]])</f>
        <v>76</v>
      </c>
    </row>
    <row r="502" spans="1:9" x14ac:dyDescent="0.3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  <c r="H502">
        <f>IFERROR(AVERAGEIF(Table1[Author],Table1[[#This Row],[Author]],Table1[User Rating]),"")</f>
        <v>4.5999999999999996</v>
      </c>
      <c r="I502" s="33">
        <f>LEN(Table1[[#This Row],[Name]])</f>
        <v>86</v>
      </c>
    </row>
    <row r="503" spans="1:9" x14ac:dyDescent="0.3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  <c r="H503">
        <f>IFERROR(AVERAGEIF(Table1[Author],Table1[[#This Row],[Author]],Table1[User Rating]),"")</f>
        <v>4.5999999999999996</v>
      </c>
      <c r="I503" s="33">
        <f>LEN(Table1[[#This Row],[Name]])</f>
        <v>86</v>
      </c>
    </row>
    <row r="504" spans="1:9" x14ac:dyDescent="0.3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  <c r="H504">
        <f>IFERROR(AVERAGEIF(Table1[Author],Table1[[#This Row],[Author]],Table1[User Rating]),"")</f>
        <v>4.5999999999999996</v>
      </c>
      <c r="I504" s="33">
        <f>LEN(Table1[[#This Row],[Name]])</f>
        <v>86</v>
      </c>
    </row>
    <row r="505" spans="1:9" x14ac:dyDescent="0.3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  <c r="H505">
        <f>IFERROR(AVERAGEIF(Table1[Author],Table1[[#This Row],[Author]],Table1[User Rating]),"")</f>
        <v>4.5999999999999996</v>
      </c>
      <c r="I505" s="33">
        <f>LEN(Table1[[#This Row],[Name]])</f>
        <v>86</v>
      </c>
    </row>
    <row r="506" spans="1:9" x14ac:dyDescent="0.3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  <c r="H506">
        <f>IFERROR(AVERAGEIF(Table1[Author],Table1[[#This Row],[Author]],Table1[User Rating]),"")</f>
        <v>4.3</v>
      </c>
      <c r="I506" s="33">
        <f>LEN(Table1[[#This Row],[Name]])</f>
        <v>20</v>
      </c>
    </row>
    <row r="507" spans="1:9" x14ac:dyDescent="0.3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  <c r="H507">
        <f>IFERROR(AVERAGEIF(Table1[Author],Table1[[#This Row],[Author]],Table1[User Rating]),"")</f>
        <v>4.6000000000000005</v>
      </c>
      <c r="I507" s="33">
        <f>LEN(Table1[[#This Row],[Name]])</f>
        <v>21</v>
      </c>
    </row>
    <row r="508" spans="1:9" x14ac:dyDescent="0.3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  <c r="H508">
        <f>IFERROR(AVERAGEIF(Table1[Author],Table1[[#This Row],[Author]],Table1[User Rating]),"")</f>
        <v>4.6000000000000005</v>
      </c>
      <c r="I508" s="33">
        <f>LEN(Table1[[#This Row],[Name]])</f>
        <v>21</v>
      </c>
    </row>
    <row r="509" spans="1:9" x14ac:dyDescent="0.3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  <c r="H509">
        <f>IFERROR(AVERAGEIF(Table1[Author],Table1[[#This Row],[Author]],Table1[User Rating]),"")</f>
        <v>4.6000000000000005</v>
      </c>
      <c r="I509" s="33">
        <f>LEN(Table1[[#This Row],[Name]])</f>
        <v>21</v>
      </c>
    </row>
    <row r="510" spans="1:9" x14ac:dyDescent="0.3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  <c r="H510">
        <f>IFERROR(AVERAGEIF(Table1[Author],Table1[[#This Row],[Author]],Table1[User Rating]),"")</f>
        <v>4.6000000000000005</v>
      </c>
      <c r="I510" s="33">
        <f>LEN(Table1[[#This Row],[Name]])</f>
        <v>21</v>
      </c>
    </row>
    <row r="511" spans="1:9" x14ac:dyDescent="0.3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  <c r="H511">
        <f>IFERROR(AVERAGEIF(Table1[Author],Table1[[#This Row],[Author]],Table1[User Rating]),"")</f>
        <v>4.6000000000000005</v>
      </c>
      <c r="I511" s="33">
        <f>LEN(Table1[[#This Row],[Name]])</f>
        <v>21</v>
      </c>
    </row>
    <row r="512" spans="1:9" x14ac:dyDescent="0.3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  <c r="H512">
        <f>IFERROR(AVERAGEIF(Table1[Author],Table1[[#This Row],[Author]],Table1[User Rating]),"")</f>
        <v>4.4499999999999993</v>
      </c>
      <c r="I512" s="33">
        <f>LEN(Table1[[#This Row],[Name]])</f>
        <v>101</v>
      </c>
    </row>
    <row r="513" spans="1:9" x14ac:dyDescent="0.3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  <c r="H513">
        <f>IFERROR(AVERAGEIF(Table1[Author],Table1[[#This Row],[Author]],Table1[User Rating]),"")</f>
        <v>4.8</v>
      </c>
      <c r="I513" s="33">
        <f>LEN(Table1[[#This Row],[Name]])</f>
        <v>49</v>
      </c>
    </row>
    <row r="514" spans="1:9" x14ac:dyDescent="0.3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  <c r="H514">
        <f>IFERROR(AVERAGEIF(Table1[Author],Table1[[#This Row],[Author]],Table1[User Rating]),"")</f>
        <v>4.5</v>
      </c>
      <c r="I514" s="33">
        <f>LEN(Table1[[#This Row],[Name]])</f>
        <v>22</v>
      </c>
    </row>
    <row r="515" spans="1:9" x14ac:dyDescent="0.3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  <c r="H515">
        <f>IFERROR(AVERAGEIF(Table1[Author],Table1[[#This Row],[Author]],Table1[User Rating]),"")</f>
        <v>4.6571428571428575</v>
      </c>
      <c r="I515" s="33">
        <f>LEN(Table1[[#This Row],[Name]])</f>
        <v>36</v>
      </c>
    </row>
    <row r="516" spans="1:9" x14ac:dyDescent="0.3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  <c r="H516">
        <f>IFERROR(AVERAGEIF(Table1[Author],Table1[[#This Row],[Author]],Table1[User Rating]),"")</f>
        <v>4.55</v>
      </c>
      <c r="I516" s="33">
        <f>LEN(Table1[[#This Row],[Name]])</f>
        <v>72</v>
      </c>
    </row>
    <row r="517" spans="1:9" x14ac:dyDescent="0.3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  <c r="H517">
        <f>IFERROR(AVERAGEIF(Table1[Author],Table1[[#This Row],[Author]],Table1[User Rating]),"")</f>
        <v>4.8</v>
      </c>
      <c r="I517" s="33">
        <f>LEN(Table1[[#This Row],[Name]])</f>
        <v>70</v>
      </c>
    </row>
    <row r="518" spans="1:9" x14ac:dyDescent="0.3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  <c r="H518">
        <f>IFERROR(AVERAGEIF(Table1[Author],Table1[[#This Row],[Author]],Table1[User Rating]),"")</f>
        <v>4.8</v>
      </c>
      <c r="I518" s="33">
        <f>LEN(Table1[[#This Row],[Name]])</f>
        <v>70</v>
      </c>
    </row>
    <row r="519" spans="1:9" x14ac:dyDescent="0.3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  <c r="H519">
        <f>IFERROR(AVERAGEIF(Table1[Author],Table1[[#This Row],[Author]],Table1[User Rating]),"")</f>
        <v>4.8</v>
      </c>
      <c r="I519" s="33">
        <f>LEN(Table1[[#This Row],[Name]])</f>
        <v>70</v>
      </c>
    </row>
    <row r="520" spans="1:9" x14ac:dyDescent="0.3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  <c r="H520">
        <f>IFERROR(AVERAGEIF(Table1[Author],Table1[[#This Row],[Author]],Table1[User Rating]),"")</f>
        <v>4.8</v>
      </c>
      <c r="I520" s="33">
        <f>LEN(Table1[[#This Row],[Name]])</f>
        <v>70</v>
      </c>
    </row>
    <row r="521" spans="1:9" x14ac:dyDescent="0.3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  <c r="H521">
        <f>IFERROR(AVERAGEIF(Table1[Author],Table1[[#This Row],[Author]],Table1[User Rating]),"")</f>
        <v>4.8</v>
      </c>
      <c r="I521" s="33">
        <f>LEN(Table1[[#This Row],[Name]])</f>
        <v>70</v>
      </c>
    </row>
    <row r="522" spans="1:9" x14ac:dyDescent="0.3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  <c r="H522">
        <f>IFERROR(AVERAGEIF(Table1[Author],Table1[[#This Row],[Author]],Table1[User Rating]),"")</f>
        <v>4.5250000000000004</v>
      </c>
      <c r="I522" s="33">
        <f>LEN(Table1[[#This Row],[Name]])</f>
        <v>23</v>
      </c>
    </row>
    <row r="523" spans="1:9" x14ac:dyDescent="0.3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  <c r="H523">
        <f>IFERROR(AVERAGEIF(Table1[Author],Table1[[#This Row],[Author]],Table1[User Rating]),"")</f>
        <v>4.8499999999999996</v>
      </c>
      <c r="I523" s="33">
        <f>LEN(Table1[[#This Row],[Name]])</f>
        <v>22</v>
      </c>
    </row>
    <row r="524" spans="1:9" x14ac:dyDescent="0.3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  <c r="H524">
        <f>IFERROR(AVERAGEIF(Table1[Author],Table1[[#This Row],[Author]],Table1[User Rating]),"")</f>
        <v>4.8</v>
      </c>
      <c r="I524" s="33">
        <f>LEN(Table1[[#This Row],[Name]])</f>
        <v>81</v>
      </c>
    </row>
    <row r="525" spans="1:9" x14ac:dyDescent="0.3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  <c r="H525">
        <f>IFERROR(AVERAGEIF(Table1[Author],Table1[[#This Row],[Author]],Table1[User Rating]),"")</f>
        <v>4.75</v>
      </c>
      <c r="I525" s="33">
        <f>LEN(Table1[[#This Row],[Name]])</f>
        <v>69</v>
      </c>
    </row>
    <row r="526" spans="1:9" x14ac:dyDescent="0.3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  <c r="H526">
        <f>IFERROR(AVERAGEIF(Table1[Author],Table1[[#This Row],[Author]],Table1[User Rating]),"")</f>
        <v>4.8</v>
      </c>
      <c r="I526" s="33">
        <f>LEN(Table1[[#This Row],[Name]])</f>
        <v>8</v>
      </c>
    </row>
    <row r="527" spans="1:9" x14ac:dyDescent="0.3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  <c r="H527">
        <f>IFERROR(AVERAGEIF(Table1[Author],Table1[[#This Row],[Author]],Table1[User Rating]),"")</f>
        <v>4.5</v>
      </c>
      <c r="I527" s="33">
        <f>LEN(Table1[[#This Row],[Name]])</f>
        <v>28</v>
      </c>
    </row>
    <row r="528" spans="1:9" x14ac:dyDescent="0.3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  <c r="H528">
        <f>IFERROR(AVERAGEIF(Table1[Author],Table1[[#This Row],[Author]],Table1[User Rating]),"")</f>
        <v>4.5999999999999996</v>
      </c>
      <c r="I528" s="33">
        <f>LEN(Table1[[#This Row],[Name]])</f>
        <v>13</v>
      </c>
    </row>
    <row r="529" spans="1:9" x14ac:dyDescent="0.3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  <c r="H529">
        <f>IFERROR(AVERAGEIF(Table1[Author],Table1[[#This Row],[Author]],Table1[User Rating]),"")</f>
        <v>4.7</v>
      </c>
      <c r="I529" s="33">
        <f>LEN(Table1[[#This Row],[Name]])</f>
        <v>69</v>
      </c>
    </row>
    <row r="530" spans="1:9" x14ac:dyDescent="0.3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  <c r="H530">
        <f>IFERROR(AVERAGEIF(Table1[Author],Table1[[#This Row],[Author]],Table1[User Rating]),"")</f>
        <v>4.8777777777777773</v>
      </c>
      <c r="I530" s="33">
        <f>LEN(Table1[[#This Row],[Name]])</f>
        <v>38</v>
      </c>
    </row>
    <row r="531" spans="1:9" x14ac:dyDescent="0.3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  <c r="H531">
        <f>IFERROR(AVERAGEIF(Table1[Author],Table1[[#This Row],[Author]],Table1[User Rating]),"")</f>
        <v>4.8</v>
      </c>
      <c r="I531" s="33">
        <f>LEN(Table1[[#This Row],[Name]])</f>
        <v>50</v>
      </c>
    </row>
    <row r="532" spans="1:9" x14ac:dyDescent="0.3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  <c r="H532">
        <f>IFERROR(AVERAGEIF(Table1[Author],Table1[[#This Row],[Author]],Table1[User Rating]),"")</f>
        <v>4.4000000000000004</v>
      </c>
      <c r="I532" s="33">
        <f>LEN(Table1[[#This Row],[Name]])</f>
        <v>36</v>
      </c>
    </row>
    <row r="533" spans="1:9" x14ac:dyDescent="0.3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  <c r="H533">
        <f>IFERROR(AVERAGEIF(Table1[Author],Table1[[#This Row],[Author]],Table1[User Rating]),"")</f>
        <v>4.4000000000000004</v>
      </c>
      <c r="I533" s="33">
        <f>LEN(Table1[[#This Row],[Name]])</f>
        <v>79</v>
      </c>
    </row>
    <row r="534" spans="1:9" x14ac:dyDescent="0.3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  <c r="H534">
        <f>IFERROR(AVERAGEIF(Table1[Author],Table1[[#This Row],[Author]],Table1[User Rating]),"")</f>
        <v>4.4000000000000004</v>
      </c>
      <c r="I534" s="33">
        <f>LEN(Table1[[#This Row],[Name]])</f>
        <v>79</v>
      </c>
    </row>
    <row r="535" spans="1:9" x14ac:dyDescent="0.3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  <c r="H535">
        <f>IFERROR(AVERAGEIF(Table1[Author],Table1[[#This Row],[Author]],Table1[User Rating]),"")</f>
        <v>4.8</v>
      </c>
      <c r="I535" s="33">
        <f>LEN(Table1[[#This Row],[Name]])</f>
        <v>23</v>
      </c>
    </row>
    <row r="536" spans="1:9" x14ac:dyDescent="0.3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  <c r="H536">
        <f>IFERROR(AVERAGEIF(Table1[Author],Table1[[#This Row],[Author]],Table1[User Rating]),"")</f>
        <v>4.8</v>
      </c>
      <c r="I536" s="33">
        <f>LEN(Table1[[#This Row],[Name]])</f>
        <v>23</v>
      </c>
    </row>
    <row r="537" spans="1:9" x14ac:dyDescent="0.3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  <c r="H537">
        <f>IFERROR(AVERAGEIF(Table1[Author],Table1[[#This Row],[Author]],Table1[User Rating]),"")</f>
        <v>4.8</v>
      </c>
      <c r="I537" s="33">
        <f>LEN(Table1[[#This Row],[Name]])</f>
        <v>25</v>
      </c>
    </row>
    <row r="538" spans="1:9" x14ac:dyDescent="0.3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  <c r="H538">
        <f>IFERROR(AVERAGEIF(Table1[Author],Table1[[#This Row],[Author]],Table1[User Rating]),"")</f>
        <v>4.5999999999999996</v>
      </c>
      <c r="I538" s="33">
        <f>LEN(Table1[[#This Row],[Name]])</f>
        <v>82</v>
      </c>
    </row>
    <row r="539" spans="1:9" x14ac:dyDescent="0.3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  <c r="H539">
        <f>IFERROR(AVERAGEIF(Table1[Author],Table1[[#This Row],[Author]],Table1[User Rating]),"")</f>
        <v>4.4000000000000004</v>
      </c>
      <c r="I539" s="33">
        <f>LEN(Table1[[#This Row],[Name]])</f>
        <v>51</v>
      </c>
    </row>
    <row r="540" spans="1:9" x14ac:dyDescent="0.3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  <c r="H540">
        <f>IFERROR(AVERAGEIF(Table1[Author],Table1[[#This Row],[Author]],Table1[User Rating]),"")</f>
        <v>4.5</v>
      </c>
      <c r="I540" s="33">
        <f>LEN(Table1[[#This Row],[Name]])</f>
        <v>52</v>
      </c>
    </row>
    <row r="541" spans="1:9" x14ac:dyDescent="0.3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  <c r="H541">
        <f>IFERROR(AVERAGEIF(Table1[Author],Table1[[#This Row],[Author]],Table1[User Rating]),"")</f>
        <v>4.2</v>
      </c>
      <c r="I541" s="33">
        <f>LEN(Table1[[#This Row],[Name]])</f>
        <v>59</v>
      </c>
    </row>
    <row r="542" spans="1:9" x14ac:dyDescent="0.3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  <c r="H542">
        <f>IFERROR(AVERAGEIF(Table1[Author],Table1[[#This Row],[Author]],Table1[User Rating]),"")</f>
        <v>4.8</v>
      </c>
      <c r="I542" s="33">
        <f>LEN(Table1[[#This Row],[Name]])</f>
        <v>6</v>
      </c>
    </row>
    <row r="543" spans="1:9" x14ac:dyDescent="0.3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  <c r="H543">
        <f>IFERROR(AVERAGEIF(Table1[Author],Table1[[#This Row],[Author]],Table1[User Rating]),"")</f>
        <v>4.8</v>
      </c>
      <c r="I543" s="33">
        <f>LEN(Table1[[#This Row],[Name]])</f>
        <v>6</v>
      </c>
    </row>
    <row r="544" spans="1:9" x14ac:dyDescent="0.3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  <c r="H544">
        <f>IFERROR(AVERAGEIF(Table1[Author],Table1[[#This Row],[Author]],Table1[User Rating]),"")</f>
        <v>4.8</v>
      </c>
      <c r="I544" s="33">
        <f>LEN(Table1[[#This Row],[Name]])</f>
        <v>6</v>
      </c>
    </row>
    <row r="545" spans="1:9" x14ac:dyDescent="0.3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  <c r="H545">
        <f>IFERROR(AVERAGEIF(Table1[Author],Table1[[#This Row],[Author]],Table1[User Rating]),"")</f>
        <v>4.8</v>
      </c>
      <c r="I545" s="33">
        <f>LEN(Table1[[#This Row],[Name]])</f>
        <v>6</v>
      </c>
    </row>
    <row r="546" spans="1:9" x14ac:dyDescent="0.3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  <c r="H546">
        <f>IFERROR(AVERAGEIF(Table1[Author],Table1[[#This Row],[Author]],Table1[User Rating]),"")</f>
        <v>4.8</v>
      </c>
      <c r="I546" s="33">
        <f>LEN(Table1[[#This Row],[Name]])</f>
        <v>6</v>
      </c>
    </row>
    <row r="547" spans="1:9" x14ac:dyDescent="0.3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  <c r="H547">
        <f>IFERROR(AVERAGEIF(Table1[Author],Table1[[#This Row],[Author]],Table1[User Rating]),"")</f>
        <v>4.8</v>
      </c>
      <c r="I547" s="33">
        <f>LEN(Table1[[#This Row],[Name]])</f>
        <v>44</v>
      </c>
    </row>
    <row r="548" spans="1:9" x14ac:dyDescent="0.3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  <c r="H548">
        <f>IFERROR(AVERAGEIF(Table1[Author],Table1[[#This Row],[Author]],Table1[User Rating]),"")</f>
        <v>4.7</v>
      </c>
      <c r="I548" s="33">
        <f>LEN(Table1[[#This Row],[Name]])</f>
        <v>86</v>
      </c>
    </row>
    <row r="549" spans="1:9" x14ac:dyDescent="0.3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  <c r="H549">
        <f>IFERROR(AVERAGEIF(Table1[Author],Table1[[#This Row],[Author]],Table1[User Rating]),"")</f>
        <v>4.7</v>
      </c>
      <c r="I549" s="33">
        <f>LEN(Table1[[#This Row],[Name]])</f>
        <v>86</v>
      </c>
    </row>
    <row r="550" spans="1:9" x14ac:dyDescent="0.3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  <c r="H550">
        <f>IFERROR(AVERAGEIF(Table1[Author],Table1[[#This Row],[Author]],Table1[User Rating]),"")</f>
        <v>4.7</v>
      </c>
      <c r="I550" s="33">
        <f>LEN(Table1[[#This Row],[Name]])</f>
        <v>86</v>
      </c>
    </row>
    <row r="551" spans="1:9" x14ac:dyDescent="0.3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f>IFERROR(AVERAGEIF(Table1[Author],Table1[[#This Row],[Author]],Table1[User Rating]),"")</f>
        <v>4.7</v>
      </c>
      <c r="I551" s="33">
        <f>LEN(Table1[[#This Row],[Name]])</f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3F81-9E7D-4DA8-AE55-0C5762407D7F}">
  <dimension ref="A1:H885"/>
  <sheetViews>
    <sheetView tabSelected="1" topLeftCell="A861" zoomScale="135" zoomScaleNormal="124" workbookViewId="0">
      <selection activeCell="F885" sqref="F885"/>
    </sheetView>
  </sheetViews>
  <sheetFormatPr defaultRowHeight="14.4" x14ac:dyDescent="0.3"/>
  <cols>
    <col min="1" max="1" width="12.6640625" bestFit="1" customWidth="1"/>
    <col min="2" max="2" width="14" bestFit="1" customWidth="1"/>
    <col min="3" max="3" width="14.88671875" bestFit="1" customWidth="1"/>
    <col min="4" max="4" width="15.33203125" bestFit="1" customWidth="1"/>
    <col min="5" max="5" width="8.77734375" bestFit="1" customWidth="1"/>
    <col min="6" max="6" width="25.5546875" bestFit="1" customWidth="1"/>
    <col min="7" max="7" width="25.109375" bestFit="1" customWidth="1"/>
    <col min="8" max="8" width="11" bestFit="1" customWidth="1"/>
    <col min="9" max="9" width="15.33203125" bestFit="1" customWidth="1"/>
    <col min="10" max="10" width="12.44140625" bestFit="1" customWidth="1"/>
    <col min="11" max="11" width="10" bestFit="1" customWidth="1"/>
    <col min="12" max="12" width="29.33203125" bestFit="1" customWidth="1"/>
    <col min="13" max="13" width="31.5546875" bestFit="1" customWidth="1"/>
    <col min="14" max="14" width="12" bestFit="1" customWidth="1"/>
    <col min="15" max="15" width="11" bestFit="1" customWidth="1"/>
    <col min="16" max="16" width="11.21875" bestFit="1" customWidth="1"/>
    <col min="17" max="17" width="9.88671875" bestFit="1" customWidth="1"/>
    <col min="18" max="18" width="11.109375" bestFit="1" customWidth="1"/>
    <col min="19" max="19" width="12.88671875" bestFit="1" customWidth="1"/>
    <col min="20" max="20" width="12.77734375" bestFit="1" customWidth="1"/>
    <col min="21" max="21" width="16.77734375" bestFit="1" customWidth="1"/>
    <col min="22" max="22" width="16.5546875" bestFit="1" customWidth="1"/>
    <col min="23" max="23" width="13.6640625" bestFit="1" customWidth="1"/>
    <col min="24" max="24" width="13" bestFit="1" customWidth="1"/>
    <col min="25" max="25" width="17.77734375" bestFit="1" customWidth="1"/>
    <col min="26" max="26" width="10.21875" bestFit="1" customWidth="1"/>
    <col min="27" max="27" width="22.21875" bestFit="1" customWidth="1"/>
    <col min="28" max="28" width="12.21875" bestFit="1" customWidth="1"/>
    <col min="29" max="29" width="10.44140625" bestFit="1" customWidth="1"/>
    <col min="30" max="30" width="11.6640625" bestFit="1" customWidth="1"/>
    <col min="31" max="31" width="16.21875" bestFit="1" customWidth="1"/>
    <col min="32" max="32" width="14.33203125" bestFit="1" customWidth="1"/>
    <col min="33" max="33" width="15.44140625" bestFit="1" customWidth="1"/>
    <col min="34" max="34" width="12.5546875" bestFit="1" customWidth="1"/>
    <col min="35" max="35" width="13.88671875" bestFit="1" customWidth="1"/>
    <col min="36" max="36" width="16.44140625" bestFit="1" customWidth="1"/>
    <col min="37" max="37" width="13.5546875" bestFit="1" customWidth="1"/>
    <col min="38" max="38" width="9.88671875" bestFit="1" customWidth="1"/>
    <col min="39" max="39" width="14.6640625" bestFit="1" customWidth="1"/>
    <col min="40" max="40" width="13.6640625" bestFit="1" customWidth="1"/>
    <col min="41" max="41" width="19.6640625" bestFit="1" customWidth="1"/>
    <col min="42" max="42" width="13.33203125" bestFit="1" customWidth="1"/>
    <col min="43" max="43" width="10.88671875" bestFit="1" customWidth="1"/>
    <col min="44" max="44" width="10.21875" bestFit="1" customWidth="1"/>
    <col min="45" max="45" width="11.21875" bestFit="1" customWidth="1"/>
    <col min="46" max="46" width="9.109375" bestFit="1" customWidth="1"/>
    <col min="47" max="47" width="13" bestFit="1" customWidth="1"/>
    <col min="48" max="48" width="18.6640625" bestFit="1" customWidth="1"/>
    <col min="49" max="49" width="17.21875" bestFit="1" customWidth="1"/>
    <col min="50" max="50" width="22.77734375" bestFit="1" customWidth="1"/>
    <col min="51" max="51" width="10.5546875" bestFit="1" customWidth="1"/>
    <col min="52" max="52" width="12.21875" bestFit="1" customWidth="1"/>
    <col min="53" max="53" width="12.6640625" bestFit="1" customWidth="1"/>
    <col min="54" max="54" width="10.44140625" bestFit="1" customWidth="1"/>
    <col min="55" max="55" width="12.77734375" bestFit="1" customWidth="1"/>
    <col min="56" max="56" width="18.21875" bestFit="1" customWidth="1"/>
    <col min="57" max="57" width="16" bestFit="1" customWidth="1"/>
    <col min="58" max="58" width="14.88671875" bestFit="1" customWidth="1"/>
    <col min="59" max="59" width="9.6640625" bestFit="1" customWidth="1"/>
    <col min="60" max="60" width="12.33203125" bestFit="1" customWidth="1"/>
    <col min="61" max="61" width="13" bestFit="1" customWidth="1"/>
    <col min="62" max="62" width="11.44140625" bestFit="1" customWidth="1"/>
    <col min="63" max="63" width="16.44140625" bestFit="1" customWidth="1"/>
    <col min="64" max="64" width="19.21875" bestFit="1" customWidth="1"/>
    <col min="65" max="65" width="10.21875" bestFit="1" customWidth="1"/>
    <col min="66" max="66" width="14.77734375" bestFit="1" customWidth="1"/>
    <col min="67" max="67" width="14.5546875" bestFit="1" customWidth="1"/>
    <col min="68" max="68" width="30.33203125" bestFit="1" customWidth="1"/>
    <col min="69" max="69" width="11.44140625" bestFit="1" customWidth="1"/>
    <col min="70" max="70" width="13" bestFit="1" customWidth="1"/>
    <col min="71" max="71" width="3.33203125" bestFit="1" customWidth="1"/>
    <col min="72" max="72" width="14.77734375" bestFit="1" customWidth="1"/>
    <col min="73" max="73" width="11.109375" bestFit="1" customWidth="1"/>
    <col min="74" max="74" width="11.5546875" bestFit="1" customWidth="1"/>
    <col min="75" max="75" width="8.6640625" bestFit="1" customWidth="1"/>
    <col min="76" max="76" width="22" bestFit="1" customWidth="1"/>
    <col min="77" max="77" width="13" bestFit="1" customWidth="1"/>
    <col min="78" max="78" width="9" bestFit="1" customWidth="1"/>
    <col min="79" max="79" width="14.44140625" bestFit="1" customWidth="1"/>
    <col min="80" max="80" width="12" bestFit="1" customWidth="1"/>
    <col min="81" max="81" width="18.21875" bestFit="1" customWidth="1"/>
    <col min="82" max="82" width="10" bestFit="1" customWidth="1"/>
    <col min="83" max="83" width="14.44140625" bestFit="1" customWidth="1"/>
    <col min="84" max="84" width="19.6640625" bestFit="1" customWidth="1"/>
    <col min="86" max="86" width="10.21875" bestFit="1" customWidth="1"/>
    <col min="87" max="87" width="11" bestFit="1" customWidth="1"/>
    <col min="88" max="88" width="10.44140625" bestFit="1" customWidth="1"/>
    <col min="89" max="89" width="16" bestFit="1" customWidth="1"/>
    <col min="90" max="90" width="11.6640625" bestFit="1" customWidth="1"/>
    <col min="91" max="91" width="15.33203125" bestFit="1" customWidth="1"/>
    <col min="92" max="92" width="6.33203125" bestFit="1" customWidth="1"/>
    <col min="93" max="93" width="10.44140625" bestFit="1" customWidth="1"/>
    <col min="94" max="94" width="13.5546875" bestFit="1" customWidth="1"/>
    <col min="95" max="95" width="12.77734375" bestFit="1" customWidth="1"/>
    <col min="96" max="96" width="12" bestFit="1" customWidth="1"/>
    <col min="97" max="97" width="13.109375" bestFit="1" customWidth="1"/>
    <col min="98" max="98" width="17.88671875" bestFit="1" customWidth="1"/>
    <col min="99" max="99" width="17.33203125" bestFit="1" customWidth="1"/>
    <col min="100" max="100" width="14.6640625" bestFit="1" customWidth="1"/>
    <col min="101" max="101" width="12.77734375" bestFit="1" customWidth="1"/>
    <col min="102" max="102" width="11.33203125" bestFit="1" customWidth="1"/>
    <col min="103" max="103" width="10.44140625" bestFit="1" customWidth="1"/>
    <col min="104" max="104" width="12.5546875" bestFit="1" customWidth="1"/>
    <col min="105" max="105" width="15" bestFit="1" customWidth="1"/>
    <col min="106" max="106" width="10.21875" bestFit="1" customWidth="1"/>
    <col min="107" max="107" width="12.77734375" bestFit="1" customWidth="1"/>
    <col min="108" max="108" width="20.6640625" bestFit="1" customWidth="1"/>
    <col min="109" max="109" width="14.21875" bestFit="1" customWidth="1"/>
    <col min="110" max="110" width="12.6640625" bestFit="1" customWidth="1"/>
    <col min="111" max="111" width="15.77734375" bestFit="1" customWidth="1"/>
    <col min="112" max="112" width="9.88671875" bestFit="1" customWidth="1"/>
    <col min="113" max="113" width="10.21875" bestFit="1" customWidth="1"/>
    <col min="114" max="114" width="11.44140625" bestFit="1" customWidth="1"/>
    <col min="115" max="115" width="11" bestFit="1" customWidth="1"/>
    <col min="116" max="116" width="12.44140625" bestFit="1" customWidth="1"/>
    <col min="117" max="117" width="13.77734375" bestFit="1" customWidth="1"/>
    <col min="118" max="118" width="15" bestFit="1" customWidth="1"/>
    <col min="119" max="119" width="9" bestFit="1" customWidth="1"/>
    <col min="120" max="120" width="13.33203125" bestFit="1" customWidth="1"/>
    <col min="121" max="121" width="10.21875" bestFit="1" customWidth="1"/>
    <col min="122" max="122" width="10.44140625" bestFit="1" customWidth="1"/>
    <col min="123" max="123" width="13.109375" bestFit="1" customWidth="1"/>
    <col min="124" max="124" width="8.109375" bestFit="1" customWidth="1"/>
    <col min="125" max="125" width="9.6640625" bestFit="1" customWidth="1"/>
    <col min="126" max="126" width="7.6640625" bestFit="1" customWidth="1"/>
    <col min="127" max="127" width="13.109375" bestFit="1" customWidth="1"/>
    <col min="128" max="128" width="16" bestFit="1" customWidth="1"/>
    <col min="129" max="129" width="15.21875" bestFit="1" customWidth="1"/>
    <col min="130" max="130" width="10.5546875" bestFit="1" customWidth="1"/>
    <col min="131" max="131" width="12.44140625" bestFit="1" customWidth="1"/>
    <col min="132" max="132" width="14.5546875" bestFit="1" customWidth="1"/>
    <col min="133" max="133" width="12.77734375" bestFit="1" customWidth="1"/>
    <col min="134" max="134" width="10.88671875" bestFit="1" customWidth="1"/>
    <col min="135" max="135" width="13.6640625" bestFit="1" customWidth="1"/>
    <col min="136" max="136" width="17" bestFit="1" customWidth="1"/>
    <col min="137" max="137" width="9.33203125" bestFit="1" customWidth="1"/>
    <col min="138" max="138" width="13" bestFit="1" customWidth="1"/>
    <col min="139" max="139" width="15.21875" bestFit="1" customWidth="1"/>
    <col min="140" max="140" width="13.109375" bestFit="1" customWidth="1"/>
    <col min="141" max="141" width="10" bestFit="1" customWidth="1"/>
    <col min="142" max="142" width="10.77734375" bestFit="1" customWidth="1"/>
    <col min="143" max="143" width="14.44140625" bestFit="1" customWidth="1"/>
    <col min="144" max="144" width="13.44140625" bestFit="1" customWidth="1"/>
    <col min="145" max="145" width="15.21875" bestFit="1" customWidth="1"/>
    <col min="146" max="146" width="16.21875" bestFit="1" customWidth="1"/>
    <col min="147" max="147" width="14.88671875" bestFit="1" customWidth="1"/>
    <col min="148" max="148" width="18.44140625" bestFit="1" customWidth="1"/>
    <col min="149" max="149" width="13.44140625" bestFit="1" customWidth="1"/>
    <col min="150" max="150" width="13.33203125" bestFit="1" customWidth="1"/>
    <col min="151" max="151" width="16.44140625" bestFit="1" customWidth="1"/>
    <col min="152" max="153" width="16.21875" bestFit="1" customWidth="1"/>
    <col min="154" max="154" width="19.88671875" bestFit="1" customWidth="1"/>
    <col min="155" max="155" width="12" bestFit="1" customWidth="1"/>
    <col min="156" max="156" width="14.44140625" bestFit="1" customWidth="1"/>
    <col min="157" max="157" width="16.6640625" bestFit="1" customWidth="1"/>
    <col min="158" max="158" width="12.77734375" bestFit="1" customWidth="1"/>
    <col min="159" max="159" width="10.88671875" bestFit="1" customWidth="1"/>
    <col min="160" max="160" width="12.5546875" bestFit="1" customWidth="1"/>
    <col min="161" max="161" width="11" bestFit="1" customWidth="1"/>
    <col min="162" max="162" width="12.6640625" bestFit="1" customWidth="1"/>
    <col min="163" max="163" width="11.6640625" bestFit="1" customWidth="1"/>
    <col min="164" max="164" width="16.109375" bestFit="1" customWidth="1"/>
    <col min="165" max="165" width="14.6640625" bestFit="1" customWidth="1"/>
    <col min="166" max="166" width="20.5546875" bestFit="1" customWidth="1"/>
    <col min="167" max="167" width="12.88671875" bestFit="1" customWidth="1"/>
    <col min="168" max="168" width="13.44140625" bestFit="1" customWidth="1"/>
    <col min="169" max="169" width="13" bestFit="1" customWidth="1"/>
    <col min="170" max="170" width="14.88671875" bestFit="1" customWidth="1"/>
    <col min="171" max="171" width="12.44140625" bestFit="1" customWidth="1"/>
    <col min="172" max="172" width="11.88671875" bestFit="1" customWidth="1"/>
    <col min="173" max="173" width="13.88671875" bestFit="1" customWidth="1"/>
    <col min="174" max="174" width="15.109375" bestFit="1" customWidth="1"/>
    <col min="175" max="175" width="14.21875" bestFit="1" customWidth="1"/>
    <col min="176" max="176" width="22.5546875" bestFit="1" customWidth="1"/>
    <col min="177" max="177" width="18.21875" bestFit="1" customWidth="1"/>
    <col min="178" max="178" width="16.77734375" bestFit="1" customWidth="1"/>
    <col min="179" max="179" width="14.44140625" bestFit="1" customWidth="1"/>
    <col min="180" max="180" width="13.44140625" bestFit="1" customWidth="1"/>
    <col min="181" max="181" width="12.5546875" bestFit="1" customWidth="1"/>
    <col min="182" max="182" width="13.33203125" bestFit="1" customWidth="1"/>
    <col min="183" max="183" width="12.21875" bestFit="1" customWidth="1"/>
    <col min="184" max="184" width="12.109375" bestFit="1" customWidth="1"/>
    <col min="185" max="185" width="10.21875" bestFit="1" customWidth="1"/>
    <col min="186" max="186" width="14.5546875" bestFit="1" customWidth="1"/>
    <col min="187" max="187" width="13.44140625" bestFit="1" customWidth="1"/>
    <col min="188" max="188" width="12" bestFit="1" customWidth="1"/>
    <col min="189" max="189" width="17.33203125" bestFit="1" customWidth="1"/>
    <col min="190" max="190" width="10.88671875" bestFit="1" customWidth="1"/>
    <col min="191" max="191" width="11.6640625" bestFit="1" customWidth="1"/>
    <col min="192" max="192" width="15.6640625" bestFit="1" customWidth="1"/>
    <col min="193" max="193" width="14.6640625" bestFit="1" customWidth="1"/>
    <col min="194" max="194" width="12.77734375" bestFit="1" customWidth="1"/>
    <col min="195" max="195" width="12.44140625" bestFit="1" customWidth="1"/>
    <col min="196" max="196" width="13.88671875" bestFit="1" customWidth="1"/>
    <col min="197" max="197" width="14.44140625" bestFit="1" customWidth="1"/>
    <col min="198" max="198" width="9.44140625" bestFit="1" customWidth="1"/>
    <col min="199" max="199" width="11.5546875" bestFit="1" customWidth="1"/>
    <col min="200" max="200" width="7.88671875" bestFit="1" customWidth="1"/>
    <col min="201" max="201" width="9.6640625" bestFit="1" customWidth="1"/>
    <col min="202" max="202" width="13" bestFit="1" customWidth="1"/>
    <col min="203" max="203" width="14" bestFit="1" customWidth="1"/>
    <col min="204" max="204" width="12.6640625" bestFit="1" customWidth="1"/>
    <col min="205" max="205" width="11.88671875" bestFit="1" customWidth="1"/>
    <col min="206" max="206" width="12.44140625" bestFit="1" customWidth="1"/>
    <col min="207" max="207" width="9.109375" bestFit="1" customWidth="1"/>
    <col min="208" max="208" width="14" bestFit="1" customWidth="1"/>
    <col min="209" max="209" width="12.33203125" bestFit="1" customWidth="1"/>
    <col min="210" max="210" width="14.6640625" bestFit="1" customWidth="1"/>
    <col min="211" max="212" width="10.44140625" bestFit="1" customWidth="1"/>
    <col min="213" max="213" width="11.5546875" bestFit="1" customWidth="1"/>
    <col min="214" max="214" width="12.21875" bestFit="1" customWidth="1"/>
    <col min="215" max="215" width="9.33203125" bestFit="1" customWidth="1"/>
    <col min="216" max="216" width="11.33203125" bestFit="1" customWidth="1"/>
    <col min="217" max="217" width="18.77734375" bestFit="1" customWidth="1"/>
    <col min="218" max="218" width="14.77734375" bestFit="1" customWidth="1"/>
    <col min="219" max="219" width="8.6640625" bestFit="1" customWidth="1"/>
    <col min="220" max="220" width="15.88671875" bestFit="1" customWidth="1"/>
    <col min="221" max="221" width="12.109375" bestFit="1" customWidth="1"/>
    <col min="222" max="222" width="15.88671875" bestFit="1" customWidth="1"/>
    <col min="223" max="223" width="15.5546875" bestFit="1" customWidth="1"/>
    <col min="224" max="224" width="12" bestFit="1" customWidth="1"/>
    <col min="225" max="225" width="14.21875" bestFit="1" customWidth="1"/>
    <col min="226" max="226" width="12" bestFit="1" customWidth="1"/>
    <col min="227" max="227" width="10.109375" bestFit="1" customWidth="1"/>
    <col min="228" max="228" width="14.109375" bestFit="1" customWidth="1"/>
    <col min="229" max="229" width="15.109375" bestFit="1" customWidth="1"/>
    <col min="230" max="230" width="13.44140625" bestFit="1" customWidth="1"/>
    <col min="231" max="231" width="16.5546875" bestFit="1" customWidth="1"/>
    <col min="232" max="232" width="16.44140625" bestFit="1" customWidth="1"/>
    <col min="233" max="233" width="31.109375" bestFit="1" customWidth="1"/>
    <col min="234" max="234" width="19.109375" bestFit="1" customWidth="1"/>
    <col min="235" max="235" width="16.109375" bestFit="1" customWidth="1"/>
    <col min="236" max="236" width="14.109375" bestFit="1" customWidth="1"/>
    <col min="237" max="237" width="12" bestFit="1" customWidth="1"/>
    <col min="238" max="238" width="14" bestFit="1" customWidth="1"/>
    <col min="239" max="239" width="7.88671875" bestFit="1" customWidth="1"/>
    <col min="240" max="240" width="10.88671875" bestFit="1" customWidth="1"/>
    <col min="241" max="241" width="10.21875" bestFit="1" customWidth="1"/>
    <col min="242" max="242" width="13.5546875" bestFit="1" customWidth="1"/>
    <col min="243" max="243" width="13" bestFit="1" customWidth="1"/>
    <col min="244" max="244" width="16.21875" bestFit="1" customWidth="1"/>
    <col min="245" max="245" width="14.5546875" bestFit="1" customWidth="1"/>
    <col min="246" max="246" width="12.44140625" bestFit="1" customWidth="1"/>
    <col min="247" max="247" width="15.33203125" bestFit="1" customWidth="1"/>
    <col min="248" max="248" width="17.109375" bestFit="1" customWidth="1"/>
    <col min="249" max="249" width="11.88671875" bestFit="1" customWidth="1"/>
    <col min="250" max="250" width="11" bestFit="1" customWidth="1"/>
  </cols>
  <sheetData>
    <row r="1" spans="1:2" ht="15.6" x14ac:dyDescent="0.3">
      <c r="A1" s="19" t="s">
        <v>617</v>
      </c>
    </row>
    <row r="2" spans="1:2" ht="15.6" x14ac:dyDescent="0.3">
      <c r="A2" s="5">
        <f>AVERAGE(Table1[User Rating])</f>
        <v>4.6183636363636413</v>
      </c>
      <c r="B2" s="5" t="s">
        <v>618</v>
      </c>
    </row>
    <row r="4" spans="1:2" ht="15.6" x14ac:dyDescent="0.3">
      <c r="A4" s="19" t="s">
        <v>623</v>
      </c>
    </row>
    <row r="6" spans="1:2" ht="15" x14ac:dyDescent="0.3">
      <c r="A6" s="8" t="s">
        <v>621</v>
      </c>
    </row>
    <row r="7" spans="1:2" ht="15" x14ac:dyDescent="0.3">
      <c r="A7" s="8" t="s">
        <v>622</v>
      </c>
    </row>
    <row r="25" spans="1:2" ht="15.6" x14ac:dyDescent="0.3">
      <c r="A25" s="19" t="s">
        <v>624</v>
      </c>
    </row>
    <row r="27" spans="1:2" x14ac:dyDescent="0.3">
      <c r="A27" s="6" t="s">
        <v>619</v>
      </c>
      <c r="B27" t="s">
        <v>638</v>
      </c>
    </row>
    <row r="28" spans="1:2" x14ac:dyDescent="0.3">
      <c r="A28" s="7" t="s">
        <v>114</v>
      </c>
      <c r="B28">
        <v>105</v>
      </c>
    </row>
    <row r="29" spans="1:2" x14ac:dyDescent="0.3">
      <c r="A29" s="7" t="s">
        <v>531</v>
      </c>
      <c r="B29">
        <v>82</v>
      </c>
    </row>
    <row r="30" spans="1:2" x14ac:dyDescent="0.3">
      <c r="A30" s="7" t="s">
        <v>204</v>
      </c>
      <c r="B30">
        <v>54</v>
      </c>
    </row>
    <row r="31" spans="1:2" x14ac:dyDescent="0.3">
      <c r="A31" s="7" t="s">
        <v>404</v>
      </c>
      <c r="B31">
        <v>53</v>
      </c>
    </row>
    <row r="32" spans="1:2" x14ac:dyDescent="0.3">
      <c r="A32" s="7" t="s">
        <v>216</v>
      </c>
      <c r="B32">
        <v>52</v>
      </c>
    </row>
    <row r="33" spans="1:6" x14ac:dyDescent="0.3">
      <c r="A33" s="7" t="s">
        <v>620</v>
      </c>
      <c r="B33">
        <v>105</v>
      </c>
    </row>
    <row r="35" spans="1:6" x14ac:dyDescent="0.3">
      <c r="A35" s="7" t="s">
        <v>639</v>
      </c>
    </row>
    <row r="36" spans="1:6" x14ac:dyDescent="0.3">
      <c r="A36" s="20" t="s">
        <v>640</v>
      </c>
    </row>
    <row r="39" spans="1:6" ht="15.6" x14ac:dyDescent="0.3">
      <c r="A39" s="21" t="s">
        <v>625</v>
      </c>
    </row>
    <row r="40" spans="1:6" ht="15" thickBot="1" x14ac:dyDescent="0.35">
      <c r="A40" s="9" t="s">
        <v>2</v>
      </c>
      <c r="B40" s="9" t="s">
        <v>4</v>
      </c>
    </row>
    <row r="41" spans="1:6" x14ac:dyDescent="0.3">
      <c r="A41" s="15">
        <v>4.7</v>
      </c>
      <c r="B41" s="15">
        <v>8</v>
      </c>
      <c r="D41" s="23"/>
      <c r="E41" s="23" t="s">
        <v>2</v>
      </c>
      <c r="F41" s="23" t="s">
        <v>4</v>
      </c>
    </row>
    <row r="42" spans="1:6" x14ac:dyDescent="0.3">
      <c r="A42" s="17">
        <v>4.5999999999999996</v>
      </c>
      <c r="B42" s="17">
        <v>22</v>
      </c>
      <c r="D42" t="s">
        <v>2</v>
      </c>
      <c r="E42">
        <v>1</v>
      </c>
    </row>
    <row r="43" spans="1:6" ht="15" thickBot="1" x14ac:dyDescent="0.35">
      <c r="A43" s="15">
        <v>4.7</v>
      </c>
      <c r="B43" s="15">
        <v>15</v>
      </c>
      <c r="D43" s="22" t="s">
        <v>4</v>
      </c>
      <c r="E43" s="22">
        <v>-0.13308628728088023</v>
      </c>
      <c r="F43" s="22">
        <v>1</v>
      </c>
    </row>
    <row r="44" spans="1:6" x14ac:dyDescent="0.3">
      <c r="A44" s="17">
        <v>4.7</v>
      </c>
      <c r="B44" s="17">
        <v>6</v>
      </c>
    </row>
    <row r="45" spans="1:6" x14ac:dyDescent="0.3">
      <c r="A45" s="15">
        <v>4.8</v>
      </c>
      <c r="B45" s="15">
        <v>12</v>
      </c>
    </row>
    <row r="46" spans="1:6" x14ac:dyDescent="0.3">
      <c r="A46" s="17">
        <v>4.4000000000000004</v>
      </c>
      <c r="B46" s="17">
        <v>11</v>
      </c>
    </row>
    <row r="47" spans="1:6" x14ac:dyDescent="0.3">
      <c r="A47" s="15">
        <v>4.7</v>
      </c>
      <c r="B47" s="15">
        <v>30</v>
      </c>
    </row>
    <row r="48" spans="1:6" x14ac:dyDescent="0.3">
      <c r="A48" s="17">
        <v>4.7</v>
      </c>
      <c r="B48" s="17">
        <v>15</v>
      </c>
    </row>
    <row r="49" spans="1:4" x14ac:dyDescent="0.3">
      <c r="A49" s="15">
        <v>4.7</v>
      </c>
      <c r="B49" s="15">
        <v>3</v>
      </c>
    </row>
    <row r="50" spans="1:4" x14ac:dyDescent="0.3">
      <c r="A50" s="17">
        <v>4.5999999999999996</v>
      </c>
      <c r="B50" s="17">
        <v>8</v>
      </c>
    </row>
    <row r="51" spans="1:4" x14ac:dyDescent="0.3">
      <c r="A51" s="15">
        <v>4.5999999999999996</v>
      </c>
      <c r="B51" s="15">
        <v>8</v>
      </c>
    </row>
    <row r="52" spans="1:4" x14ac:dyDescent="0.3">
      <c r="A52" s="17">
        <v>4.5999999999999996</v>
      </c>
      <c r="B52" s="17">
        <v>2</v>
      </c>
    </row>
    <row r="53" spans="1:4" x14ac:dyDescent="0.3">
      <c r="A53" s="15">
        <v>4.5999999999999996</v>
      </c>
      <c r="B53" s="15">
        <v>32</v>
      </c>
    </row>
    <row r="54" spans="1:4" x14ac:dyDescent="0.3">
      <c r="A54" s="17">
        <v>4.5</v>
      </c>
      <c r="B54" s="17">
        <v>5</v>
      </c>
    </row>
    <row r="55" spans="1:4" x14ac:dyDescent="0.3">
      <c r="A55" s="15">
        <v>4.5999999999999996</v>
      </c>
      <c r="B55" s="15">
        <v>17</v>
      </c>
    </row>
    <row r="56" spans="1:4" x14ac:dyDescent="0.3">
      <c r="A56" s="17">
        <v>4.5</v>
      </c>
      <c r="B56" s="17">
        <v>4</v>
      </c>
    </row>
    <row r="57" spans="1:4" x14ac:dyDescent="0.3">
      <c r="A57" s="15">
        <v>4.5999999999999996</v>
      </c>
      <c r="B57" s="15">
        <v>6</v>
      </c>
    </row>
    <row r="58" spans="1:4" x14ac:dyDescent="0.3">
      <c r="A58" s="17">
        <v>4.4000000000000004</v>
      </c>
      <c r="B58" s="17">
        <v>6</v>
      </c>
    </row>
    <row r="59" spans="1:4" x14ac:dyDescent="0.3">
      <c r="A59" s="15">
        <v>4.5</v>
      </c>
      <c r="B59" s="15">
        <v>8</v>
      </c>
    </row>
    <row r="60" spans="1:4" x14ac:dyDescent="0.3">
      <c r="A60" s="17">
        <v>4.8</v>
      </c>
      <c r="B60" s="17">
        <v>13</v>
      </c>
    </row>
    <row r="61" spans="1:4" x14ac:dyDescent="0.3">
      <c r="A61" s="15">
        <v>4.5999999999999996</v>
      </c>
      <c r="B61" s="15">
        <v>14</v>
      </c>
      <c r="D61" t="s">
        <v>642</v>
      </c>
    </row>
    <row r="62" spans="1:4" x14ac:dyDescent="0.3">
      <c r="A62" s="17">
        <v>4.5999999999999996</v>
      </c>
      <c r="B62" s="17">
        <v>14</v>
      </c>
    </row>
    <row r="63" spans="1:4" x14ac:dyDescent="0.3">
      <c r="A63" s="15">
        <v>3.9</v>
      </c>
      <c r="B63" s="15">
        <v>13</v>
      </c>
    </row>
    <row r="64" spans="1:4" x14ac:dyDescent="0.3">
      <c r="A64" s="17">
        <v>4.5999999999999996</v>
      </c>
      <c r="B64" s="17">
        <v>9</v>
      </c>
    </row>
    <row r="65" spans="1:2" hidden="1" x14ac:dyDescent="0.3">
      <c r="A65" s="15">
        <v>4.3</v>
      </c>
      <c r="B65" s="15">
        <v>13</v>
      </c>
    </row>
    <row r="66" spans="1:2" hidden="1" x14ac:dyDescent="0.3">
      <c r="A66" s="17">
        <v>4.5999999999999996</v>
      </c>
      <c r="B66" s="17">
        <v>5</v>
      </c>
    </row>
    <row r="67" spans="1:2" hidden="1" x14ac:dyDescent="0.3">
      <c r="A67" s="15">
        <v>4.7</v>
      </c>
      <c r="B67" s="15">
        <v>9</v>
      </c>
    </row>
    <row r="68" spans="1:2" hidden="1" x14ac:dyDescent="0.3">
      <c r="A68" s="17">
        <v>4.2</v>
      </c>
      <c r="B68" s="17">
        <v>14</v>
      </c>
    </row>
    <row r="69" spans="1:2" hidden="1" x14ac:dyDescent="0.3">
      <c r="A69" s="15">
        <v>4.5999999999999996</v>
      </c>
      <c r="B69" s="15">
        <v>5</v>
      </c>
    </row>
    <row r="70" spans="1:2" hidden="1" x14ac:dyDescent="0.3">
      <c r="A70" s="17">
        <v>4.5999999999999996</v>
      </c>
      <c r="B70" s="17">
        <v>11</v>
      </c>
    </row>
    <row r="71" spans="1:2" hidden="1" x14ac:dyDescent="0.3">
      <c r="A71" s="15">
        <v>4.8</v>
      </c>
      <c r="B71" s="15">
        <v>24</v>
      </c>
    </row>
    <row r="72" spans="1:2" hidden="1" x14ac:dyDescent="0.3">
      <c r="A72" s="17">
        <v>4.7</v>
      </c>
      <c r="B72" s="17">
        <v>21</v>
      </c>
    </row>
    <row r="73" spans="1:2" hidden="1" x14ac:dyDescent="0.3">
      <c r="A73" s="15">
        <v>4.8</v>
      </c>
      <c r="B73" s="15">
        <v>11</v>
      </c>
    </row>
    <row r="74" spans="1:2" hidden="1" x14ac:dyDescent="0.3">
      <c r="A74" s="17">
        <v>4.8</v>
      </c>
      <c r="B74" s="17">
        <v>11</v>
      </c>
    </row>
    <row r="75" spans="1:2" hidden="1" x14ac:dyDescent="0.3">
      <c r="A75" s="15">
        <v>4.8</v>
      </c>
      <c r="B75" s="15">
        <v>15</v>
      </c>
    </row>
    <row r="76" spans="1:2" hidden="1" x14ac:dyDescent="0.3">
      <c r="A76" s="17">
        <v>4.7</v>
      </c>
      <c r="B76" s="17">
        <v>13</v>
      </c>
    </row>
    <row r="77" spans="1:2" hidden="1" x14ac:dyDescent="0.3">
      <c r="A77" s="15">
        <v>4.7</v>
      </c>
      <c r="B77" s="15">
        <v>13</v>
      </c>
    </row>
    <row r="78" spans="1:2" hidden="1" x14ac:dyDescent="0.3">
      <c r="A78" s="17">
        <v>4.7</v>
      </c>
      <c r="B78" s="17">
        <v>18</v>
      </c>
    </row>
    <row r="79" spans="1:2" hidden="1" x14ac:dyDescent="0.3">
      <c r="A79" s="15">
        <v>4.5999999999999996</v>
      </c>
      <c r="B79" s="15">
        <v>13</v>
      </c>
    </row>
    <row r="80" spans="1:2" hidden="1" x14ac:dyDescent="0.3">
      <c r="A80" s="17">
        <v>4.5</v>
      </c>
      <c r="B80" s="17">
        <v>8</v>
      </c>
    </row>
    <row r="81" spans="1:2" hidden="1" x14ac:dyDescent="0.3">
      <c r="A81" s="15">
        <v>4.9000000000000004</v>
      </c>
      <c r="B81" s="15">
        <v>5</v>
      </c>
    </row>
    <row r="82" spans="1:2" hidden="1" x14ac:dyDescent="0.3">
      <c r="A82" s="17">
        <v>4.9000000000000004</v>
      </c>
      <c r="B82" s="17">
        <v>5</v>
      </c>
    </row>
    <row r="83" spans="1:2" hidden="1" x14ac:dyDescent="0.3">
      <c r="A83" s="15">
        <v>4.8</v>
      </c>
      <c r="B83" s="15">
        <v>0</v>
      </c>
    </row>
    <row r="84" spans="1:2" hidden="1" x14ac:dyDescent="0.3">
      <c r="A84" s="17">
        <v>4.5999999999999996</v>
      </c>
      <c r="B84" s="17">
        <v>4</v>
      </c>
    </row>
    <row r="85" spans="1:2" hidden="1" x14ac:dyDescent="0.3">
      <c r="A85" s="15">
        <v>4.8</v>
      </c>
      <c r="B85" s="15">
        <v>18</v>
      </c>
    </row>
    <row r="86" spans="1:2" hidden="1" x14ac:dyDescent="0.3">
      <c r="A86" s="17">
        <v>4.5</v>
      </c>
      <c r="B86" s="17">
        <v>28</v>
      </c>
    </row>
    <row r="87" spans="1:2" hidden="1" x14ac:dyDescent="0.3">
      <c r="A87" s="15">
        <v>4.7</v>
      </c>
      <c r="B87" s="15">
        <v>11</v>
      </c>
    </row>
    <row r="88" spans="1:2" hidden="1" x14ac:dyDescent="0.3">
      <c r="A88" s="17">
        <v>4.7</v>
      </c>
      <c r="B88" s="17">
        <v>11</v>
      </c>
    </row>
    <row r="89" spans="1:2" hidden="1" x14ac:dyDescent="0.3">
      <c r="A89" s="15">
        <v>4.7</v>
      </c>
      <c r="B89" s="15">
        <v>11</v>
      </c>
    </row>
    <row r="90" spans="1:2" hidden="1" x14ac:dyDescent="0.3">
      <c r="A90" s="17">
        <v>4.7</v>
      </c>
      <c r="B90" s="17">
        <v>16</v>
      </c>
    </row>
    <row r="91" spans="1:2" hidden="1" x14ac:dyDescent="0.3">
      <c r="A91" s="15">
        <v>4.7</v>
      </c>
      <c r="B91" s="15">
        <v>14</v>
      </c>
    </row>
    <row r="92" spans="1:2" hidden="1" x14ac:dyDescent="0.3">
      <c r="A92" s="17">
        <v>4.7</v>
      </c>
      <c r="B92" s="17">
        <v>14</v>
      </c>
    </row>
    <row r="93" spans="1:2" hidden="1" x14ac:dyDescent="0.3">
      <c r="A93" s="15">
        <v>4.7</v>
      </c>
      <c r="B93" s="15">
        <v>14</v>
      </c>
    </row>
    <row r="94" spans="1:2" hidden="1" x14ac:dyDescent="0.3">
      <c r="A94" s="17">
        <v>4.3</v>
      </c>
      <c r="B94" s="17">
        <v>8</v>
      </c>
    </row>
    <row r="95" spans="1:2" hidden="1" x14ac:dyDescent="0.3">
      <c r="A95" s="15">
        <v>4.8</v>
      </c>
      <c r="B95" s="15">
        <v>4</v>
      </c>
    </row>
    <row r="96" spans="1:2" hidden="1" x14ac:dyDescent="0.3">
      <c r="A96" s="17">
        <v>4.8</v>
      </c>
      <c r="B96" s="17">
        <v>5</v>
      </c>
    </row>
    <row r="97" spans="1:2" hidden="1" x14ac:dyDescent="0.3">
      <c r="A97" s="15">
        <v>4.5999999999999996</v>
      </c>
      <c r="B97" s="15">
        <v>11</v>
      </c>
    </row>
    <row r="98" spans="1:2" hidden="1" x14ac:dyDescent="0.3">
      <c r="A98" s="17">
        <v>4.5999999999999996</v>
      </c>
      <c r="B98" s="17">
        <v>11</v>
      </c>
    </row>
    <row r="99" spans="1:2" hidden="1" x14ac:dyDescent="0.3">
      <c r="A99" s="15">
        <v>4.8</v>
      </c>
      <c r="B99" s="15">
        <v>10</v>
      </c>
    </row>
    <row r="100" spans="1:2" hidden="1" x14ac:dyDescent="0.3">
      <c r="A100" s="17">
        <v>4.4000000000000004</v>
      </c>
      <c r="B100" s="17">
        <v>13</v>
      </c>
    </row>
    <row r="101" spans="1:2" hidden="1" x14ac:dyDescent="0.3">
      <c r="A101" s="15">
        <v>4.5999999999999996</v>
      </c>
      <c r="B101" s="15">
        <v>4</v>
      </c>
    </row>
    <row r="102" spans="1:2" hidden="1" x14ac:dyDescent="0.3">
      <c r="A102" s="17">
        <v>4.3</v>
      </c>
      <c r="B102" s="17">
        <v>8</v>
      </c>
    </row>
    <row r="103" spans="1:2" hidden="1" x14ac:dyDescent="0.3">
      <c r="A103" s="15">
        <v>4.2</v>
      </c>
      <c r="B103" s="15">
        <v>4</v>
      </c>
    </row>
    <row r="104" spans="1:2" hidden="1" x14ac:dyDescent="0.3">
      <c r="A104" s="17">
        <v>4.8</v>
      </c>
      <c r="B104" s="17">
        <v>5</v>
      </c>
    </row>
    <row r="105" spans="1:2" hidden="1" x14ac:dyDescent="0.3">
      <c r="A105" s="15">
        <v>4.8</v>
      </c>
      <c r="B105" s="15">
        <v>5</v>
      </c>
    </row>
    <row r="106" spans="1:2" hidden="1" x14ac:dyDescent="0.3">
      <c r="A106" s="17">
        <v>4.8</v>
      </c>
      <c r="B106" s="17">
        <v>5</v>
      </c>
    </row>
    <row r="107" spans="1:2" hidden="1" x14ac:dyDescent="0.3">
      <c r="A107" s="15">
        <v>4.8</v>
      </c>
      <c r="B107" s="15">
        <v>5</v>
      </c>
    </row>
    <row r="108" spans="1:2" hidden="1" x14ac:dyDescent="0.3">
      <c r="A108" s="17">
        <v>4.5999999999999996</v>
      </c>
      <c r="B108" s="17">
        <v>17</v>
      </c>
    </row>
    <row r="109" spans="1:2" hidden="1" x14ac:dyDescent="0.3">
      <c r="A109" s="15">
        <v>4.5999999999999996</v>
      </c>
      <c r="B109" s="15">
        <v>15</v>
      </c>
    </row>
    <row r="110" spans="1:2" hidden="1" x14ac:dyDescent="0.3">
      <c r="A110" s="17">
        <v>4.5</v>
      </c>
      <c r="B110" s="17">
        <v>105</v>
      </c>
    </row>
    <row r="111" spans="1:2" hidden="1" x14ac:dyDescent="0.3">
      <c r="A111" s="15">
        <v>4.5</v>
      </c>
      <c r="B111" s="15">
        <v>105</v>
      </c>
    </row>
    <row r="112" spans="1:2" hidden="1" x14ac:dyDescent="0.3">
      <c r="A112" s="17">
        <v>4.8</v>
      </c>
      <c r="B112" s="17">
        <v>0</v>
      </c>
    </row>
    <row r="113" spans="1:2" hidden="1" x14ac:dyDescent="0.3">
      <c r="A113" s="15">
        <v>4.8</v>
      </c>
      <c r="B113" s="15">
        <v>15</v>
      </c>
    </row>
    <row r="114" spans="1:2" hidden="1" x14ac:dyDescent="0.3">
      <c r="A114" s="17">
        <v>4.8</v>
      </c>
      <c r="B114" s="17">
        <v>22</v>
      </c>
    </row>
    <row r="115" spans="1:2" hidden="1" x14ac:dyDescent="0.3">
      <c r="A115" s="15">
        <v>4.5999999999999996</v>
      </c>
      <c r="B115" s="15">
        <v>5</v>
      </c>
    </row>
    <row r="116" spans="1:2" hidden="1" x14ac:dyDescent="0.3">
      <c r="A116" s="17">
        <v>4.5999999999999996</v>
      </c>
      <c r="B116" s="17">
        <v>15</v>
      </c>
    </row>
    <row r="117" spans="1:2" hidden="1" x14ac:dyDescent="0.3">
      <c r="A117" s="15">
        <v>4.5999999999999996</v>
      </c>
      <c r="B117" s="15">
        <v>15</v>
      </c>
    </row>
    <row r="118" spans="1:2" hidden="1" x14ac:dyDescent="0.3">
      <c r="A118" s="17">
        <v>4.5</v>
      </c>
      <c r="B118" s="17">
        <v>6</v>
      </c>
    </row>
    <row r="119" spans="1:2" hidden="1" x14ac:dyDescent="0.3">
      <c r="A119" s="15">
        <v>4.5999999999999996</v>
      </c>
      <c r="B119" s="15">
        <v>6</v>
      </c>
    </row>
    <row r="120" spans="1:2" hidden="1" x14ac:dyDescent="0.3">
      <c r="A120" s="17">
        <v>4.7</v>
      </c>
      <c r="B120" s="17">
        <v>13</v>
      </c>
    </row>
    <row r="121" spans="1:2" hidden="1" x14ac:dyDescent="0.3">
      <c r="A121" s="15">
        <v>4.8</v>
      </c>
      <c r="B121" s="15">
        <v>12</v>
      </c>
    </row>
    <row r="122" spans="1:2" hidden="1" x14ac:dyDescent="0.3">
      <c r="A122" s="17">
        <v>4.9000000000000004</v>
      </c>
      <c r="B122" s="17">
        <v>6</v>
      </c>
    </row>
    <row r="123" spans="1:2" hidden="1" x14ac:dyDescent="0.3">
      <c r="A123" s="15">
        <v>4.9000000000000004</v>
      </c>
      <c r="B123" s="15">
        <v>8</v>
      </c>
    </row>
    <row r="124" spans="1:2" hidden="1" x14ac:dyDescent="0.3">
      <c r="A124" s="17">
        <v>4.9000000000000004</v>
      </c>
      <c r="B124" s="17">
        <v>4</v>
      </c>
    </row>
    <row r="125" spans="1:2" hidden="1" x14ac:dyDescent="0.3">
      <c r="A125" s="15">
        <v>4.9000000000000004</v>
      </c>
      <c r="B125" s="15">
        <v>4</v>
      </c>
    </row>
    <row r="126" spans="1:2" hidden="1" x14ac:dyDescent="0.3">
      <c r="A126" s="17">
        <v>4.9000000000000004</v>
      </c>
      <c r="B126" s="17">
        <v>8</v>
      </c>
    </row>
    <row r="127" spans="1:2" hidden="1" x14ac:dyDescent="0.3">
      <c r="A127" s="15">
        <v>4.9000000000000004</v>
      </c>
      <c r="B127" s="15">
        <v>8</v>
      </c>
    </row>
    <row r="128" spans="1:2" hidden="1" x14ac:dyDescent="0.3">
      <c r="A128" s="17">
        <v>4.9000000000000004</v>
      </c>
      <c r="B128" s="17">
        <v>6</v>
      </c>
    </row>
    <row r="129" spans="1:2" hidden="1" x14ac:dyDescent="0.3">
      <c r="A129" s="15">
        <v>4.8</v>
      </c>
      <c r="B129" s="15">
        <v>20</v>
      </c>
    </row>
    <row r="130" spans="1:2" hidden="1" x14ac:dyDescent="0.3">
      <c r="A130" s="17">
        <v>4.5999999999999996</v>
      </c>
      <c r="B130" s="17">
        <v>5</v>
      </c>
    </row>
    <row r="131" spans="1:2" hidden="1" x14ac:dyDescent="0.3">
      <c r="A131" s="15">
        <v>4.5</v>
      </c>
      <c r="B131" s="15">
        <v>16</v>
      </c>
    </row>
    <row r="132" spans="1:2" hidden="1" x14ac:dyDescent="0.3">
      <c r="A132" s="17">
        <v>4.5</v>
      </c>
      <c r="B132" s="17">
        <v>1</v>
      </c>
    </row>
    <row r="133" spans="1:2" hidden="1" x14ac:dyDescent="0.3">
      <c r="A133" s="15">
        <v>4.3</v>
      </c>
      <c r="B133" s="15">
        <v>14</v>
      </c>
    </row>
    <row r="134" spans="1:2" hidden="1" x14ac:dyDescent="0.3">
      <c r="A134" s="17">
        <v>4.5</v>
      </c>
      <c r="B134" s="17">
        <v>9</v>
      </c>
    </row>
    <row r="135" spans="1:2" hidden="1" x14ac:dyDescent="0.3">
      <c r="A135" s="15">
        <v>4.5</v>
      </c>
      <c r="B135" s="15">
        <v>9</v>
      </c>
    </row>
    <row r="136" spans="1:2" hidden="1" x14ac:dyDescent="0.3">
      <c r="A136" s="17">
        <v>4.7</v>
      </c>
      <c r="B136" s="17">
        <v>7</v>
      </c>
    </row>
    <row r="137" spans="1:2" hidden="1" x14ac:dyDescent="0.3">
      <c r="A137" s="15">
        <v>4.7</v>
      </c>
      <c r="B137" s="15">
        <v>18</v>
      </c>
    </row>
    <row r="138" spans="1:2" hidden="1" x14ac:dyDescent="0.3">
      <c r="A138" s="17">
        <v>4.7</v>
      </c>
      <c r="B138" s="17">
        <v>15</v>
      </c>
    </row>
    <row r="139" spans="1:2" hidden="1" x14ac:dyDescent="0.3">
      <c r="A139" s="15">
        <v>4.7</v>
      </c>
      <c r="B139" s="15">
        <v>15</v>
      </c>
    </row>
    <row r="140" spans="1:2" hidden="1" x14ac:dyDescent="0.3">
      <c r="A140" s="17">
        <v>4.7</v>
      </c>
      <c r="B140" s="17">
        <v>9</v>
      </c>
    </row>
    <row r="141" spans="1:2" hidden="1" x14ac:dyDescent="0.3">
      <c r="A141" s="15">
        <v>4.5999999999999996</v>
      </c>
      <c r="B141" s="15">
        <v>8</v>
      </c>
    </row>
    <row r="142" spans="1:2" hidden="1" x14ac:dyDescent="0.3">
      <c r="A142" s="17">
        <v>4.5999999999999996</v>
      </c>
      <c r="B142" s="17">
        <v>8</v>
      </c>
    </row>
    <row r="143" spans="1:2" hidden="1" x14ac:dyDescent="0.3">
      <c r="A143" s="15">
        <v>4.7</v>
      </c>
      <c r="B143" s="15">
        <v>15</v>
      </c>
    </row>
    <row r="144" spans="1:2" hidden="1" x14ac:dyDescent="0.3">
      <c r="A144" s="17">
        <v>4.4000000000000004</v>
      </c>
      <c r="B144" s="17">
        <v>2</v>
      </c>
    </row>
    <row r="145" spans="1:2" hidden="1" x14ac:dyDescent="0.3">
      <c r="A145" s="15">
        <v>4.4000000000000004</v>
      </c>
      <c r="B145" s="15">
        <v>7</v>
      </c>
    </row>
    <row r="146" spans="1:2" hidden="1" x14ac:dyDescent="0.3">
      <c r="A146" s="17">
        <v>4.5</v>
      </c>
      <c r="B146" s="17">
        <v>11</v>
      </c>
    </row>
    <row r="147" spans="1:2" hidden="1" x14ac:dyDescent="0.3">
      <c r="A147" s="15">
        <v>3.8</v>
      </c>
      <c r="B147" s="15">
        <v>14</v>
      </c>
    </row>
    <row r="148" spans="1:2" hidden="1" x14ac:dyDescent="0.3">
      <c r="A148" s="17">
        <v>3.8</v>
      </c>
      <c r="B148" s="17">
        <v>14</v>
      </c>
    </row>
    <row r="149" spans="1:2" hidden="1" x14ac:dyDescent="0.3">
      <c r="A149" s="15">
        <v>4.5</v>
      </c>
      <c r="B149" s="15">
        <v>32</v>
      </c>
    </row>
    <row r="150" spans="1:2" hidden="1" x14ac:dyDescent="0.3">
      <c r="A150" s="17">
        <v>4.2</v>
      </c>
      <c r="B150" s="17">
        <v>6</v>
      </c>
    </row>
    <row r="151" spans="1:2" hidden="1" x14ac:dyDescent="0.3">
      <c r="A151" s="15">
        <v>4.7</v>
      </c>
      <c r="B151" s="15">
        <v>4</v>
      </c>
    </row>
    <row r="152" spans="1:2" hidden="1" x14ac:dyDescent="0.3">
      <c r="A152" s="17">
        <v>4.7</v>
      </c>
      <c r="B152" s="17">
        <v>4</v>
      </c>
    </row>
    <row r="153" spans="1:2" hidden="1" x14ac:dyDescent="0.3">
      <c r="A153" s="15">
        <v>4.7</v>
      </c>
      <c r="B153" s="15">
        <v>4</v>
      </c>
    </row>
    <row r="154" spans="1:2" hidden="1" x14ac:dyDescent="0.3">
      <c r="A154" s="17">
        <v>4.7</v>
      </c>
      <c r="B154" s="17">
        <v>4</v>
      </c>
    </row>
    <row r="155" spans="1:2" hidden="1" x14ac:dyDescent="0.3">
      <c r="A155" s="15">
        <v>4.7</v>
      </c>
      <c r="B155" s="15">
        <v>4</v>
      </c>
    </row>
    <row r="156" spans="1:2" hidden="1" x14ac:dyDescent="0.3">
      <c r="A156" s="17">
        <v>4.4000000000000004</v>
      </c>
      <c r="B156" s="17">
        <v>9</v>
      </c>
    </row>
    <row r="157" spans="1:2" hidden="1" x14ac:dyDescent="0.3">
      <c r="A157" s="15">
        <v>4.7</v>
      </c>
      <c r="B157" s="15">
        <v>0</v>
      </c>
    </row>
    <row r="158" spans="1:2" hidden="1" x14ac:dyDescent="0.3">
      <c r="A158" s="17">
        <v>4.4000000000000004</v>
      </c>
      <c r="B158" s="17">
        <v>9</v>
      </c>
    </row>
    <row r="159" spans="1:2" hidden="1" x14ac:dyDescent="0.3">
      <c r="A159" s="15">
        <v>4.5999999999999996</v>
      </c>
      <c r="B159" s="15">
        <v>5</v>
      </c>
    </row>
    <row r="160" spans="1:2" hidden="1" x14ac:dyDescent="0.3">
      <c r="A160" s="17">
        <v>4.5999999999999996</v>
      </c>
      <c r="B160" s="17">
        <v>5</v>
      </c>
    </row>
    <row r="161" spans="1:2" hidden="1" x14ac:dyDescent="0.3">
      <c r="A161" s="15">
        <v>4.5999999999999996</v>
      </c>
      <c r="B161" s="15">
        <v>5</v>
      </c>
    </row>
    <row r="162" spans="1:2" hidden="1" x14ac:dyDescent="0.3">
      <c r="A162" s="17">
        <v>4.5</v>
      </c>
      <c r="B162" s="17">
        <v>20</v>
      </c>
    </row>
    <row r="163" spans="1:2" hidden="1" x14ac:dyDescent="0.3">
      <c r="A163" s="15">
        <v>4.5999999999999996</v>
      </c>
      <c r="B163" s="15">
        <v>16</v>
      </c>
    </row>
    <row r="164" spans="1:2" hidden="1" x14ac:dyDescent="0.3">
      <c r="A164" s="17">
        <v>4.8</v>
      </c>
      <c r="B164" s="17">
        <v>4</v>
      </c>
    </row>
    <row r="165" spans="1:2" hidden="1" x14ac:dyDescent="0.3">
      <c r="A165" s="15">
        <v>4.8</v>
      </c>
      <c r="B165" s="15">
        <v>4</v>
      </c>
    </row>
    <row r="166" spans="1:2" hidden="1" x14ac:dyDescent="0.3">
      <c r="A166" s="17">
        <v>4.8</v>
      </c>
      <c r="B166" s="17">
        <v>4</v>
      </c>
    </row>
    <row r="167" spans="1:2" hidden="1" x14ac:dyDescent="0.3">
      <c r="A167" s="15">
        <v>4.8</v>
      </c>
      <c r="B167" s="15">
        <v>4</v>
      </c>
    </row>
    <row r="168" spans="1:2" hidden="1" x14ac:dyDescent="0.3">
      <c r="A168" s="17">
        <v>4.8</v>
      </c>
      <c r="B168" s="17">
        <v>4</v>
      </c>
    </row>
    <row r="169" spans="1:2" hidden="1" x14ac:dyDescent="0.3">
      <c r="A169" s="15">
        <v>4.5999999999999996</v>
      </c>
      <c r="B169" s="15">
        <v>12</v>
      </c>
    </row>
    <row r="170" spans="1:2" hidden="1" x14ac:dyDescent="0.3">
      <c r="A170" s="17">
        <v>4.5999999999999996</v>
      </c>
      <c r="B170" s="17">
        <v>12</v>
      </c>
    </row>
    <row r="171" spans="1:2" hidden="1" x14ac:dyDescent="0.3">
      <c r="A171" s="15">
        <v>4.5999999999999996</v>
      </c>
      <c r="B171" s="15">
        <v>12</v>
      </c>
    </row>
    <row r="172" spans="1:2" hidden="1" x14ac:dyDescent="0.3">
      <c r="A172" s="17">
        <v>4.5999999999999996</v>
      </c>
      <c r="B172" s="17">
        <v>11</v>
      </c>
    </row>
    <row r="173" spans="1:2" hidden="1" x14ac:dyDescent="0.3">
      <c r="A173" s="15">
        <v>3.6</v>
      </c>
      <c r="B173" s="15">
        <v>19</v>
      </c>
    </row>
    <row r="174" spans="1:2" hidden="1" x14ac:dyDescent="0.3">
      <c r="A174" s="17">
        <v>4.8</v>
      </c>
      <c r="B174" s="17">
        <v>9</v>
      </c>
    </row>
    <row r="175" spans="1:2" hidden="1" x14ac:dyDescent="0.3">
      <c r="A175" s="15">
        <v>4.5999999999999996</v>
      </c>
      <c r="B175" s="15">
        <v>6</v>
      </c>
    </row>
    <row r="176" spans="1:2" hidden="1" x14ac:dyDescent="0.3">
      <c r="A176" s="17">
        <v>4</v>
      </c>
      <c r="B176" s="17">
        <v>10</v>
      </c>
    </row>
    <row r="177" spans="1:2" hidden="1" x14ac:dyDescent="0.3">
      <c r="A177" s="15">
        <v>4</v>
      </c>
      <c r="B177" s="15">
        <v>10</v>
      </c>
    </row>
    <row r="178" spans="1:2" hidden="1" x14ac:dyDescent="0.3">
      <c r="A178" s="17">
        <v>4</v>
      </c>
      <c r="B178" s="17">
        <v>9</v>
      </c>
    </row>
    <row r="179" spans="1:2" hidden="1" x14ac:dyDescent="0.3">
      <c r="A179" s="15">
        <v>4.5999999999999996</v>
      </c>
      <c r="B179" s="15">
        <v>6</v>
      </c>
    </row>
    <row r="180" spans="1:2" hidden="1" x14ac:dyDescent="0.3">
      <c r="A180" s="17">
        <v>4.5</v>
      </c>
      <c r="B180" s="17">
        <v>14</v>
      </c>
    </row>
    <row r="181" spans="1:2" hidden="1" x14ac:dyDescent="0.3">
      <c r="A181" s="15">
        <v>4.5</v>
      </c>
      <c r="B181" s="15">
        <v>14</v>
      </c>
    </row>
    <row r="182" spans="1:2" hidden="1" x14ac:dyDescent="0.3">
      <c r="A182" s="17">
        <v>4.5</v>
      </c>
      <c r="B182" s="17">
        <v>14</v>
      </c>
    </row>
    <row r="183" spans="1:2" hidden="1" x14ac:dyDescent="0.3">
      <c r="A183" s="15">
        <v>4.5</v>
      </c>
      <c r="B183" s="15">
        <v>14</v>
      </c>
    </row>
    <row r="184" spans="1:2" hidden="1" x14ac:dyDescent="0.3">
      <c r="A184" s="17">
        <v>4.8</v>
      </c>
      <c r="B184" s="17">
        <v>5</v>
      </c>
    </row>
    <row r="185" spans="1:2" hidden="1" x14ac:dyDescent="0.3">
      <c r="A185" s="15">
        <v>4.8</v>
      </c>
      <c r="B185" s="15">
        <v>5</v>
      </c>
    </row>
    <row r="186" spans="1:2" hidden="1" x14ac:dyDescent="0.3">
      <c r="A186" s="17">
        <v>4.8</v>
      </c>
      <c r="B186" s="17">
        <v>5</v>
      </c>
    </row>
    <row r="187" spans="1:2" hidden="1" x14ac:dyDescent="0.3">
      <c r="A187" s="15">
        <v>4.9000000000000004</v>
      </c>
      <c r="B187" s="15">
        <v>7</v>
      </c>
    </row>
    <row r="188" spans="1:2" hidden="1" x14ac:dyDescent="0.3">
      <c r="A188" s="17">
        <v>4.9000000000000004</v>
      </c>
      <c r="B188" s="17">
        <v>7</v>
      </c>
    </row>
    <row r="189" spans="1:2" hidden="1" x14ac:dyDescent="0.3">
      <c r="A189" s="15">
        <v>4.5999999999999996</v>
      </c>
      <c r="B189" s="15">
        <v>10</v>
      </c>
    </row>
    <row r="190" spans="1:2" hidden="1" x14ac:dyDescent="0.3">
      <c r="A190" s="17">
        <v>4.4000000000000004</v>
      </c>
      <c r="B190" s="17">
        <v>14</v>
      </c>
    </row>
    <row r="191" spans="1:2" hidden="1" x14ac:dyDescent="0.3">
      <c r="A191" s="15">
        <v>4.8</v>
      </c>
      <c r="B191" s="15">
        <v>7</v>
      </c>
    </row>
    <row r="192" spans="1:2" hidden="1" x14ac:dyDescent="0.3">
      <c r="A192" s="17">
        <v>4.9000000000000004</v>
      </c>
      <c r="B192" s="17">
        <v>54</v>
      </c>
    </row>
    <row r="193" spans="1:2" hidden="1" x14ac:dyDescent="0.3">
      <c r="A193" s="15">
        <v>4.8</v>
      </c>
      <c r="B193" s="15">
        <v>11</v>
      </c>
    </row>
    <row r="194" spans="1:2" hidden="1" x14ac:dyDescent="0.3">
      <c r="A194" s="17">
        <v>4.9000000000000004</v>
      </c>
      <c r="B194" s="17">
        <v>30</v>
      </c>
    </row>
    <row r="195" spans="1:2" hidden="1" x14ac:dyDescent="0.3">
      <c r="A195" s="15">
        <v>4</v>
      </c>
      <c r="B195" s="15">
        <v>12</v>
      </c>
    </row>
    <row r="196" spans="1:2" hidden="1" x14ac:dyDescent="0.3">
      <c r="A196" s="17">
        <v>4.9000000000000004</v>
      </c>
      <c r="B196" s="17">
        <v>18</v>
      </c>
    </row>
    <row r="197" spans="1:2" hidden="1" x14ac:dyDescent="0.3">
      <c r="A197" s="15">
        <v>4.9000000000000004</v>
      </c>
      <c r="B197" s="15">
        <v>30</v>
      </c>
    </row>
    <row r="198" spans="1:2" hidden="1" x14ac:dyDescent="0.3">
      <c r="A198" s="17">
        <v>4.9000000000000004</v>
      </c>
      <c r="B198" s="17">
        <v>22</v>
      </c>
    </row>
    <row r="199" spans="1:2" hidden="1" x14ac:dyDescent="0.3">
      <c r="A199" s="15">
        <v>4.7</v>
      </c>
      <c r="B199" s="15">
        <v>9</v>
      </c>
    </row>
    <row r="200" spans="1:2" hidden="1" x14ac:dyDescent="0.3">
      <c r="A200" s="17">
        <v>4.8</v>
      </c>
      <c r="B200" s="17">
        <v>52</v>
      </c>
    </row>
    <row r="201" spans="1:2" hidden="1" x14ac:dyDescent="0.3">
      <c r="A201" s="15">
        <v>4.8</v>
      </c>
      <c r="B201" s="15">
        <v>4</v>
      </c>
    </row>
    <row r="202" spans="1:2" hidden="1" x14ac:dyDescent="0.3">
      <c r="A202" s="17">
        <v>4.7</v>
      </c>
      <c r="B202" s="17">
        <v>10</v>
      </c>
    </row>
    <row r="203" spans="1:2" hidden="1" x14ac:dyDescent="0.3">
      <c r="A203" s="15">
        <v>4.7</v>
      </c>
      <c r="B203" s="15">
        <v>10</v>
      </c>
    </row>
    <row r="204" spans="1:2" hidden="1" x14ac:dyDescent="0.3">
      <c r="A204" s="17">
        <v>4.4000000000000004</v>
      </c>
      <c r="B204" s="17">
        <v>14</v>
      </c>
    </row>
    <row r="205" spans="1:2" hidden="1" x14ac:dyDescent="0.3">
      <c r="A205" s="15">
        <v>4.4000000000000004</v>
      </c>
      <c r="B205" s="15">
        <v>14</v>
      </c>
    </row>
    <row r="206" spans="1:2" hidden="1" x14ac:dyDescent="0.3">
      <c r="A206" s="17">
        <v>4.8</v>
      </c>
      <c r="B206" s="17">
        <v>22</v>
      </c>
    </row>
    <row r="207" spans="1:2" hidden="1" x14ac:dyDescent="0.3">
      <c r="A207" s="15">
        <v>4.7</v>
      </c>
      <c r="B207" s="15">
        <v>11</v>
      </c>
    </row>
    <row r="208" spans="1:2" hidden="1" x14ac:dyDescent="0.3">
      <c r="A208" s="17">
        <v>4.7</v>
      </c>
      <c r="B208" s="17">
        <v>11</v>
      </c>
    </row>
    <row r="209" spans="1:2" hidden="1" x14ac:dyDescent="0.3">
      <c r="A209" s="15">
        <v>4.7</v>
      </c>
      <c r="B209" s="15">
        <v>11</v>
      </c>
    </row>
    <row r="210" spans="1:2" hidden="1" x14ac:dyDescent="0.3">
      <c r="A210" s="17">
        <v>4.7</v>
      </c>
      <c r="B210" s="17">
        <v>11</v>
      </c>
    </row>
    <row r="211" spans="1:2" hidden="1" x14ac:dyDescent="0.3">
      <c r="A211" s="15">
        <v>4.7</v>
      </c>
      <c r="B211" s="15">
        <v>11</v>
      </c>
    </row>
    <row r="212" spans="1:2" hidden="1" x14ac:dyDescent="0.3">
      <c r="A212" s="17">
        <v>4.3</v>
      </c>
      <c r="B212" s="17">
        <v>16</v>
      </c>
    </row>
    <row r="213" spans="1:2" hidden="1" x14ac:dyDescent="0.3">
      <c r="A213" s="15">
        <v>4.8</v>
      </c>
      <c r="B213" s="15">
        <v>15</v>
      </c>
    </row>
    <row r="214" spans="1:2" hidden="1" x14ac:dyDescent="0.3">
      <c r="A214" s="17">
        <v>4.8</v>
      </c>
      <c r="B214" s="17">
        <v>15</v>
      </c>
    </row>
    <row r="215" spans="1:2" hidden="1" x14ac:dyDescent="0.3">
      <c r="A215" s="15">
        <v>4.9000000000000004</v>
      </c>
      <c r="B215" s="15">
        <v>17</v>
      </c>
    </row>
    <row r="216" spans="1:2" hidden="1" x14ac:dyDescent="0.3">
      <c r="A216" s="17">
        <v>4.7</v>
      </c>
      <c r="B216" s="17">
        <v>17</v>
      </c>
    </row>
    <row r="217" spans="1:2" hidden="1" x14ac:dyDescent="0.3">
      <c r="A217" s="15">
        <v>4.8</v>
      </c>
      <c r="B217" s="15">
        <v>7</v>
      </c>
    </row>
    <row r="218" spans="1:2" hidden="1" x14ac:dyDescent="0.3">
      <c r="A218" s="17">
        <v>4.5999999999999996</v>
      </c>
      <c r="B218" s="17">
        <v>7</v>
      </c>
    </row>
    <row r="219" spans="1:2" hidden="1" x14ac:dyDescent="0.3">
      <c r="A219" s="15">
        <v>4.8</v>
      </c>
      <c r="B219" s="15">
        <v>4</v>
      </c>
    </row>
    <row r="220" spans="1:2" hidden="1" x14ac:dyDescent="0.3">
      <c r="A220" s="17">
        <v>4.8</v>
      </c>
      <c r="B220" s="17">
        <v>4</v>
      </c>
    </row>
    <row r="221" spans="1:2" hidden="1" x14ac:dyDescent="0.3">
      <c r="A221" s="15">
        <v>4.3</v>
      </c>
      <c r="B221" s="15">
        <v>9</v>
      </c>
    </row>
    <row r="222" spans="1:2" hidden="1" x14ac:dyDescent="0.3">
      <c r="A222" s="17">
        <v>4.4000000000000004</v>
      </c>
      <c r="B222" s="17">
        <v>21</v>
      </c>
    </row>
    <row r="223" spans="1:2" hidden="1" x14ac:dyDescent="0.3">
      <c r="A223" s="15">
        <v>4.0999999999999996</v>
      </c>
      <c r="B223" s="15">
        <v>14</v>
      </c>
    </row>
    <row r="224" spans="1:2" hidden="1" x14ac:dyDescent="0.3">
      <c r="A224" s="17">
        <v>4.5999999999999996</v>
      </c>
      <c r="B224" s="17">
        <v>20</v>
      </c>
    </row>
    <row r="225" spans="1:2" hidden="1" x14ac:dyDescent="0.3">
      <c r="A225" s="15">
        <v>4.4000000000000004</v>
      </c>
      <c r="B225" s="15">
        <v>13</v>
      </c>
    </row>
    <row r="226" spans="1:2" hidden="1" x14ac:dyDescent="0.3">
      <c r="A226" s="17">
        <v>4.4000000000000004</v>
      </c>
      <c r="B226" s="17">
        <v>13</v>
      </c>
    </row>
    <row r="227" spans="1:2" hidden="1" x14ac:dyDescent="0.3">
      <c r="A227" s="15">
        <v>4.8</v>
      </c>
      <c r="B227" s="15">
        <v>12</v>
      </c>
    </row>
    <row r="228" spans="1:2" hidden="1" x14ac:dyDescent="0.3">
      <c r="A228" s="17">
        <v>4.9000000000000004</v>
      </c>
      <c r="B228" s="17">
        <v>8</v>
      </c>
    </row>
    <row r="229" spans="1:2" hidden="1" x14ac:dyDescent="0.3">
      <c r="A229" s="15">
        <v>4.9000000000000004</v>
      </c>
      <c r="B229" s="15">
        <v>8</v>
      </c>
    </row>
    <row r="230" spans="1:2" hidden="1" x14ac:dyDescent="0.3">
      <c r="A230" s="17">
        <v>4.9000000000000004</v>
      </c>
      <c r="B230" s="17">
        <v>8</v>
      </c>
    </row>
    <row r="231" spans="1:2" hidden="1" x14ac:dyDescent="0.3">
      <c r="A231" s="15">
        <v>4.9000000000000004</v>
      </c>
      <c r="B231" s="15">
        <v>8</v>
      </c>
    </row>
    <row r="232" spans="1:2" hidden="1" x14ac:dyDescent="0.3">
      <c r="A232" s="17">
        <v>4.9000000000000004</v>
      </c>
      <c r="B232" s="17">
        <v>8</v>
      </c>
    </row>
    <row r="233" spans="1:2" hidden="1" x14ac:dyDescent="0.3">
      <c r="A233" s="15">
        <v>4.9000000000000004</v>
      </c>
      <c r="B233" s="15">
        <v>8</v>
      </c>
    </row>
    <row r="234" spans="1:2" hidden="1" x14ac:dyDescent="0.3">
      <c r="A234" s="17">
        <v>4.5999999999999996</v>
      </c>
      <c r="B234" s="17">
        <v>0</v>
      </c>
    </row>
    <row r="235" spans="1:2" hidden="1" x14ac:dyDescent="0.3">
      <c r="A235" s="15">
        <v>4.5</v>
      </c>
      <c r="B235" s="15">
        <v>12</v>
      </c>
    </row>
    <row r="236" spans="1:2" hidden="1" x14ac:dyDescent="0.3">
      <c r="A236" s="17">
        <v>4.5999999999999996</v>
      </c>
      <c r="B236" s="17">
        <v>17</v>
      </c>
    </row>
    <row r="237" spans="1:2" hidden="1" x14ac:dyDescent="0.3">
      <c r="A237" s="15">
        <v>4.5</v>
      </c>
      <c r="B237" s="15">
        <v>12</v>
      </c>
    </row>
    <row r="238" spans="1:2" hidden="1" x14ac:dyDescent="0.3">
      <c r="A238" s="17">
        <v>4.5999999999999996</v>
      </c>
      <c r="B238" s="17">
        <v>25</v>
      </c>
    </row>
    <row r="239" spans="1:2" hidden="1" x14ac:dyDescent="0.3">
      <c r="A239" s="15">
        <v>4.7</v>
      </c>
      <c r="B239" s="15">
        <v>10</v>
      </c>
    </row>
    <row r="240" spans="1:2" hidden="1" x14ac:dyDescent="0.3">
      <c r="A240" s="17">
        <v>4.7</v>
      </c>
      <c r="B240" s="17">
        <v>10</v>
      </c>
    </row>
    <row r="241" spans="1:2" hidden="1" x14ac:dyDescent="0.3">
      <c r="A241" s="15">
        <v>4.5999999999999996</v>
      </c>
      <c r="B241" s="15">
        <v>6</v>
      </c>
    </row>
    <row r="242" spans="1:2" hidden="1" x14ac:dyDescent="0.3">
      <c r="A242" s="17">
        <v>4.5999999999999996</v>
      </c>
      <c r="B242" s="17">
        <v>5</v>
      </c>
    </row>
    <row r="243" spans="1:2" hidden="1" x14ac:dyDescent="0.3">
      <c r="A243" s="15">
        <v>4.8</v>
      </c>
      <c r="B243" s="15">
        <v>6</v>
      </c>
    </row>
    <row r="244" spans="1:2" hidden="1" x14ac:dyDescent="0.3">
      <c r="A244" s="17">
        <v>4.8</v>
      </c>
      <c r="B244" s="17">
        <v>8</v>
      </c>
    </row>
    <row r="245" spans="1:2" hidden="1" x14ac:dyDescent="0.3">
      <c r="A245" s="15">
        <v>4.5</v>
      </c>
      <c r="B245" s="15">
        <v>4</v>
      </c>
    </row>
    <row r="246" spans="1:2" hidden="1" x14ac:dyDescent="0.3">
      <c r="A246" s="17">
        <v>4.5</v>
      </c>
      <c r="B246" s="17">
        <v>4</v>
      </c>
    </row>
    <row r="247" spans="1:2" hidden="1" x14ac:dyDescent="0.3">
      <c r="A247" s="15">
        <v>4.5</v>
      </c>
      <c r="B247" s="15">
        <v>4</v>
      </c>
    </row>
    <row r="248" spans="1:2" hidden="1" x14ac:dyDescent="0.3">
      <c r="A248" s="17">
        <v>4.9000000000000004</v>
      </c>
      <c r="B248" s="17">
        <v>13</v>
      </c>
    </row>
    <row r="249" spans="1:2" hidden="1" x14ac:dyDescent="0.3">
      <c r="A249" s="15">
        <v>4.5999999999999996</v>
      </c>
      <c r="B249" s="15">
        <v>4</v>
      </c>
    </row>
    <row r="250" spans="1:2" hidden="1" x14ac:dyDescent="0.3">
      <c r="A250" s="17">
        <v>4.5999999999999996</v>
      </c>
      <c r="B250" s="17">
        <v>4</v>
      </c>
    </row>
    <row r="251" spans="1:2" hidden="1" x14ac:dyDescent="0.3">
      <c r="A251" s="15">
        <v>4.5999999999999996</v>
      </c>
      <c r="B251" s="15">
        <v>4</v>
      </c>
    </row>
    <row r="252" spans="1:2" hidden="1" x14ac:dyDescent="0.3">
      <c r="A252" s="17">
        <v>4.5999999999999996</v>
      </c>
      <c r="B252" s="17">
        <v>4</v>
      </c>
    </row>
    <row r="253" spans="1:2" hidden="1" x14ac:dyDescent="0.3">
      <c r="A253" s="15">
        <v>4.5999999999999996</v>
      </c>
      <c r="B253" s="15">
        <v>4</v>
      </c>
    </row>
    <row r="254" spans="1:2" hidden="1" x14ac:dyDescent="0.3">
      <c r="A254" s="17">
        <v>4.5</v>
      </c>
      <c r="B254" s="17">
        <v>13</v>
      </c>
    </row>
    <row r="255" spans="1:2" hidden="1" x14ac:dyDescent="0.3">
      <c r="A255" s="15">
        <v>4.5</v>
      </c>
      <c r="B255" s="15">
        <v>21</v>
      </c>
    </row>
    <row r="256" spans="1:2" hidden="1" x14ac:dyDescent="0.3">
      <c r="A256" s="17">
        <v>4.4000000000000004</v>
      </c>
      <c r="B256" s="17">
        <v>6</v>
      </c>
    </row>
    <row r="257" spans="1:2" hidden="1" x14ac:dyDescent="0.3">
      <c r="A257" s="15">
        <v>4.8</v>
      </c>
      <c r="B257" s="15">
        <v>15</v>
      </c>
    </row>
    <row r="258" spans="1:2" hidden="1" x14ac:dyDescent="0.3">
      <c r="A258" s="17">
        <v>4.5</v>
      </c>
      <c r="B258" s="17">
        <v>18</v>
      </c>
    </row>
    <row r="259" spans="1:2" hidden="1" x14ac:dyDescent="0.3">
      <c r="A259" s="15">
        <v>4.0999999999999996</v>
      </c>
      <c r="B259" s="15">
        <v>10</v>
      </c>
    </row>
    <row r="260" spans="1:2" hidden="1" x14ac:dyDescent="0.3">
      <c r="A260" s="17">
        <v>4.9000000000000004</v>
      </c>
      <c r="B260" s="17">
        <v>0</v>
      </c>
    </row>
    <row r="261" spans="1:2" hidden="1" x14ac:dyDescent="0.3">
      <c r="A261" s="15">
        <v>4.5</v>
      </c>
      <c r="B261" s="15">
        <v>12</v>
      </c>
    </row>
    <row r="262" spans="1:2" hidden="1" x14ac:dyDescent="0.3">
      <c r="A262" s="17">
        <v>4.5</v>
      </c>
      <c r="B262" s="17">
        <v>7</v>
      </c>
    </row>
    <row r="263" spans="1:2" hidden="1" x14ac:dyDescent="0.3">
      <c r="A263" s="15">
        <v>4.2</v>
      </c>
      <c r="B263" s="15">
        <v>13</v>
      </c>
    </row>
    <row r="264" spans="1:2" hidden="1" x14ac:dyDescent="0.3">
      <c r="A264" s="17">
        <v>4.8</v>
      </c>
      <c r="B264" s="17">
        <v>5</v>
      </c>
    </row>
    <row r="265" spans="1:2" hidden="1" x14ac:dyDescent="0.3">
      <c r="A265" s="15">
        <v>4.8</v>
      </c>
      <c r="B265" s="15">
        <v>5</v>
      </c>
    </row>
    <row r="266" spans="1:2" hidden="1" x14ac:dyDescent="0.3">
      <c r="A266" s="17">
        <v>4.8</v>
      </c>
      <c r="B266" s="17">
        <v>16</v>
      </c>
    </row>
    <row r="267" spans="1:2" hidden="1" x14ac:dyDescent="0.3">
      <c r="A267" s="15">
        <v>4.5</v>
      </c>
      <c r="B267" s="15">
        <v>20</v>
      </c>
    </row>
    <row r="268" spans="1:2" hidden="1" x14ac:dyDescent="0.3">
      <c r="A268" s="17">
        <v>4.7</v>
      </c>
      <c r="B268" s="17">
        <v>11</v>
      </c>
    </row>
    <row r="269" spans="1:2" hidden="1" x14ac:dyDescent="0.3">
      <c r="A269" s="15">
        <v>4.8</v>
      </c>
      <c r="B269" s="15">
        <v>27</v>
      </c>
    </row>
    <row r="270" spans="1:2" hidden="1" x14ac:dyDescent="0.3">
      <c r="A270" s="17">
        <v>4.7</v>
      </c>
      <c r="B270" s="17">
        <v>8</v>
      </c>
    </row>
    <row r="271" spans="1:2" hidden="1" x14ac:dyDescent="0.3">
      <c r="A271" s="15">
        <v>4.7</v>
      </c>
      <c r="B271" s="15">
        <v>8</v>
      </c>
    </row>
    <row r="272" spans="1:2" hidden="1" x14ac:dyDescent="0.3">
      <c r="A272" s="17">
        <v>4.7</v>
      </c>
      <c r="B272" s="17">
        <v>8</v>
      </c>
    </row>
    <row r="273" spans="1:2" hidden="1" x14ac:dyDescent="0.3">
      <c r="A273" s="15">
        <v>4.4000000000000004</v>
      </c>
      <c r="B273" s="15">
        <v>6</v>
      </c>
    </row>
    <row r="274" spans="1:2" hidden="1" x14ac:dyDescent="0.3">
      <c r="A274" s="17">
        <v>4.5999999999999996</v>
      </c>
      <c r="B274" s="17">
        <v>10</v>
      </c>
    </row>
    <row r="275" spans="1:2" hidden="1" x14ac:dyDescent="0.3">
      <c r="A275" s="15">
        <v>4.5999999999999996</v>
      </c>
      <c r="B275" s="15">
        <v>10</v>
      </c>
    </row>
    <row r="276" spans="1:2" hidden="1" x14ac:dyDescent="0.3">
      <c r="A276" s="17">
        <v>4.5999999999999996</v>
      </c>
      <c r="B276" s="17">
        <v>10</v>
      </c>
    </row>
    <row r="277" spans="1:2" hidden="1" x14ac:dyDescent="0.3">
      <c r="A277" s="15">
        <v>4.5</v>
      </c>
      <c r="B277" s="15">
        <v>8</v>
      </c>
    </row>
    <row r="278" spans="1:2" hidden="1" x14ac:dyDescent="0.3">
      <c r="A278" s="17">
        <v>4.5</v>
      </c>
      <c r="B278" s="17">
        <v>8</v>
      </c>
    </row>
    <row r="279" spans="1:2" hidden="1" x14ac:dyDescent="0.3">
      <c r="A279" s="15">
        <v>4.5</v>
      </c>
      <c r="B279" s="15">
        <v>8</v>
      </c>
    </row>
    <row r="280" spans="1:2" hidden="1" x14ac:dyDescent="0.3">
      <c r="A280" s="17">
        <v>4.8</v>
      </c>
      <c r="B280" s="17">
        <v>16</v>
      </c>
    </row>
    <row r="281" spans="1:2" hidden="1" x14ac:dyDescent="0.3">
      <c r="A281" s="15">
        <v>4.8</v>
      </c>
      <c r="B281" s="15">
        <v>11</v>
      </c>
    </row>
    <row r="282" spans="1:2" hidden="1" x14ac:dyDescent="0.3">
      <c r="A282" s="17">
        <v>4.5999999999999996</v>
      </c>
      <c r="B282" s="17">
        <v>10</v>
      </c>
    </row>
    <row r="283" spans="1:2" hidden="1" x14ac:dyDescent="0.3">
      <c r="A283" s="15">
        <v>4.7</v>
      </c>
      <c r="B283" s="15">
        <v>9</v>
      </c>
    </row>
    <row r="284" spans="1:2" hidden="1" x14ac:dyDescent="0.3">
      <c r="A284" s="17">
        <v>4.5999999999999996</v>
      </c>
      <c r="B284" s="17">
        <v>14</v>
      </c>
    </row>
    <row r="285" spans="1:2" hidden="1" x14ac:dyDescent="0.3">
      <c r="A285" s="15">
        <v>4.9000000000000004</v>
      </c>
      <c r="B285" s="15">
        <v>22</v>
      </c>
    </row>
    <row r="286" spans="1:2" hidden="1" x14ac:dyDescent="0.3">
      <c r="A286" s="17">
        <v>4.9000000000000004</v>
      </c>
      <c r="B286" s="17">
        <v>8</v>
      </c>
    </row>
    <row r="287" spans="1:2" hidden="1" x14ac:dyDescent="0.3">
      <c r="A287" s="15">
        <v>4.9000000000000004</v>
      </c>
      <c r="B287" s="15">
        <v>8</v>
      </c>
    </row>
    <row r="288" spans="1:2" hidden="1" x14ac:dyDescent="0.3">
      <c r="A288" s="17">
        <v>4.9000000000000004</v>
      </c>
      <c r="B288" s="17">
        <v>8</v>
      </c>
    </row>
    <row r="289" spans="1:2" hidden="1" x14ac:dyDescent="0.3">
      <c r="A289" s="15">
        <v>4.9000000000000004</v>
      </c>
      <c r="B289" s="15">
        <v>8</v>
      </c>
    </row>
    <row r="290" spans="1:2" hidden="1" x14ac:dyDescent="0.3">
      <c r="A290" s="17">
        <v>4.9000000000000004</v>
      </c>
      <c r="B290" s="17">
        <v>8</v>
      </c>
    </row>
    <row r="291" spans="1:2" hidden="1" x14ac:dyDescent="0.3">
      <c r="A291" s="15">
        <v>4.9000000000000004</v>
      </c>
      <c r="B291" s="15">
        <v>8</v>
      </c>
    </row>
    <row r="292" spans="1:2" hidden="1" x14ac:dyDescent="0.3">
      <c r="A292" s="17">
        <v>4.9000000000000004</v>
      </c>
      <c r="B292" s="17">
        <v>8</v>
      </c>
    </row>
    <row r="293" spans="1:2" hidden="1" x14ac:dyDescent="0.3">
      <c r="A293" s="15">
        <v>4.9000000000000004</v>
      </c>
      <c r="B293" s="15">
        <v>8</v>
      </c>
    </row>
    <row r="294" spans="1:2" hidden="1" x14ac:dyDescent="0.3">
      <c r="A294" s="17">
        <v>4.8</v>
      </c>
      <c r="B294" s="17">
        <v>7</v>
      </c>
    </row>
    <row r="295" spans="1:2" hidden="1" x14ac:dyDescent="0.3">
      <c r="A295" s="15">
        <v>4.2</v>
      </c>
      <c r="B295" s="15">
        <v>12</v>
      </c>
    </row>
    <row r="296" spans="1:2" hidden="1" x14ac:dyDescent="0.3">
      <c r="A296" s="17">
        <v>4.5999999999999996</v>
      </c>
      <c r="B296" s="17">
        <v>13</v>
      </c>
    </row>
    <row r="297" spans="1:2" hidden="1" x14ac:dyDescent="0.3">
      <c r="A297" s="15">
        <v>4.5999999999999996</v>
      </c>
      <c r="B297" s="15">
        <v>13</v>
      </c>
    </row>
    <row r="298" spans="1:2" hidden="1" x14ac:dyDescent="0.3">
      <c r="A298" s="17">
        <v>4.5</v>
      </c>
      <c r="B298" s="17">
        <v>9</v>
      </c>
    </row>
    <row r="299" spans="1:2" hidden="1" x14ac:dyDescent="0.3">
      <c r="A299" s="15">
        <v>4.3</v>
      </c>
      <c r="B299" s="15">
        <v>13</v>
      </c>
    </row>
    <row r="300" spans="1:2" hidden="1" x14ac:dyDescent="0.3">
      <c r="A300" s="17">
        <v>4.5999999999999996</v>
      </c>
      <c r="B300" s="17">
        <v>11</v>
      </c>
    </row>
    <row r="301" spans="1:2" hidden="1" x14ac:dyDescent="0.3">
      <c r="A301" s="15">
        <v>4.5999999999999996</v>
      </c>
      <c r="B301" s="15">
        <v>20</v>
      </c>
    </row>
    <row r="302" spans="1:2" hidden="1" x14ac:dyDescent="0.3">
      <c r="A302" s="17">
        <v>4.5999999999999996</v>
      </c>
      <c r="B302" s="17">
        <v>20</v>
      </c>
    </row>
    <row r="303" spans="1:2" hidden="1" x14ac:dyDescent="0.3">
      <c r="A303" s="15">
        <v>4.7</v>
      </c>
      <c r="B303" s="15">
        <v>5</v>
      </c>
    </row>
    <row r="304" spans="1:2" hidden="1" x14ac:dyDescent="0.3">
      <c r="A304" s="17">
        <v>4.7</v>
      </c>
      <c r="B304" s="17">
        <v>5</v>
      </c>
    </row>
    <row r="305" spans="1:2" hidden="1" x14ac:dyDescent="0.3">
      <c r="A305" s="15">
        <v>4.8</v>
      </c>
      <c r="B305" s="15">
        <v>2</v>
      </c>
    </row>
    <row r="306" spans="1:2" hidden="1" x14ac:dyDescent="0.3">
      <c r="A306" s="17">
        <v>4.8</v>
      </c>
      <c r="B306" s="17">
        <v>27</v>
      </c>
    </row>
    <row r="307" spans="1:2" hidden="1" x14ac:dyDescent="0.3">
      <c r="A307" s="15">
        <v>4.8</v>
      </c>
      <c r="B307" s="15">
        <v>27</v>
      </c>
    </row>
    <row r="308" spans="1:2" hidden="1" x14ac:dyDescent="0.3">
      <c r="A308" s="17">
        <v>4.8</v>
      </c>
      <c r="B308" s="17">
        <v>27</v>
      </c>
    </row>
    <row r="309" spans="1:2" hidden="1" x14ac:dyDescent="0.3">
      <c r="A309" s="15">
        <v>4.7</v>
      </c>
      <c r="B309" s="15">
        <v>9</v>
      </c>
    </row>
    <row r="310" spans="1:2" hidden="1" x14ac:dyDescent="0.3">
      <c r="A310" s="17">
        <v>4.3</v>
      </c>
      <c r="B310" s="17">
        <v>10</v>
      </c>
    </row>
    <row r="311" spans="1:2" hidden="1" x14ac:dyDescent="0.3">
      <c r="A311" s="15">
        <v>4.3</v>
      </c>
      <c r="B311" s="15">
        <v>10</v>
      </c>
    </row>
    <row r="312" spans="1:2" hidden="1" x14ac:dyDescent="0.3">
      <c r="A312" s="17">
        <v>4.5</v>
      </c>
      <c r="B312" s="17">
        <v>46</v>
      </c>
    </row>
    <row r="313" spans="1:2" hidden="1" x14ac:dyDescent="0.3">
      <c r="A313" s="15">
        <v>4.5</v>
      </c>
      <c r="B313" s="15">
        <v>46</v>
      </c>
    </row>
    <row r="314" spans="1:2" hidden="1" x14ac:dyDescent="0.3">
      <c r="A314" s="17">
        <v>4.5</v>
      </c>
      <c r="B314" s="17">
        <v>46</v>
      </c>
    </row>
    <row r="315" spans="1:2" hidden="1" x14ac:dyDescent="0.3">
      <c r="A315" s="15">
        <v>4.5</v>
      </c>
      <c r="B315" s="15">
        <v>46</v>
      </c>
    </row>
    <row r="316" spans="1:2" hidden="1" x14ac:dyDescent="0.3">
      <c r="A316" s="17">
        <v>4.5</v>
      </c>
      <c r="B316" s="17">
        <v>46</v>
      </c>
    </row>
    <row r="317" spans="1:2" hidden="1" x14ac:dyDescent="0.3">
      <c r="A317" s="15">
        <v>4.5</v>
      </c>
      <c r="B317" s="15">
        <v>46</v>
      </c>
    </row>
    <row r="318" spans="1:2" hidden="1" x14ac:dyDescent="0.3">
      <c r="A318" s="17">
        <v>4.5</v>
      </c>
      <c r="B318" s="17">
        <v>46</v>
      </c>
    </row>
    <row r="319" spans="1:2" hidden="1" x14ac:dyDescent="0.3">
      <c r="A319" s="15">
        <v>4.5</v>
      </c>
      <c r="B319" s="15">
        <v>46</v>
      </c>
    </row>
    <row r="320" spans="1:2" hidden="1" x14ac:dyDescent="0.3">
      <c r="A320" s="17">
        <v>4.5</v>
      </c>
      <c r="B320" s="17">
        <v>46</v>
      </c>
    </row>
    <row r="321" spans="1:2" hidden="1" x14ac:dyDescent="0.3">
      <c r="A321" s="15">
        <v>4.5</v>
      </c>
      <c r="B321" s="15">
        <v>46</v>
      </c>
    </row>
    <row r="322" spans="1:2" hidden="1" x14ac:dyDescent="0.3">
      <c r="A322" s="17">
        <v>4.8</v>
      </c>
      <c r="B322" s="17">
        <v>4</v>
      </c>
    </row>
    <row r="323" spans="1:2" hidden="1" x14ac:dyDescent="0.3">
      <c r="A323" s="15">
        <v>4.5999999999999996</v>
      </c>
      <c r="B323" s="15">
        <v>20</v>
      </c>
    </row>
    <row r="324" spans="1:2" hidden="1" x14ac:dyDescent="0.3">
      <c r="A324" s="17">
        <v>4.5999999999999996</v>
      </c>
      <c r="B324" s="17">
        <v>7</v>
      </c>
    </row>
    <row r="325" spans="1:2" hidden="1" x14ac:dyDescent="0.3">
      <c r="A325" s="15">
        <v>4.7</v>
      </c>
      <c r="B325" s="15">
        <v>9</v>
      </c>
    </row>
    <row r="326" spans="1:2" hidden="1" x14ac:dyDescent="0.3">
      <c r="A326" s="17">
        <v>4.7</v>
      </c>
      <c r="B326" s="17">
        <v>9</v>
      </c>
    </row>
    <row r="327" spans="1:2" hidden="1" x14ac:dyDescent="0.3">
      <c r="A327" s="15">
        <v>4.5999999999999996</v>
      </c>
      <c r="B327" s="15">
        <v>12</v>
      </c>
    </row>
    <row r="328" spans="1:2" hidden="1" x14ac:dyDescent="0.3">
      <c r="A328" s="17">
        <v>4.5999999999999996</v>
      </c>
      <c r="B328" s="17">
        <v>12</v>
      </c>
    </row>
    <row r="329" spans="1:2" hidden="1" x14ac:dyDescent="0.3">
      <c r="A329" s="15">
        <v>4.9000000000000004</v>
      </c>
      <c r="B329" s="15">
        <v>12</v>
      </c>
    </row>
    <row r="330" spans="1:2" hidden="1" x14ac:dyDescent="0.3">
      <c r="A330" s="17">
        <v>4.9000000000000004</v>
      </c>
      <c r="B330" s="17">
        <v>12</v>
      </c>
    </row>
    <row r="331" spans="1:2" hidden="1" x14ac:dyDescent="0.3">
      <c r="A331" s="15">
        <v>4.8</v>
      </c>
      <c r="B331" s="15">
        <v>20</v>
      </c>
    </row>
    <row r="332" spans="1:2" hidden="1" x14ac:dyDescent="0.3">
      <c r="A332" s="17">
        <v>4.8</v>
      </c>
      <c r="B332" s="17">
        <v>20</v>
      </c>
    </row>
    <row r="333" spans="1:2" hidden="1" x14ac:dyDescent="0.3">
      <c r="A333" s="15">
        <v>4.5999999999999996</v>
      </c>
      <c r="B333" s="15">
        <v>10</v>
      </c>
    </row>
    <row r="334" spans="1:2" hidden="1" x14ac:dyDescent="0.3">
      <c r="A334" s="17">
        <v>4.8</v>
      </c>
      <c r="B334" s="17">
        <v>6</v>
      </c>
    </row>
    <row r="335" spans="1:2" hidden="1" x14ac:dyDescent="0.3">
      <c r="A335" s="15">
        <v>4.8</v>
      </c>
      <c r="B335" s="15">
        <v>6</v>
      </c>
    </row>
    <row r="336" spans="1:2" hidden="1" x14ac:dyDescent="0.3">
      <c r="A336" s="17">
        <v>4.7</v>
      </c>
      <c r="B336" s="17">
        <v>9</v>
      </c>
    </row>
    <row r="337" spans="1:2" hidden="1" x14ac:dyDescent="0.3">
      <c r="A337" s="15">
        <v>4.7</v>
      </c>
      <c r="B337" s="15">
        <v>11</v>
      </c>
    </row>
    <row r="338" spans="1:2" hidden="1" x14ac:dyDescent="0.3">
      <c r="A338" s="17">
        <v>4.8</v>
      </c>
      <c r="B338" s="17">
        <v>16</v>
      </c>
    </row>
    <row r="339" spans="1:2" hidden="1" x14ac:dyDescent="0.3">
      <c r="A339" s="15">
        <v>4.0999999999999996</v>
      </c>
      <c r="B339" s="15">
        <v>6</v>
      </c>
    </row>
    <row r="340" spans="1:2" hidden="1" x14ac:dyDescent="0.3">
      <c r="A340" s="17">
        <v>4.7</v>
      </c>
      <c r="B340" s="17">
        <v>25</v>
      </c>
    </row>
    <row r="341" spans="1:2" hidden="1" x14ac:dyDescent="0.3">
      <c r="A341" s="15">
        <v>4.5999999999999996</v>
      </c>
      <c r="B341" s="15">
        <v>17</v>
      </c>
    </row>
    <row r="342" spans="1:2" hidden="1" x14ac:dyDescent="0.3">
      <c r="A342" s="17">
        <v>4.5999999999999996</v>
      </c>
      <c r="B342" s="17">
        <v>20</v>
      </c>
    </row>
    <row r="343" spans="1:2" hidden="1" x14ac:dyDescent="0.3">
      <c r="A343" s="15">
        <v>4.5999999999999996</v>
      </c>
      <c r="B343" s="15">
        <v>20</v>
      </c>
    </row>
    <row r="344" spans="1:2" hidden="1" x14ac:dyDescent="0.3">
      <c r="A344" s="17">
        <v>4.9000000000000004</v>
      </c>
      <c r="B344" s="17">
        <v>6</v>
      </c>
    </row>
    <row r="345" spans="1:2" hidden="1" x14ac:dyDescent="0.3">
      <c r="A345" s="15">
        <v>4</v>
      </c>
      <c r="B345" s="15">
        <v>17</v>
      </c>
    </row>
    <row r="346" spans="1:2" hidden="1" x14ac:dyDescent="0.3">
      <c r="A346" s="17">
        <v>4</v>
      </c>
      <c r="B346" s="17">
        <v>17</v>
      </c>
    </row>
    <row r="347" spans="1:2" hidden="1" x14ac:dyDescent="0.3">
      <c r="A347" s="15">
        <v>4</v>
      </c>
      <c r="B347" s="15">
        <v>17</v>
      </c>
    </row>
    <row r="348" spans="1:2" hidden="1" x14ac:dyDescent="0.3">
      <c r="A348" s="17">
        <v>4</v>
      </c>
      <c r="B348" s="17">
        <v>17</v>
      </c>
    </row>
    <row r="349" spans="1:2" hidden="1" x14ac:dyDescent="0.3">
      <c r="A349" s="15">
        <v>4</v>
      </c>
      <c r="B349" s="15">
        <v>17</v>
      </c>
    </row>
    <row r="350" spans="1:2" hidden="1" x14ac:dyDescent="0.3">
      <c r="A350" s="17">
        <v>4</v>
      </c>
      <c r="B350" s="17">
        <v>17</v>
      </c>
    </row>
    <row r="351" spans="1:2" hidden="1" x14ac:dyDescent="0.3">
      <c r="A351" s="15">
        <v>4</v>
      </c>
      <c r="B351" s="15">
        <v>17</v>
      </c>
    </row>
    <row r="352" spans="1:2" hidden="1" x14ac:dyDescent="0.3">
      <c r="A352" s="17">
        <v>4</v>
      </c>
      <c r="B352" s="17">
        <v>17</v>
      </c>
    </row>
    <row r="353" spans="1:2" hidden="1" x14ac:dyDescent="0.3">
      <c r="A353" s="15">
        <v>4</v>
      </c>
      <c r="B353" s="15">
        <v>17</v>
      </c>
    </row>
    <row r="354" spans="1:2" hidden="1" x14ac:dyDescent="0.3">
      <c r="A354" s="17">
        <v>4.5</v>
      </c>
      <c r="B354" s="17">
        <v>18</v>
      </c>
    </row>
    <row r="355" spans="1:2" hidden="1" x14ac:dyDescent="0.3">
      <c r="A355" s="15">
        <v>4.5999999999999996</v>
      </c>
      <c r="B355" s="15">
        <v>13</v>
      </c>
    </row>
    <row r="356" spans="1:2" hidden="1" x14ac:dyDescent="0.3">
      <c r="A356" s="17">
        <v>4.5</v>
      </c>
      <c r="B356" s="17">
        <v>18</v>
      </c>
    </row>
    <row r="357" spans="1:2" hidden="1" x14ac:dyDescent="0.3">
      <c r="A357" s="15">
        <v>4.4000000000000004</v>
      </c>
      <c r="B357" s="15">
        <v>20</v>
      </c>
    </row>
    <row r="358" spans="1:2" hidden="1" x14ac:dyDescent="0.3">
      <c r="A358" s="17">
        <v>4.4000000000000004</v>
      </c>
      <c r="B358" s="17">
        <v>20</v>
      </c>
    </row>
    <row r="359" spans="1:2" hidden="1" x14ac:dyDescent="0.3">
      <c r="A359" s="15">
        <v>4.3</v>
      </c>
      <c r="B359" s="15">
        <v>22</v>
      </c>
    </row>
    <row r="360" spans="1:2" hidden="1" x14ac:dyDescent="0.3">
      <c r="A360" s="17">
        <v>4.3</v>
      </c>
      <c r="B360" s="17">
        <v>21</v>
      </c>
    </row>
    <row r="361" spans="1:2" hidden="1" x14ac:dyDescent="0.3">
      <c r="A361" s="15">
        <v>4.7</v>
      </c>
      <c r="B361" s="15">
        <v>28</v>
      </c>
    </row>
    <row r="362" spans="1:2" hidden="1" x14ac:dyDescent="0.3">
      <c r="A362" s="17">
        <v>4.7</v>
      </c>
      <c r="B362" s="17">
        <v>28</v>
      </c>
    </row>
    <row r="363" spans="1:2" hidden="1" x14ac:dyDescent="0.3">
      <c r="A363" s="15">
        <v>4.7</v>
      </c>
      <c r="B363" s="15">
        <v>28</v>
      </c>
    </row>
    <row r="364" spans="1:2" hidden="1" x14ac:dyDescent="0.3">
      <c r="A364" s="17">
        <v>4.7</v>
      </c>
      <c r="B364" s="17">
        <v>28</v>
      </c>
    </row>
    <row r="365" spans="1:2" hidden="1" x14ac:dyDescent="0.3">
      <c r="A365" s="15">
        <v>4.7</v>
      </c>
      <c r="B365" s="15">
        <v>28</v>
      </c>
    </row>
    <row r="366" spans="1:2" hidden="1" x14ac:dyDescent="0.3">
      <c r="A366" s="17">
        <v>4.8</v>
      </c>
      <c r="B366" s="17">
        <v>8</v>
      </c>
    </row>
    <row r="367" spans="1:2" hidden="1" x14ac:dyDescent="0.3">
      <c r="A367" s="15">
        <v>4.8</v>
      </c>
      <c r="B367" s="15">
        <v>8</v>
      </c>
    </row>
    <row r="368" spans="1:2" hidden="1" x14ac:dyDescent="0.3">
      <c r="A368" s="17">
        <v>4.8</v>
      </c>
      <c r="B368" s="17">
        <v>8</v>
      </c>
    </row>
    <row r="369" spans="1:2" hidden="1" x14ac:dyDescent="0.3">
      <c r="A369" s="15">
        <v>4.8</v>
      </c>
      <c r="B369" s="15">
        <v>8</v>
      </c>
    </row>
    <row r="370" spans="1:2" hidden="1" x14ac:dyDescent="0.3">
      <c r="A370" s="17">
        <v>4.8</v>
      </c>
      <c r="B370" s="17">
        <v>8</v>
      </c>
    </row>
    <row r="371" spans="1:2" hidden="1" x14ac:dyDescent="0.3">
      <c r="A371" s="15">
        <v>4.8</v>
      </c>
      <c r="B371" s="15">
        <v>12</v>
      </c>
    </row>
    <row r="372" spans="1:2" hidden="1" x14ac:dyDescent="0.3">
      <c r="A372" s="17">
        <v>4.5999999999999996</v>
      </c>
      <c r="B372" s="17">
        <v>24</v>
      </c>
    </row>
    <row r="373" spans="1:2" hidden="1" x14ac:dyDescent="0.3">
      <c r="A373" s="15">
        <v>4.5999999999999996</v>
      </c>
      <c r="B373" s="15">
        <v>24</v>
      </c>
    </row>
    <row r="374" spans="1:2" hidden="1" x14ac:dyDescent="0.3">
      <c r="A374" s="17">
        <v>4.5999999999999996</v>
      </c>
      <c r="B374" s="17">
        <v>24</v>
      </c>
    </row>
    <row r="375" spans="1:2" hidden="1" x14ac:dyDescent="0.3">
      <c r="A375" s="15">
        <v>4.5999999999999996</v>
      </c>
      <c r="B375" s="15">
        <v>24</v>
      </c>
    </row>
    <row r="376" spans="1:2" hidden="1" x14ac:dyDescent="0.3">
      <c r="A376" s="17">
        <v>4.7</v>
      </c>
      <c r="B376" s="17">
        <v>16</v>
      </c>
    </row>
    <row r="377" spans="1:2" hidden="1" x14ac:dyDescent="0.3">
      <c r="A377" s="15">
        <v>4.7</v>
      </c>
      <c r="B377" s="15">
        <v>16</v>
      </c>
    </row>
    <row r="378" spans="1:2" hidden="1" x14ac:dyDescent="0.3">
      <c r="A378" s="17">
        <v>4.7</v>
      </c>
      <c r="B378" s="17">
        <v>16</v>
      </c>
    </row>
    <row r="379" spans="1:2" hidden="1" x14ac:dyDescent="0.3">
      <c r="A379" s="15">
        <v>4.7</v>
      </c>
      <c r="B379" s="15">
        <v>39</v>
      </c>
    </row>
    <row r="380" spans="1:2" hidden="1" x14ac:dyDescent="0.3">
      <c r="A380" s="17">
        <v>4.5999999999999996</v>
      </c>
      <c r="B380" s="17">
        <v>9</v>
      </c>
    </row>
    <row r="381" spans="1:2" hidden="1" x14ac:dyDescent="0.3">
      <c r="A381" s="15">
        <v>4.7</v>
      </c>
      <c r="B381" s="15">
        <v>10</v>
      </c>
    </row>
    <row r="382" spans="1:2" hidden="1" x14ac:dyDescent="0.3">
      <c r="A382" s="17">
        <v>4.7</v>
      </c>
      <c r="B382" s="17">
        <v>10</v>
      </c>
    </row>
    <row r="383" spans="1:2" hidden="1" x14ac:dyDescent="0.3">
      <c r="A383" s="15">
        <v>4.7</v>
      </c>
      <c r="B383" s="15">
        <v>17</v>
      </c>
    </row>
    <row r="384" spans="1:2" hidden="1" x14ac:dyDescent="0.3">
      <c r="A384" s="17">
        <v>4.8</v>
      </c>
      <c r="B384" s="17">
        <v>11</v>
      </c>
    </row>
    <row r="385" spans="1:2" hidden="1" x14ac:dyDescent="0.3">
      <c r="A385" s="15">
        <v>4.2</v>
      </c>
      <c r="B385" s="15">
        <v>14</v>
      </c>
    </row>
    <row r="386" spans="1:2" hidden="1" x14ac:dyDescent="0.3">
      <c r="A386" s="17">
        <v>4.8</v>
      </c>
      <c r="B386" s="17">
        <v>12</v>
      </c>
    </row>
    <row r="387" spans="1:2" hidden="1" x14ac:dyDescent="0.3">
      <c r="A387" s="15">
        <v>4.7</v>
      </c>
      <c r="B387" s="15">
        <v>53</v>
      </c>
    </row>
    <row r="388" spans="1:2" hidden="1" x14ac:dyDescent="0.3">
      <c r="A388" s="17">
        <v>4.5999999999999996</v>
      </c>
      <c r="B388" s="17">
        <v>6</v>
      </c>
    </row>
    <row r="389" spans="1:2" hidden="1" x14ac:dyDescent="0.3">
      <c r="A389" s="15">
        <v>4.5999999999999996</v>
      </c>
      <c r="B389" s="15">
        <v>6</v>
      </c>
    </row>
    <row r="390" spans="1:2" hidden="1" x14ac:dyDescent="0.3">
      <c r="A390" s="17">
        <v>4.8</v>
      </c>
      <c r="B390" s="17">
        <v>8</v>
      </c>
    </row>
    <row r="391" spans="1:2" hidden="1" x14ac:dyDescent="0.3">
      <c r="A391" s="15">
        <v>4.8</v>
      </c>
      <c r="B391" s="15">
        <v>8</v>
      </c>
    </row>
    <row r="392" spans="1:2" hidden="1" x14ac:dyDescent="0.3">
      <c r="A392" s="17">
        <v>4.8</v>
      </c>
      <c r="B392" s="17">
        <v>12</v>
      </c>
    </row>
    <row r="393" spans="1:2" hidden="1" x14ac:dyDescent="0.3">
      <c r="A393" s="15">
        <v>4.8</v>
      </c>
      <c r="B393" s="15">
        <v>12</v>
      </c>
    </row>
    <row r="394" spans="1:2" hidden="1" x14ac:dyDescent="0.3">
      <c r="A394" s="17">
        <v>3.3</v>
      </c>
      <c r="B394" s="17">
        <v>12</v>
      </c>
    </row>
    <row r="395" spans="1:2" hidden="1" x14ac:dyDescent="0.3">
      <c r="A395" s="15">
        <v>4.7</v>
      </c>
      <c r="B395" s="15">
        <v>21</v>
      </c>
    </row>
    <row r="396" spans="1:2" hidden="1" x14ac:dyDescent="0.3">
      <c r="A396" s="17">
        <v>4.3</v>
      </c>
      <c r="B396" s="17">
        <v>6</v>
      </c>
    </row>
    <row r="397" spans="1:2" hidden="1" x14ac:dyDescent="0.3">
      <c r="A397" s="15">
        <v>4.3</v>
      </c>
      <c r="B397" s="15">
        <v>6</v>
      </c>
    </row>
    <row r="398" spans="1:2" hidden="1" x14ac:dyDescent="0.3">
      <c r="A398" s="17">
        <v>4.3</v>
      </c>
      <c r="B398" s="17">
        <v>13</v>
      </c>
    </row>
    <row r="399" spans="1:2" hidden="1" x14ac:dyDescent="0.3">
      <c r="A399" s="15">
        <v>4.8</v>
      </c>
      <c r="B399" s="15">
        <v>0</v>
      </c>
    </row>
    <row r="400" spans="1:2" hidden="1" x14ac:dyDescent="0.3">
      <c r="A400" s="17">
        <v>4.4000000000000004</v>
      </c>
      <c r="B400" s="17">
        <v>11</v>
      </c>
    </row>
    <row r="401" spans="1:2" hidden="1" x14ac:dyDescent="0.3">
      <c r="A401" s="15">
        <v>4.8</v>
      </c>
      <c r="B401" s="15">
        <v>9</v>
      </c>
    </row>
    <row r="402" spans="1:2" hidden="1" x14ac:dyDescent="0.3">
      <c r="A402" s="17">
        <v>4.8</v>
      </c>
      <c r="B402" s="17">
        <v>9</v>
      </c>
    </row>
    <row r="403" spans="1:2" hidden="1" x14ac:dyDescent="0.3">
      <c r="A403" s="15">
        <v>4.8</v>
      </c>
      <c r="B403" s="15">
        <v>9</v>
      </c>
    </row>
    <row r="404" spans="1:2" hidden="1" x14ac:dyDescent="0.3">
      <c r="A404" s="17">
        <v>4.0999999999999996</v>
      </c>
      <c r="B404" s="17">
        <v>15</v>
      </c>
    </row>
    <row r="405" spans="1:2" hidden="1" x14ac:dyDescent="0.3">
      <c r="A405" s="15">
        <v>4</v>
      </c>
      <c r="B405" s="15">
        <v>11</v>
      </c>
    </row>
    <row r="406" spans="1:2" hidden="1" x14ac:dyDescent="0.3">
      <c r="A406" s="17">
        <v>4.7</v>
      </c>
      <c r="B406" s="17">
        <v>13</v>
      </c>
    </row>
    <row r="407" spans="1:2" hidden="1" x14ac:dyDescent="0.3">
      <c r="A407" s="15">
        <v>4.7</v>
      </c>
      <c r="B407" s="15">
        <v>13</v>
      </c>
    </row>
    <row r="408" spans="1:2" hidden="1" x14ac:dyDescent="0.3">
      <c r="A408" s="17">
        <v>4.7</v>
      </c>
      <c r="B408" s="17">
        <v>7</v>
      </c>
    </row>
    <row r="409" spans="1:2" hidden="1" x14ac:dyDescent="0.3">
      <c r="A409" s="15">
        <v>4.7</v>
      </c>
      <c r="B409" s="15">
        <v>13</v>
      </c>
    </row>
    <row r="410" spans="1:2" hidden="1" x14ac:dyDescent="0.3">
      <c r="A410" s="17">
        <v>4.5999999999999996</v>
      </c>
      <c r="B410" s="17">
        <v>6</v>
      </c>
    </row>
    <row r="411" spans="1:2" hidden="1" x14ac:dyDescent="0.3">
      <c r="A411" s="15">
        <v>4.5999999999999996</v>
      </c>
      <c r="B411" s="15">
        <v>6</v>
      </c>
    </row>
    <row r="412" spans="1:2" hidden="1" x14ac:dyDescent="0.3">
      <c r="A412" s="17">
        <v>4.5999999999999996</v>
      </c>
      <c r="B412" s="17">
        <v>6</v>
      </c>
    </row>
    <row r="413" spans="1:2" hidden="1" x14ac:dyDescent="0.3">
      <c r="A413" s="15">
        <v>4.5999999999999996</v>
      </c>
      <c r="B413" s="15">
        <v>6</v>
      </c>
    </row>
    <row r="414" spans="1:2" hidden="1" x14ac:dyDescent="0.3">
      <c r="A414" s="17">
        <v>4.5999999999999996</v>
      </c>
      <c r="B414" s="17">
        <v>6</v>
      </c>
    </row>
    <row r="415" spans="1:2" hidden="1" x14ac:dyDescent="0.3">
      <c r="A415" s="15">
        <v>4.5999999999999996</v>
      </c>
      <c r="B415" s="15">
        <v>9</v>
      </c>
    </row>
    <row r="416" spans="1:2" hidden="1" x14ac:dyDescent="0.3">
      <c r="A416" s="17">
        <v>4.7</v>
      </c>
      <c r="B416" s="17">
        <v>6</v>
      </c>
    </row>
    <row r="417" spans="1:2" hidden="1" x14ac:dyDescent="0.3">
      <c r="A417" s="15">
        <v>4.7</v>
      </c>
      <c r="B417" s="15">
        <v>6</v>
      </c>
    </row>
    <row r="418" spans="1:2" hidden="1" x14ac:dyDescent="0.3">
      <c r="A418" s="17">
        <v>4.7</v>
      </c>
      <c r="B418" s="17">
        <v>6</v>
      </c>
    </row>
    <row r="419" spans="1:2" hidden="1" x14ac:dyDescent="0.3">
      <c r="A419" s="15">
        <v>4.7</v>
      </c>
      <c r="B419" s="15">
        <v>6</v>
      </c>
    </row>
    <row r="420" spans="1:2" hidden="1" x14ac:dyDescent="0.3">
      <c r="A420" s="17">
        <v>4.7</v>
      </c>
      <c r="B420" s="17">
        <v>6</v>
      </c>
    </row>
    <row r="421" spans="1:2" hidden="1" x14ac:dyDescent="0.3">
      <c r="A421" s="15">
        <v>4.7</v>
      </c>
      <c r="B421" s="15">
        <v>6</v>
      </c>
    </row>
    <row r="422" spans="1:2" hidden="1" x14ac:dyDescent="0.3">
      <c r="A422" s="17">
        <v>4.8</v>
      </c>
      <c r="B422" s="17">
        <v>0</v>
      </c>
    </row>
    <row r="423" spans="1:2" hidden="1" x14ac:dyDescent="0.3">
      <c r="A423" s="15">
        <v>4.0999999999999996</v>
      </c>
      <c r="B423" s="15">
        <v>18</v>
      </c>
    </row>
    <row r="424" spans="1:2" hidden="1" x14ac:dyDescent="0.3">
      <c r="A424" s="17">
        <v>4.0999999999999996</v>
      </c>
      <c r="B424" s="17">
        <v>7</v>
      </c>
    </row>
    <row r="425" spans="1:2" hidden="1" x14ac:dyDescent="0.3">
      <c r="A425" s="15">
        <v>4.7</v>
      </c>
      <c r="B425" s="15">
        <v>14</v>
      </c>
    </row>
    <row r="426" spans="1:2" hidden="1" x14ac:dyDescent="0.3">
      <c r="A426" s="17">
        <v>4.7</v>
      </c>
      <c r="B426" s="17">
        <v>14</v>
      </c>
    </row>
    <row r="427" spans="1:2" hidden="1" x14ac:dyDescent="0.3">
      <c r="A427" s="15">
        <v>4.7</v>
      </c>
      <c r="B427" s="15">
        <v>9</v>
      </c>
    </row>
    <row r="428" spans="1:2" hidden="1" x14ac:dyDescent="0.3">
      <c r="A428" s="17">
        <v>4.7</v>
      </c>
      <c r="B428" s="17">
        <v>16</v>
      </c>
    </row>
    <row r="429" spans="1:2" hidden="1" x14ac:dyDescent="0.3">
      <c r="A429" s="15">
        <v>4.4000000000000004</v>
      </c>
      <c r="B429" s="15">
        <v>2</v>
      </c>
    </row>
    <row r="430" spans="1:2" hidden="1" x14ac:dyDescent="0.3">
      <c r="A430" s="17">
        <v>4.4000000000000004</v>
      </c>
      <c r="B430" s="17">
        <v>2</v>
      </c>
    </row>
    <row r="431" spans="1:2" hidden="1" x14ac:dyDescent="0.3">
      <c r="A431" s="15">
        <v>4.8</v>
      </c>
      <c r="B431" s="15">
        <v>5</v>
      </c>
    </row>
    <row r="432" spans="1:2" hidden="1" x14ac:dyDescent="0.3">
      <c r="A432" s="17">
        <v>4.8</v>
      </c>
      <c r="B432" s="17">
        <v>5</v>
      </c>
    </row>
    <row r="433" spans="1:2" hidden="1" x14ac:dyDescent="0.3">
      <c r="A433" s="15">
        <v>3.9</v>
      </c>
      <c r="B433" s="15">
        <v>20</v>
      </c>
    </row>
    <row r="434" spans="1:2" hidden="1" x14ac:dyDescent="0.3">
      <c r="A434" s="17">
        <v>3.9</v>
      </c>
      <c r="B434" s="17">
        <v>20</v>
      </c>
    </row>
    <row r="435" spans="1:2" hidden="1" x14ac:dyDescent="0.3">
      <c r="A435" s="15">
        <v>4.4000000000000004</v>
      </c>
      <c r="B435" s="15">
        <v>7</v>
      </c>
    </row>
    <row r="436" spans="1:2" hidden="1" x14ac:dyDescent="0.3">
      <c r="A436" s="17">
        <v>4.4000000000000004</v>
      </c>
      <c r="B436" s="17">
        <v>7</v>
      </c>
    </row>
    <row r="437" spans="1:2" hidden="1" x14ac:dyDescent="0.3">
      <c r="A437" s="15">
        <v>4.4000000000000004</v>
      </c>
      <c r="B437" s="15">
        <v>7</v>
      </c>
    </row>
    <row r="438" spans="1:2" hidden="1" x14ac:dyDescent="0.3">
      <c r="A438" s="17">
        <v>4.5</v>
      </c>
      <c r="B438" s="17">
        <v>14</v>
      </c>
    </row>
    <row r="439" spans="1:2" hidden="1" x14ac:dyDescent="0.3">
      <c r="A439" s="15">
        <v>4.7</v>
      </c>
      <c r="B439" s="15">
        <v>10</v>
      </c>
    </row>
    <row r="440" spans="1:2" hidden="1" x14ac:dyDescent="0.3">
      <c r="A440" s="17">
        <v>4.3</v>
      </c>
      <c r="B440" s="17">
        <v>7</v>
      </c>
    </row>
    <row r="441" spans="1:2" hidden="1" x14ac:dyDescent="0.3">
      <c r="A441" s="15">
        <v>4.5999999999999996</v>
      </c>
      <c r="B441" s="15">
        <v>13</v>
      </c>
    </row>
    <row r="442" spans="1:2" hidden="1" x14ac:dyDescent="0.3">
      <c r="A442" s="17">
        <v>4.8</v>
      </c>
      <c r="B442" s="17">
        <v>11</v>
      </c>
    </row>
    <row r="443" spans="1:2" hidden="1" x14ac:dyDescent="0.3">
      <c r="A443" s="15">
        <v>4.8</v>
      </c>
      <c r="B443" s="15">
        <v>6</v>
      </c>
    </row>
    <row r="444" spans="1:2" hidden="1" x14ac:dyDescent="0.3">
      <c r="A444" s="17">
        <v>4.8</v>
      </c>
      <c r="B444" s="17">
        <v>6</v>
      </c>
    </row>
    <row r="445" spans="1:2" hidden="1" x14ac:dyDescent="0.3">
      <c r="A445" s="15">
        <v>4.8</v>
      </c>
      <c r="B445" s="15">
        <v>8</v>
      </c>
    </row>
    <row r="446" spans="1:2" hidden="1" x14ac:dyDescent="0.3">
      <c r="A446" s="17">
        <v>4.8</v>
      </c>
      <c r="B446" s="17">
        <v>7</v>
      </c>
    </row>
    <row r="447" spans="1:2" hidden="1" x14ac:dyDescent="0.3">
      <c r="A447" s="15">
        <v>4.8</v>
      </c>
      <c r="B447" s="15">
        <v>14</v>
      </c>
    </row>
    <row r="448" spans="1:2" hidden="1" x14ac:dyDescent="0.3">
      <c r="A448" s="17">
        <v>4.7</v>
      </c>
      <c r="B448" s="17">
        <v>14</v>
      </c>
    </row>
    <row r="449" spans="1:2" hidden="1" x14ac:dyDescent="0.3">
      <c r="A449" s="15">
        <v>4.7</v>
      </c>
      <c r="B449" s="15">
        <v>8</v>
      </c>
    </row>
    <row r="450" spans="1:2" hidden="1" x14ac:dyDescent="0.3">
      <c r="A450" s="17">
        <v>4.7</v>
      </c>
      <c r="B450" s="17">
        <v>8</v>
      </c>
    </row>
    <row r="451" spans="1:2" hidden="1" x14ac:dyDescent="0.3">
      <c r="A451" s="15">
        <v>4.8</v>
      </c>
      <c r="B451" s="15">
        <v>30</v>
      </c>
    </row>
    <row r="452" spans="1:2" hidden="1" x14ac:dyDescent="0.3">
      <c r="A452" s="17">
        <v>4.8</v>
      </c>
      <c r="B452" s="17">
        <v>30</v>
      </c>
    </row>
    <row r="453" spans="1:2" hidden="1" x14ac:dyDescent="0.3">
      <c r="A453" s="15">
        <v>4.7</v>
      </c>
      <c r="B453" s="15">
        <v>13</v>
      </c>
    </row>
    <row r="454" spans="1:2" hidden="1" x14ac:dyDescent="0.3">
      <c r="A454" s="17">
        <v>4.7</v>
      </c>
      <c r="B454" s="17">
        <v>9</v>
      </c>
    </row>
    <row r="455" spans="1:2" hidden="1" x14ac:dyDescent="0.3">
      <c r="A455" s="15">
        <v>4.7</v>
      </c>
      <c r="B455" s="15">
        <v>9</v>
      </c>
    </row>
    <row r="456" spans="1:2" hidden="1" x14ac:dyDescent="0.3">
      <c r="A456" s="17">
        <v>4.3</v>
      </c>
      <c r="B456" s="17">
        <v>7</v>
      </c>
    </row>
    <row r="457" spans="1:2" hidden="1" x14ac:dyDescent="0.3">
      <c r="A457" s="15">
        <v>4.3</v>
      </c>
      <c r="B457" s="15">
        <v>7</v>
      </c>
    </row>
    <row r="458" spans="1:2" hidden="1" x14ac:dyDescent="0.3">
      <c r="A458" s="17">
        <v>4.7</v>
      </c>
      <c r="B458" s="17">
        <v>9</v>
      </c>
    </row>
    <row r="459" spans="1:2" hidden="1" x14ac:dyDescent="0.3">
      <c r="A459" s="15">
        <v>4.8</v>
      </c>
      <c r="B459" s="15">
        <v>7</v>
      </c>
    </row>
    <row r="460" spans="1:2" hidden="1" x14ac:dyDescent="0.3">
      <c r="A460" s="17">
        <v>4.8</v>
      </c>
      <c r="B460" s="17">
        <v>7</v>
      </c>
    </row>
    <row r="461" spans="1:2" hidden="1" x14ac:dyDescent="0.3">
      <c r="A461" s="15">
        <v>4.9000000000000004</v>
      </c>
      <c r="B461" s="15">
        <v>20</v>
      </c>
    </row>
    <row r="462" spans="1:2" hidden="1" x14ac:dyDescent="0.3">
      <c r="A462" s="17">
        <v>4.4000000000000004</v>
      </c>
      <c r="B462" s="17">
        <v>13</v>
      </c>
    </row>
    <row r="463" spans="1:2" hidden="1" x14ac:dyDescent="0.3">
      <c r="A463" s="15">
        <v>4.4000000000000004</v>
      </c>
      <c r="B463" s="15">
        <v>13</v>
      </c>
    </row>
    <row r="464" spans="1:2" hidden="1" x14ac:dyDescent="0.3">
      <c r="A464" s="17">
        <v>4.5</v>
      </c>
      <c r="B464" s="17">
        <v>11</v>
      </c>
    </row>
    <row r="465" spans="1:2" hidden="1" x14ac:dyDescent="0.3">
      <c r="A465" s="15">
        <v>4.5</v>
      </c>
      <c r="B465" s="15">
        <v>11</v>
      </c>
    </row>
    <row r="466" spans="1:2" hidden="1" x14ac:dyDescent="0.3">
      <c r="A466" s="17">
        <v>4.5</v>
      </c>
      <c r="B466" s="17">
        <v>11</v>
      </c>
    </row>
    <row r="467" spans="1:2" hidden="1" x14ac:dyDescent="0.3">
      <c r="A467" s="15">
        <v>4.5</v>
      </c>
      <c r="B467" s="15">
        <v>11</v>
      </c>
    </row>
    <row r="468" spans="1:2" hidden="1" x14ac:dyDescent="0.3">
      <c r="A468" s="17">
        <v>4.4000000000000004</v>
      </c>
      <c r="B468" s="17">
        <v>18</v>
      </c>
    </row>
    <row r="469" spans="1:2" hidden="1" x14ac:dyDescent="0.3">
      <c r="A469" s="15">
        <v>4.8</v>
      </c>
      <c r="B469" s="15">
        <v>14</v>
      </c>
    </row>
    <row r="470" spans="1:2" hidden="1" x14ac:dyDescent="0.3">
      <c r="A470" s="17">
        <v>4.2</v>
      </c>
      <c r="B470" s="17">
        <v>19</v>
      </c>
    </row>
    <row r="471" spans="1:2" hidden="1" x14ac:dyDescent="0.3">
      <c r="A471" s="15">
        <v>4.8</v>
      </c>
      <c r="B471" s="15">
        <v>13</v>
      </c>
    </row>
    <row r="472" spans="1:2" hidden="1" x14ac:dyDescent="0.3">
      <c r="A472" s="17">
        <v>4.9000000000000004</v>
      </c>
      <c r="B472" s="17">
        <v>5</v>
      </c>
    </row>
    <row r="473" spans="1:2" hidden="1" x14ac:dyDescent="0.3">
      <c r="A473" s="15">
        <v>4.8</v>
      </c>
      <c r="B473" s="15">
        <v>10</v>
      </c>
    </row>
    <row r="474" spans="1:2" hidden="1" x14ac:dyDescent="0.3">
      <c r="A474" s="17">
        <v>4.7</v>
      </c>
      <c r="B474" s="17">
        <v>9</v>
      </c>
    </row>
    <row r="475" spans="1:2" hidden="1" x14ac:dyDescent="0.3">
      <c r="A475" s="15">
        <v>4.5</v>
      </c>
      <c r="B475" s="15">
        <v>8</v>
      </c>
    </row>
    <row r="476" spans="1:2" hidden="1" x14ac:dyDescent="0.3">
      <c r="A476" s="17">
        <v>4.8</v>
      </c>
      <c r="B476" s="17">
        <v>8</v>
      </c>
    </row>
    <row r="477" spans="1:2" hidden="1" x14ac:dyDescent="0.3">
      <c r="A477" s="15">
        <v>4.5999999999999996</v>
      </c>
      <c r="B477" s="15">
        <v>12</v>
      </c>
    </row>
    <row r="478" spans="1:2" hidden="1" x14ac:dyDescent="0.3">
      <c r="A478" s="17">
        <v>4.8</v>
      </c>
      <c r="B478" s="17">
        <v>11</v>
      </c>
    </row>
    <row r="479" spans="1:2" hidden="1" x14ac:dyDescent="0.3">
      <c r="A479" s="15">
        <v>4.8</v>
      </c>
      <c r="B479" s="15">
        <v>11</v>
      </c>
    </row>
    <row r="480" spans="1:2" hidden="1" x14ac:dyDescent="0.3">
      <c r="A480" s="17">
        <v>4.4000000000000004</v>
      </c>
      <c r="B480" s="17">
        <v>40</v>
      </c>
    </row>
    <row r="481" spans="1:2" hidden="1" x14ac:dyDescent="0.3">
      <c r="A481" s="15">
        <v>4.4000000000000004</v>
      </c>
      <c r="B481" s="15">
        <v>40</v>
      </c>
    </row>
    <row r="482" spans="1:2" hidden="1" x14ac:dyDescent="0.3">
      <c r="A482" s="17">
        <v>4.4000000000000004</v>
      </c>
      <c r="B482" s="17">
        <v>40</v>
      </c>
    </row>
    <row r="483" spans="1:2" hidden="1" x14ac:dyDescent="0.3">
      <c r="A483" s="15">
        <v>4.4000000000000004</v>
      </c>
      <c r="B483" s="15">
        <v>40</v>
      </c>
    </row>
    <row r="484" spans="1:2" hidden="1" x14ac:dyDescent="0.3">
      <c r="A484" s="17">
        <v>4.4000000000000004</v>
      </c>
      <c r="B484" s="17">
        <v>40</v>
      </c>
    </row>
    <row r="485" spans="1:2" hidden="1" x14ac:dyDescent="0.3">
      <c r="A485" s="15">
        <v>4.3</v>
      </c>
      <c r="B485" s="15">
        <v>36</v>
      </c>
    </row>
    <row r="486" spans="1:2" hidden="1" x14ac:dyDescent="0.3">
      <c r="A486" s="17">
        <v>4.3</v>
      </c>
      <c r="B486" s="17">
        <v>16</v>
      </c>
    </row>
    <row r="487" spans="1:2" hidden="1" x14ac:dyDescent="0.3">
      <c r="A487" s="15">
        <v>4.8</v>
      </c>
      <c r="B487" s="15">
        <v>17</v>
      </c>
    </row>
    <row r="488" spans="1:2" hidden="1" x14ac:dyDescent="0.3">
      <c r="A488" s="17">
        <v>4.8</v>
      </c>
      <c r="B488" s="17">
        <v>14</v>
      </c>
    </row>
    <row r="489" spans="1:2" hidden="1" x14ac:dyDescent="0.3">
      <c r="A489" s="15">
        <v>4.8</v>
      </c>
      <c r="B489" s="15">
        <v>21</v>
      </c>
    </row>
    <row r="490" spans="1:2" hidden="1" x14ac:dyDescent="0.3">
      <c r="A490" s="17">
        <v>4.5</v>
      </c>
      <c r="B490" s="17">
        <v>18</v>
      </c>
    </row>
    <row r="491" spans="1:2" hidden="1" x14ac:dyDescent="0.3">
      <c r="A491" s="15">
        <v>4.4000000000000004</v>
      </c>
      <c r="B491" s="15">
        <v>17</v>
      </c>
    </row>
    <row r="492" spans="1:2" hidden="1" x14ac:dyDescent="0.3">
      <c r="A492" s="17">
        <v>4.8</v>
      </c>
      <c r="B492" s="17">
        <v>5</v>
      </c>
    </row>
    <row r="493" spans="1:2" hidden="1" x14ac:dyDescent="0.3">
      <c r="A493" s="15">
        <v>4.8</v>
      </c>
      <c r="B493" s="15">
        <v>5</v>
      </c>
    </row>
    <row r="494" spans="1:2" hidden="1" x14ac:dyDescent="0.3">
      <c r="A494" s="17">
        <v>4.5999999999999996</v>
      </c>
      <c r="B494" s="17">
        <v>21</v>
      </c>
    </row>
    <row r="495" spans="1:2" hidden="1" x14ac:dyDescent="0.3">
      <c r="A495" s="15">
        <v>4.3</v>
      </c>
      <c r="B495" s="15">
        <v>18</v>
      </c>
    </row>
    <row r="496" spans="1:2" hidden="1" x14ac:dyDescent="0.3">
      <c r="A496" s="17">
        <v>4.3</v>
      </c>
      <c r="B496" s="17">
        <v>18</v>
      </c>
    </row>
    <row r="497" spans="1:2" hidden="1" x14ac:dyDescent="0.3">
      <c r="A497" s="15">
        <v>4.5999999999999996</v>
      </c>
      <c r="B497" s="15">
        <v>12</v>
      </c>
    </row>
    <row r="498" spans="1:2" hidden="1" x14ac:dyDescent="0.3">
      <c r="A498" s="17">
        <v>4.5999999999999996</v>
      </c>
      <c r="B498" s="17">
        <v>14</v>
      </c>
    </row>
    <row r="499" spans="1:2" hidden="1" x14ac:dyDescent="0.3">
      <c r="A499" s="15">
        <v>4.8</v>
      </c>
      <c r="B499" s="15">
        <v>12</v>
      </c>
    </row>
    <row r="500" spans="1:2" hidden="1" x14ac:dyDescent="0.3">
      <c r="A500" s="17">
        <v>4.5999999999999996</v>
      </c>
      <c r="B500" s="17">
        <v>8</v>
      </c>
    </row>
    <row r="501" spans="1:2" hidden="1" x14ac:dyDescent="0.3">
      <c r="A501" s="15">
        <v>4.5999999999999996</v>
      </c>
      <c r="B501" s="15">
        <v>8</v>
      </c>
    </row>
    <row r="502" spans="1:2" hidden="1" x14ac:dyDescent="0.3">
      <c r="A502" s="17">
        <v>4.5999999999999996</v>
      </c>
      <c r="B502" s="17">
        <v>0</v>
      </c>
    </row>
    <row r="503" spans="1:2" hidden="1" x14ac:dyDescent="0.3">
      <c r="A503" s="15">
        <v>4.5</v>
      </c>
      <c r="B503" s="15">
        <v>14</v>
      </c>
    </row>
    <row r="504" spans="1:2" hidden="1" x14ac:dyDescent="0.3">
      <c r="A504" s="17">
        <v>4.8</v>
      </c>
      <c r="B504" s="17">
        <v>10</v>
      </c>
    </row>
    <row r="505" spans="1:2" hidden="1" x14ac:dyDescent="0.3">
      <c r="A505" s="15">
        <v>4.5999999999999996</v>
      </c>
      <c r="B505" s="15">
        <v>15</v>
      </c>
    </row>
    <row r="506" spans="1:2" hidden="1" x14ac:dyDescent="0.3">
      <c r="A506" s="17">
        <v>4.5999999999999996</v>
      </c>
      <c r="B506" s="17">
        <v>15</v>
      </c>
    </row>
    <row r="507" spans="1:2" hidden="1" x14ac:dyDescent="0.3">
      <c r="A507" s="15">
        <v>4.5999999999999996</v>
      </c>
      <c r="B507" s="15">
        <v>15</v>
      </c>
    </row>
    <row r="508" spans="1:2" hidden="1" x14ac:dyDescent="0.3">
      <c r="A508" s="17">
        <v>4.7</v>
      </c>
      <c r="B508" s="17">
        <v>9</v>
      </c>
    </row>
    <row r="509" spans="1:2" hidden="1" x14ac:dyDescent="0.3">
      <c r="A509" s="15">
        <v>4.7</v>
      </c>
      <c r="B509" s="15">
        <v>7</v>
      </c>
    </row>
    <row r="510" spans="1:2" hidden="1" x14ac:dyDescent="0.3">
      <c r="A510" s="17">
        <v>4.7</v>
      </c>
      <c r="B510" s="17">
        <v>10</v>
      </c>
    </row>
    <row r="511" spans="1:2" hidden="1" x14ac:dyDescent="0.3">
      <c r="A511" s="15">
        <v>4.4000000000000004</v>
      </c>
      <c r="B511" s="15">
        <v>6</v>
      </c>
    </row>
    <row r="512" spans="1:2" hidden="1" x14ac:dyDescent="0.3">
      <c r="A512" s="17">
        <v>4.4000000000000004</v>
      </c>
      <c r="B512" s="17">
        <v>9</v>
      </c>
    </row>
    <row r="513" spans="1:2" hidden="1" x14ac:dyDescent="0.3">
      <c r="A513" s="15">
        <v>4.7</v>
      </c>
      <c r="B513" s="15">
        <v>10</v>
      </c>
    </row>
    <row r="514" spans="1:2" hidden="1" x14ac:dyDescent="0.3">
      <c r="A514" s="17">
        <v>4.7</v>
      </c>
      <c r="B514" s="17">
        <v>82</v>
      </c>
    </row>
    <row r="515" spans="1:2" hidden="1" x14ac:dyDescent="0.3">
      <c r="A515" s="15">
        <v>4.8</v>
      </c>
      <c r="B515" s="15">
        <v>12</v>
      </c>
    </row>
    <row r="516" spans="1:2" hidden="1" x14ac:dyDescent="0.3">
      <c r="A516" s="17">
        <v>4.7</v>
      </c>
      <c r="B516" s="17">
        <v>10</v>
      </c>
    </row>
    <row r="517" spans="1:2" hidden="1" x14ac:dyDescent="0.3">
      <c r="A517" s="15">
        <v>4.9000000000000004</v>
      </c>
      <c r="B517" s="15">
        <v>5</v>
      </c>
    </row>
    <row r="518" spans="1:2" hidden="1" x14ac:dyDescent="0.3">
      <c r="A518" s="17">
        <v>4.9000000000000004</v>
      </c>
      <c r="B518" s="17">
        <v>5</v>
      </c>
    </row>
    <row r="519" spans="1:2" hidden="1" x14ac:dyDescent="0.3">
      <c r="A519" s="15">
        <v>4.9000000000000004</v>
      </c>
      <c r="B519" s="15">
        <v>5</v>
      </c>
    </row>
    <row r="520" spans="1:2" hidden="1" x14ac:dyDescent="0.3">
      <c r="A520" s="17">
        <v>4.9000000000000004</v>
      </c>
      <c r="B520" s="17">
        <v>5</v>
      </c>
    </row>
    <row r="521" spans="1:2" hidden="1" x14ac:dyDescent="0.3">
      <c r="A521" s="15">
        <v>4.9000000000000004</v>
      </c>
      <c r="B521" s="15">
        <v>5</v>
      </c>
    </row>
    <row r="522" spans="1:2" hidden="1" x14ac:dyDescent="0.3">
      <c r="A522" s="17">
        <v>4.9000000000000004</v>
      </c>
      <c r="B522" s="17">
        <v>5</v>
      </c>
    </row>
    <row r="523" spans="1:2" hidden="1" x14ac:dyDescent="0.3">
      <c r="A523" s="15">
        <v>4.9000000000000004</v>
      </c>
      <c r="B523" s="15">
        <v>5</v>
      </c>
    </row>
    <row r="524" spans="1:2" hidden="1" x14ac:dyDescent="0.3">
      <c r="A524" s="17">
        <v>4.5999999999999996</v>
      </c>
      <c r="B524" s="17">
        <v>16</v>
      </c>
    </row>
    <row r="525" spans="1:2" hidden="1" x14ac:dyDescent="0.3">
      <c r="A525" s="15">
        <v>4.5999999999999996</v>
      </c>
      <c r="B525" s="15">
        <v>16</v>
      </c>
    </row>
    <row r="526" spans="1:2" hidden="1" x14ac:dyDescent="0.3">
      <c r="A526" s="17">
        <v>4.5999999999999996</v>
      </c>
      <c r="B526" s="17">
        <v>16</v>
      </c>
    </row>
    <row r="527" spans="1:2" hidden="1" x14ac:dyDescent="0.3">
      <c r="A527" s="15">
        <v>4.9000000000000004</v>
      </c>
      <c r="B527" s="15">
        <v>10</v>
      </c>
    </row>
    <row r="528" spans="1:2" hidden="1" x14ac:dyDescent="0.3">
      <c r="A528" s="17">
        <v>4.9000000000000004</v>
      </c>
      <c r="B528" s="17">
        <v>10</v>
      </c>
    </row>
    <row r="529" spans="1:2" hidden="1" x14ac:dyDescent="0.3">
      <c r="A529" s="15">
        <v>4.9000000000000004</v>
      </c>
      <c r="B529" s="15">
        <v>10</v>
      </c>
    </row>
    <row r="530" spans="1:2" hidden="1" x14ac:dyDescent="0.3">
      <c r="A530" s="17">
        <v>4.9000000000000004</v>
      </c>
      <c r="B530" s="17">
        <v>10</v>
      </c>
    </row>
    <row r="531" spans="1:2" hidden="1" x14ac:dyDescent="0.3">
      <c r="A531" s="15">
        <v>4.8</v>
      </c>
      <c r="B531" s="15">
        <v>4</v>
      </c>
    </row>
    <row r="532" spans="1:2" hidden="1" x14ac:dyDescent="0.3">
      <c r="A532" s="17">
        <v>4.8</v>
      </c>
      <c r="B532" s="17">
        <v>4</v>
      </c>
    </row>
    <row r="533" spans="1:2" hidden="1" x14ac:dyDescent="0.3">
      <c r="A533" s="15">
        <v>4.7</v>
      </c>
      <c r="B533" s="15">
        <v>16</v>
      </c>
    </row>
    <row r="534" spans="1:2" hidden="1" x14ac:dyDescent="0.3">
      <c r="A534" s="17">
        <v>4.7</v>
      </c>
      <c r="B534" s="17">
        <v>15</v>
      </c>
    </row>
    <row r="535" spans="1:2" hidden="1" x14ac:dyDescent="0.3">
      <c r="A535" s="15">
        <v>4.5999999999999996</v>
      </c>
      <c r="B535" s="15">
        <v>19</v>
      </c>
    </row>
    <row r="536" spans="1:2" hidden="1" x14ac:dyDescent="0.3">
      <c r="A536" s="17">
        <v>4.5999999999999996</v>
      </c>
      <c r="B536" s="17">
        <v>19</v>
      </c>
    </row>
    <row r="537" spans="1:2" hidden="1" x14ac:dyDescent="0.3">
      <c r="A537" s="15">
        <v>4.5</v>
      </c>
      <c r="B537" s="15">
        <v>9</v>
      </c>
    </row>
    <row r="538" spans="1:2" hidden="1" x14ac:dyDescent="0.3">
      <c r="A538" s="17">
        <v>4.5</v>
      </c>
      <c r="B538" s="17">
        <v>23</v>
      </c>
    </row>
    <row r="539" spans="1:2" hidden="1" x14ac:dyDescent="0.3">
      <c r="A539" s="15">
        <v>4.3</v>
      </c>
      <c r="B539" s="15">
        <v>11</v>
      </c>
    </row>
    <row r="540" spans="1:2" hidden="1" x14ac:dyDescent="0.3">
      <c r="A540" s="17">
        <v>4.3</v>
      </c>
      <c r="B540" s="17">
        <v>11</v>
      </c>
    </row>
    <row r="541" spans="1:2" hidden="1" x14ac:dyDescent="0.3">
      <c r="A541" s="15">
        <v>4.5999999999999996</v>
      </c>
      <c r="B541" s="15">
        <v>23</v>
      </c>
    </row>
    <row r="542" spans="1:2" hidden="1" x14ac:dyDescent="0.3">
      <c r="A542" s="17">
        <v>4.5999999999999996</v>
      </c>
      <c r="B542" s="17">
        <v>23</v>
      </c>
    </row>
    <row r="543" spans="1:2" hidden="1" x14ac:dyDescent="0.3">
      <c r="A543" s="15">
        <v>4.5999999999999996</v>
      </c>
      <c r="B543" s="15">
        <v>23</v>
      </c>
    </row>
    <row r="544" spans="1:2" hidden="1" x14ac:dyDescent="0.3">
      <c r="A544" s="17">
        <v>4.5999999999999996</v>
      </c>
      <c r="B544" s="17">
        <v>23</v>
      </c>
    </row>
    <row r="545" spans="1:2" hidden="1" x14ac:dyDescent="0.3">
      <c r="A545" s="15">
        <v>4.3</v>
      </c>
      <c r="B545" s="15">
        <v>12</v>
      </c>
    </row>
    <row r="546" spans="1:2" hidden="1" x14ac:dyDescent="0.3">
      <c r="A546" s="17">
        <v>4.8</v>
      </c>
      <c r="B546" s="17">
        <v>0</v>
      </c>
    </row>
    <row r="547" spans="1:2" hidden="1" x14ac:dyDescent="0.3">
      <c r="A547" s="15">
        <v>4.8</v>
      </c>
      <c r="B547" s="15">
        <v>0</v>
      </c>
    </row>
    <row r="548" spans="1:2" hidden="1" x14ac:dyDescent="0.3">
      <c r="A548" s="17">
        <v>4.8</v>
      </c>
      <c r="B548" s="17">
        <v>0</v>
      </c>
    </row>
    <row r="549" spans="1:2" hidden="1" x14ac:dyDescent="0.3">
      <c r="A549" s="15">
        <v>4.8</v>
      </c>
      <c r="B549" s="15">
        <v>0</v>
      </c>
    </row>
    <row r="550" spans="1:2" hidden="1" x14ac:dyDescent="0.3">
      <c r="A550" s="17">
        <v>4.8</v>
      </c>
      <c r="B550" s="17">
        <v>7</v>
      </c>
    </row>
    <row r="551" spans="1:2" hidden="1" x14ac:dyDescent="0.3">
      <c r="A551" s="15">
        <v>4.5999999999999996</v>
      </c>
      <c r="B551" s="15">
        <v>21</v>
      </c>
    </row>
    <row r="552" spans="1:2" hidden="1" x14ac:dyDescent="0.3">
      <c r="A552" s="17">
        <v>4.8</v>
      </c>
      <c r="B552" s="17">
        <v>21</v>
      </c>
    </row>
    <row r="553" spans="1:2" hidden="1" x14ac:dyDescent="0.3">
      <c r="A553" s="15">
        <v>4.5</v>
      </c>
      <c r="B553" s="15">
        <v>15</v>
      </c>
    </row>
    <row r="554" spans="1:2" hidden="1" x14ac:dyDescent="0.3">
      <c r="A554" s="17">
        <v>4.7</v>
      </c>
      <c r="B554" s="17">
        <v>9</v>
      </c>
    </row>
    <row r="555" spans="1:2" hidden="1" x14ac:dyDescent="0.3">
      <c r="A555" s="15">
        <v>4.5</v>
      </c>
      <c r="B555" s="15">
        <v>5</v>
      </c>
    </row>
    <row r="556" spans="1:2" hidden="1" x14ac:dyDescent="0.3">
      <c r="A556" s="17">
        <v>4.8</v>
      </c>
      <c r="B556" s="17">
        <v>16</v>
      </c>
    </row>
    <row r="557" spans="1:2" hidden="1" x14ac:dyDescent="0.3">
      <c r="A557" s="15">
        <v>4.8</v>
      </c>
      <c r="B557" s="15">
        <v>16</v>
      </c>
    </row>
    <row r="558" spans="1:2" hidden="1" x14ac:dyDescent="0.3">
      <c r="A558" s="17">
        <v>4.8</v>
      </c>
      <c r="B558" s="17">
        <v>16</v>
      </c>
    </row>
    <row r="559" spans="1:2" hidden="1" x14ac:dyDescent="0.3">
      <c r="A559" s="15">
        <v>4.8</v>
      </c>
      <c r="B559" s="15">
        <v>13</v>
      </c>
    </row>
    <row r="560" spans="1:2" hidden="1" x14ac:dyDescent="0.3">
      <c r="A560" s="17">
        <v>4.8</v>
      </c>
      <c r="B560" s="17">
        <v>16</v>
      </c>
    </row>
    <row r="561" spans="1:2" hidden="1" x14ac:dyDescent="0.3">
      <c r="A561" s="15">
        <v>4.3</v>
      </c>
      <c r="B561" s="15">
        <v>20</v>
      </c>
    </row>
    <row r="562" spans="1:2" hidden="1" x14ac:dyDescent="0.3">
      <c r="A562" s="17">
        <v>4.9000000000000004</v>
      </c>
      <c r="B562" s="17">
        <v>11</v>
      </c>
    </row>
    <row r="563" spans="1:2" hidden="1" x14ac:dyDescent="0.3">
      <c r="A563" s="15">
        <v>4.8</v>
      </c>
      <c r="B563" s="15">
        <v>4</v>
      </c>
    </row>
    <row r="564" spans="1:2" hidden="1" x14ac:dyDescent="0.3">
      <c r="A564" s="17">
        <v>4.7</v>
      </c>
      <c r="B564" s="17">
        <v>9</v>
      </c>
    </row>
    <row r="565" spans="1:2" hidden="1" x14ac:dyDescent="0.3">
      <c r="A565" s="15">
        <v>4.8</v>
      </c>
      <c r="B565" s="15">
        <v>42</v>
      </c>
    </row>
    <row r="566" spans="1:2" hidden="1" x14ac:dyDescent="0.3">
      <c r="A566" s="17">
        <v>4.5</v>
      </c>
      <c r="B566" s="17">
        <v>12</v>
      </c>
    </row>
    <row r="567" spans="1:2" hidden="1" x14ac:dyDescent="0.3">
      <c r="A567" s="15">
        <v>4.5999999999999996</v>
      </c>
      <c r="B567" s="15">
        <v>18</v>
      </c>
    </row>
    <row r="568" spans="1:2" hidden="1" x14ac:dyDescent="0.3">
      <c r="A568" s="17">
        <v>4.7</v>
      </c>
      <c r="B568" s="17">
        <v>17</v>
      </c>
    </row>
    <row r="569" spans="1:2" hidden="1" x14ac:dyDescent="0.3">
      <c r="A569" s="15">
        <v>4.7</v>
      </c>
      <c r="B569" s="15">
        <v>14</v>
      </c>
    </row>
    <row r="570" spans="1:2" hidden="1" x14ac:dyDescent="0.3">
      <c r="A570" s="17">
        <v>4.8</v>
      </c>
      <c r="B570" s="17">
        <v>13</v>
      </c>
    </row>
    <row r="571" spans="1:2" hidden="1" x14ac:dyDescent="0.3">
      <c r="A571" s="15">
        <v>4.4000000000000004</v>
      </c>
      <c r="B571" s="15">
        <v>9</v>
      </c>
    </row>
    <row r="572" spans="1:2" hidden="1" x14ac:dyDescent="0.3">
      <c r="A572" s="17">
        <v>4.4000000000000004</v>
      </c>
      <c r="B572" s="17">
        <v>6</v>
      </c>
    </row>
    <row r="573" spans="1:2" hidden="1" x14ac:dyDescent="0.3">
      <c r="A573" s="15">
        <v>4.4000000000000004</v>
      </c>
      <c r="B573" s="15">
        <v>6</v>
      </c>
    </row>
    <row r="574" spans="1:2" hidden="1" x14ac:dyDescent="0.3">
      <c r="A574" s="17">
        <v>4.8</v>
      </c>
      <c r="B574" s="17">
        <v>14</v>
      </c>
    </row>
    <row r="575" spans="1:2" hidden="1" x14ac:dyDescent="0.3">
      <c r="A575" s="15">
        <v>4.8</v>
      </c>
      <c r="B575" s="15">
        <v>15</v>
      </c>
    </row>
    <row r="576" spans="1:2" hidden="1" x14ac:dyDescent="0.3">
      <c r="A576" s="17">
        <v>4.8</v>
      </c>
      <c r="B576" s="17">
        <v>13</v>
      </c>
    </row>
    <row r="577" spans="1:2" hidden="1" x14ac:dyDescent="0.3">
      <c r="A577" s="15">
        <v>4.5999999999999996</v>
      </c>
      <c r="B577" s="15">
        <v>12</v>
      </c>
    </row>
    <row r="578" spans="1:2" hidden="1" x14ac:dyDescent="0.3">
      <c r="A578" s="17">
        <v>4.4000000000000004</v>
      </c>
      <c r="B578" s="17">
        <v>18</v>
      </c>
    </row>
    <row r="579" spans="1:2" hidden="1" x14ac:dyDescent="0.3">
      <c r="A579" s="15">
        <v>4.5</v>
      </c>
      <c r="B579" s="15">
        <v>15</v>
      </c>
    </row>
    <row r="580" spans="1:2" hidden="1" x14ac:dyDescent="0.3">
      <c r="A580" s="17">
        <v>4.2</v>
      </c>
      <c r="B580" s="17">
        <v>11</v>
      </c>
    </row>
    <row r="581" spans="1:2" hidden="1" x14ac:dyDescent="0.3">
      <c r="A581" s="15">
        <v>4.8</v>
      </c>
      <c r="B581" s="15">
        <v>9</v>
      </c>
    </row>
    <row r="582" spans="1:2" hidden="1" x14ac:dyDescent="0.3">
      <c r="A582" s="17">
        <v>4.8</v>
      </c>
      <c r="B582" s="17">
        <v>9</v>
      </c>
    </row>
    <row r="583" spans="1:2" hidden="1" x14ac:dyDescent="0.3">
      <c r="A583" s="15">
        <v>4.8</v>
      </c>
      <c r="B583" s="15">
        <v>9</v>
      </c>
    </row>
    <row r="584" spans="1:2" hidden="1" x14ac:dyDescent="0.3">
      <c r="A584" s="17">
        <v>4.8</v>
      </c>
      <c r="B584" s="17">
        <v>9</v>
      </c>
    </row>
    <row r="585" spans="1:2" hidden="1" x14ac:dyDescent="0.3">
      <c r="A585" s="15">
        <v>4.8</v>
      </c>
      <c r="B585" s="15">
        <v>9</v>
      </c>
    </row>
    <row r="586" spans="1:2" hidden="1" x14ac:dyDescent="0.3">
      <c r="A586" s="17">
        <v>4.9000000000000004</v>
      </c>
      <c r="B586" s="17">
        <v>8</v>
      </c>
    </row>
    <row r="587" spans="1:2" hidden="1" x14ac:dyDescent="0.3">
      <c r="A587" s="15">
        <v>4.7</v>
      </c>
      <c r="B587" s="15">
        <v>8</v>
      </c>
    </row>
    <row r="588" spans="1:2" hidden="1" x14ac:dyDescent="0.3">
      <c r="A588" s="17">
        <v>4.7</v>
      </c>
      <c r="B588" s="17">
        <v>8</v>
      </c>
    </row>
    <row r="589" spans="1:2" hidden="1" x14ac:dyDescent="0.3">
      <c r="A589" s="15">
        <v>4.7</v>
      </c>
      <c r="B589" s="15">
        <v>8</v>
      </c>
    </row>
    <row r="590" spans="1:2" hidden="1" x14ac:dyDescent="0.3">
      <c r="A590" s="17">
        <v>4.7</v>
      </c>
      <c r="B590" s="17">
        <v>8</v>
      </c>
    </row>
    <row r="592" spans="1:2" ht="15.6" x14ac:dyDescent="0.3">
      <c r="A592" s="19" t="s">
        <v>643</v>
      </c>
    </row>
    <row r="594" spans="1:2" x14ac:dyDescent="0.3">
      <c r="A594" s="6" t="s">
        <v>619</v>
      </c>
      <c r="B594" t="s">
        <v>637</v>
      </c>
    </row>
    <row r="595" spans="1:2" x14ac:dyDescent="0.3">
      <c r="A595" s="7" t="s">
        <v>12</v>
      </c>
      <c r="B595">
        <v>2132</v>
      </c>
    </row>
    <row r="596" spans="1:2" x14ac:dyDescent="0.3">
      <c r="A596" s="24">
        <v>2009</v>
      </c>
      <c r="B596">
        <v>304</v>
      </c>
    </row>
    <row r="597" spans="1:2" x14ac:dyDescent="0.3">
      <c r="A597" s="25">
        <v>4.5999999999999996</v>
      </c>
      <c r="B597">
        <v>42</v>
      </c>
    </row>
    <row r="598" spans="1:2" x14ac:dyDescent="0.3">
      <c r="A598" s="25">
        <v>4.7</v>
      </c>
      <c r="B598" s="26">
        <v>167</v>
      </c>
    </row>
    <row r="599" spans="1:2" x14ac:dyDescent="0.3">
      <c r="A599" s="25">
        <v>4.8</v>
      </c>
      <c r="B599">
        <v>95</v>
      </c>
    </row>
    <row r="600" spans="1:2" x14ac:dyDescent="0.3">
      <c r="A600" s="24">
        <v>2010</v>
      </c>
      <c r="B600">
        <v>161</v>
      </c>
    </row>
    <row r="601" spans="1:2" x14ac:dyDescent="0.3">
      <c r="A601" s="25">
        <v>4.5</v>
      </c>
      <c r="B601">
        <v>8</v>
      </c>
    </row>
    <row r="602" spans="1:2" x14ac:dyDescent="0.3">
      <c r="A602" s="25">
        <v>4.5999999999999996</v>
      </c>
      <c r="B602">
        <v>33</v>
      </c>
    </row>
    <row r="603" spans="1:2" x14ac:dyDescent="0.3">
      <c r="A603" s="25">
        <v>4.7</v>
      </c>
      <c r="B603">
        <v>58</v>
      </c>
    </row>
    <row r="604" spans="1:2" x14ac:dyDescent="0.3">
      <c r="A604" s="25">
        <v>4.8</v>
      </c>
      <c r="B604">
        <v>62</v>
      </c>
    </row>
    <row r="605" spans="1:2" x14ac:dyDescent="0.3">
      <c r="A605" s="24">
        <v>2011</v>
      </c>
      <c r="B605">
        <v>195</v>
      </c>
    </row>
    <row r="606" spans="1:2" x14ac:dyDescent="0.3">
      <c r="A606" s="25">
        <v>4.5</v>
      </c>
      <c r="B606">
        <v>20</v>
      </c>
    </row>
    <row r="607" spans="1:2" x14ac:dyDescent="0.3">
      <c r="A607" s="25">
        <v>4.5999999999999996</v>
      </c>
      <c r="B607">
        <v>58</v>
      </c>
    </row>
    <row r="608" spans="1:2" x14ac:dyDescent="0.3">
      <c r="A608" s="25">
        <v>4.7</v>
      </c>
      <c r="B608">
        <v>53</v>
      </c>
    </row>
    <row r="609" spans="1:4" x14ac:dyDescent="0.3">
      <c r="A609" s="25">
        <v>4.8</v>
      </c>
      <c r="B609">
        <v>64</v>
      </c>
    </row>
    <row r="610" spans="1:4" x14ac:dyDescent="0.3">
      <c r="A610" s="24">
        <v>2012</v>
      </c>
      <c r="B610">
        <v>190</v>
      </c>
    </row>
    <row r="611" spans="1:4" x14ac:dyDescent="0.3">
      <c r="A611" s="25">
        <v>4.5</v>
      </c>
      <c r="B611">
        <v>66</v>
      </c>
      <c r="D611" t="s">
        <v>644</v>
      </c>
    </row>
    <row r="612" spans="1:4" x14ac:dyDescent="0.3">
      <c r="A612" s="25">
        <v>4.5999999999999996</v>
      </c>
      <c r="B612">
        <v>18</v>
      </c>
    </row>
    <row r="613" spans="1:4" x14ac:dyDescent="0.3">
      <c r="A613" s="25">
        <v>4.7</v>
      </c>
      <c r="B613">
        <v>39</v>
      </c>
    </row>
    <row r="614" spans="1:4" x14ac:dyDescent="0.3">
      <c r="A614" s="25">
        <v>4.8</v>
      </c>
      <c r="B614">
        <v>52</v>
      </c>
    </row>
    <row r="615" spans="1:4" x14ac:dyDescent="0.3">
      <c r="A615" s="25">
        <v>4.9000000000000004</v>
      </c>
      <c r="B615">
        <v>15</v>
      </c>
    </row>
    <row r="616" spans="1:4" x14ac:dyDescent="0.3">
      <c r="A616" s="24">
        <v>2013</v>
      </c>
      <c r="B616">
        <v>166</v>
      </c>
    </row>
    <row r="617" spans="1:4" x14ac:dyDescent="0.3">
      <c r="A617" s="25">
        <v>4.5</v>
      </c>
      <c r="B617">
        <v>30</v>
      </c>
    </row>
    <row r="618" spans="1:4" x14ac:dyDescent="0.3">
      <c r="A618" s="25">
        <v>4.5999999999999996</v>
      </c>
      <c r="B618">
        <v>26</v>
      </c>
    </row>
    <row r="619" spans="1:4" x14ac:dyDescent="0.3">
      <c r="A619" s="25">
        <v>4.7</v>
      </c>
      <c r="B619">
        <v>26</v>
      </c>
    </row>
    <row r="620" spans="1:4" x14ac:dyDescent="0.3">
      <c r="A620" s="25">
        <v>4.8</v>
      </c>
      <c r="B620">
        <v>32</v>
      </c>
    </row>
    <row r="621" spans="1:4" x14ac:dyDescent="0.3">
      <c r="A621" s="25">
        <v>4.9000000000000004</v>
      </c>
      <c r="B621">
        <v>52</v>
      </c>
    </row>
    <row r="622" spans="1:4" x14ac:dyDescent="0.3">
      <c r="A622" s="24">
        <v>2014</v>
      </c>
      <c r="B622">
        <v>250</v>
      </c>
    </row>
    <row r="623" spans="1:4" x14ac:dyDescent="0.3">
      <c r="A623" s="25">
        <v>4.5</v>
      </c>
      <c r="B623">
        <v>26</v>
      </c>
    </row>
    <row r="624" spans="1:4" x14ac:dyDescent="0.3">
      <c r="A624" s="25">
        <v>4.5999999999999996</v>
      </c>
      <c r="B624">
        <v>46</v>
      </c>
    </row>
    <row r="625" spans="1:2" x14ac:dyDescent="0.3">
      <c r="A625" s="25">
        <v>4.7</v>
      </c>
      <c r="B625">
        <v>89</v>
      </c>
    </row>
    <row r="626" spans="1:2" x14ac:dyDescent="0.3">
      <c r="A626" s="25">
        <v>4.8</v>
      </c>
      <c r="B626">
        <v>64</v>
      </c>
    </row>
    <row r="627" spans="1:2" x14ac:dyDescent="0.3">
      <c r="A627" s="25">
        <v>4.9000000000000004</v>
      </c>
      <c r="B627">
        <v>25</v>
      </c>
    </row>
    <row r="628" spans="1:2" x14ac:dyDescent="0.3">
      <c r="A628" s="24">
        <v>2015</v>
      </c>
      <c r="B628">
        <v>108</v>
      </c>
    </row>
    <row r="629" spans="1:2" x14ac:dyDescent="0.3">
      <c r="A629" s="25">
        <v>4.5999999999999996</v>
      </c>
      <c r="B629">
        <v>14</v>
      </c>
    </row>
    <row r="630" spans="1:2" x14ac:dyDescent="0.3">
      <c r="A630" s="25">
        <v>4.7</v>
      </c>
      <c r="B630">
        <v>23</v>
      </c>
    </row>
    <row r="631" spans="1:2" x14ac:dyDescent="0.3">
      <c r="A631" s="25">
        <v>4.8</v>
      </c>
      <c r="B631">
        <v>58</v>
      </c>
    </row>
    <row r="632" spans="1:2" x14ac:dyDescent="0.3">
      <c r="A632" s="25">
        <v>4.9000000000000004</v>
      </c>
      <c r="B632">
        <v>13</v>
      </c>
    </row>
    <row r="633" spans="1:2" x14ac:dyDescent="0.3">
      <c r="A633" s="24">
        <v>2016</v>
      </c>
      <c r="B633">
        <v>221</v>
      </c>
    </row>
    <row r="634" spans="1:2" x14ac:dyDescent="0.3">
      <c r="A634" s="25">
        <v>4.5999999999999996</v>
      </c>
      <c r="B634">
        <v>16</v>
      </c>
    </row>
    <row r="635" spans="1:2" x14ac:dyDescent="0.3">
      <c r="A635" s="25">
        <v>4.7</v>
      </c>
      <c r="B635">
        <v>24</v>
      </c>
    </row>
    <row r="636" spans="1:2" x14ac:dyDescent="0.3">
      <c r="A636" s="25">
        <v>4.8</v>
      </c>
      <c r="B636">
        <v>106</v>
      </c>
    </row>
    <row r="637" spans="1:2" x14ac:dyDescent="0.3">
      <c r="A637" s="25">
        <v>4.9000000000000004</v>
      </c>
      <c r="B637">
        <v>75</v>
      </c>
    </row>
    <row r="638" spans="1:2" x14ac:dyDescent="0.3">
      <c r="A638" s="24">
        <v>2017</v>
      </c>
      <c r="B638">
        <v>192</v>
      </c>
    </row>
    <row r="639" spans="1:2" x14ac:dyDescent="0.3">
      <c r="A639" s="25">
        <v>4.5</v>
      </c>
      <c r="B639">
        <v>9</v>
      </c>
    </row>
    <row r="640" spans="1:2" x14ac:dyDescent="0.3">
      <c r="A640" s="25">
        <v>4.5999999999999996</v>
      </c>
      <c r="B640">
        <v>28</v>
      </c>
    </row>
    <row r="641" spans="1:2" x14ac:dyDescent="0.3">
      <c r="A641" s="25">
        <v>4.7</v>
      </c>
      <c r="B641">
        <v>21</v>
      </c>
    </row>
    <row r="642" spans="1:2" x14ac:dyDescent="0.3">
      <c r="A642" s="25">
        <v>4.8</v>
      </c>
      <c r="B642">
        <v>68</v>
      </c>
    </row>
    <row r="643" spans="1:2" x14ac:dyDescent="0.3">
      <c r="A643" s="25">
        <v>4.9000000000000004</v>
      </c>
      <c r="B643">
        <v>66</v>
      </c>
    </row>
    <row r="644" spans="1:2" x14ac:dyDescent="0.3">
      <c r="A644" s="24">
        <v>2018</v>
      </c>
      <c r="B644">
        <v>158</v>
      </c>
    </row>
    <row r="645" spans="1:2" x14ac:dyDescent="0.3">
      <c r="A645" s="25">
        <v>4.5</v>
      </c>
      <c r="B645">
        <v>17</v>
      </c>
    </row>
    <row r="646" spans="1:2" x14ac:dyDescent="0.3">
      <c r="A646" s="25">
        <v>4.5999999999999996</v>
      </c>
      <c r="B646">
        <v>20</v>
      </c>
    </row>
    <row r="647" spans="1:2" x14ac:dyDescent="0.3">
      <c r="A647" s="25">
        <v>4.8</v>
      </c>
      <c r="B647">
        <v>69</v>
      </c>
    </row>
    <row r="648" spans="1:2" x14ac:dyDescent="0.3">
      <c r="A648" s="25">
        <v>4.9000000000000004</v>
      </c>
      <c r="B648">
        <v>52</v>
      </c>
    </row>
    <row r="649" spans="1:2" x14ac:dyDescent="0.3">
      <c r="A649" s="24">
        <v>2019</v>
      </c>
      <c r="B649">
        <v>187</v>
      </c>
    </row>
    <row r="650" spans="1:2" x14ac:dyDescent="0.3">
      <c r="A650" s="25">
        <v>4.5</v>
      </c>
      <c r="B650">
        <v>28</v>
      </c>
    </row>
    <row r="651" spans="1:2" x14ac:dyDescent="0.3">
      <c r="A651" s="25">
        <v>4.8</v>
      </c>
      <c r="B651">
        <v>79</v>
      </c>
    </row>
    <row r="652" spans="1:2" x14ac:dyDescent="0.3">
      <c r="A652" s="25">
        <v>4.9000000000000004</v>
      </c>
      <c r="B652">
        <v>80</v>
      </c>
    </row>
    <row r="653" spans="1:2" x14ac:dyDescent="0.3">
      <c r="A653" s="7" t="s">
        <v>620</v>
      </c>
      <c r="B653">
        <v>2132</v>
      </c>
    </row>
    <row r="655" spans="1:2" ht="15.6" x14ac:dyDescent="0.3">
      <c r="A655" s="19" t="s">
        <v>626</v>
      </c>
    </row>
    <row r="656" spans="1:2" x14ac:dyDescent="0.3">
      <c r="A656" s="6" t="s">
        <v>619</v>
      </c>
      <c r="B656" t="s">
        <v>641</v>
      </c>
    </row>
    <row r="657" spans="1:2" x14ac:dyDescent="0.3">
      <c r="A657" s="7" t="s">
        <v>12</v>
      </c>
      <c r="B657">
        <v>240</v>
      </c>
    </row>
    <row r="658" spans="1:2" x14ac:dyDescent="0.3">
      <c r="A658" s="7" t="s">
        <v>9</v>
      </c>
      <c r="B658">
        <v>310</v>
      </c>
    </row>
    <row r="659" spans="1:2" x14ac:dyDescent="0.3">
      <c r="A659" s="7" t="s">
        <v>620</v>
      </c>
      <c r="B659">
        <v>550</v>
      </c>
    </row>
    <row r="668" spans="1:2" x14ac:dyDescent="0.3">
      <c r="A668" t="s">
        <v>682</v>
      </c>
    </row>
    <row r="670" spans="1:2" ht="16.2" thickBot="1" x14ac:dyDescent="0.35">
      <c r="A670" s="21" t="s">
        <v>627</v>
      </c>
    </row>
    <row r="671" spans="1:2" ht="16.2" thickBot="1" x14ac:dyDescent="0.35">
      <c r="A671" s="10" t="s">
        <v>628</v>
      </c>
    </row>
    <row r="672" spans="1:2" ht="16.2" thickBot="1" x14ac:dyDescent="0.35">
      <c r="A672" s="11" t="s">
        <v>629</v>
      </c>
    </row>
    <row r="674" spans="1:8" x14ac:dyDescent="0.3">
      <c r="A674">
        <f>MAX(Table1[User Rating])</f>
        <v>4.9000000000000004</v>
      </c>
      <c r="B674" t="s">
        <v>645</v>
      </c>
    </row>
    <row r="675" spans="1:8" ht="15" thickBot="1" x14ac:dyDescent="0.35"/>
    <row r="676" spans="1:8" ht="15" thickBot="1" x14ac:dyDescent="0.35">
      <c r="A676" s="27" t="s">
        <v>0</v>
      </c>
      <c r="B676" s="27" t="s">
        <v>1</v>
      </c>
      <c r="C676" s="27" t="s">
        <v>2</v>
      </c>
      <c r="D676" s="27" t="s">
        <v>3</v>
      </c>
      <c r="E676" s="27" t="s">
        <v>4</v>
      </c>
      <c r="F676" s="27" t="s">
        <v>5</v>
      </c>
      <c r="G676" s="27" t="s">
        <v>6</v>
      </c>
      <c r="H676" s="27" t="s">
        <v>632</v>
      </c>
    </row>
    <row r="677" spans="1:8" ht="15" thickBot="1" x14ac:dyDescent="0.35">
      <c r="A677" s="28" t="s">
        <v>77</v>
      </c>
      <c r="B677" s="28" t="s">
        <v>78</v>
      </c>
      <c r="C677" s="29">
        <v>4.9000000000000004</v>
      </c>
      <c r="D677" s="29">
        <v>14344</v>
      </c>
      <c r="E677" s="29">
        <v>5</v>
      </c>
      <c r="F677" s="29">
        <v>2017</v>
      </c>
      <c r="G677" s="28" t="s">
        <v>12</v>
      </c>
      <c r="H677" s="28"/>
    </row>
    <row r="678" spans="1:8" ht="15" thickBot="1" x14ac:dyDescent="0.35">
      <c r="A678" s="30" t="s">
        <v>77</v>
      </c>
      <c r="B678" s="30" t="s">
        <v>78</v>
      </c>
      <c r="C678" s="31">
        <v>4.9000000000000004</v>
      </c>
      <c r="D678" s="31">
        <v>14344</v>
      </c>
      <c r="E678" s="31">
        <v>5</v>
      </c>
      <c r="F678" s="31">
        <v>2019</v>
      </c>
      <c r="G678" s="30" t="s">
        <v>12</v>
      </c>
      <c r="H678" s="30"/>
    </row>
    <row r="679" spans="1:8" ht="15" thickBot="1" x14ac:dyDescent="0.35">
      <c r="A679" s="28" t="s">
        <v>127</v>
      </c>
      <c r="B679" s="28" t="s">
        <v>128</v>
      </c>
      <c r="C679" s="29">
        <v>4.9000000000000004</v>
      </c>
      <c r="D679" s="29">
        <v>5062</v>
      </c>
      <c r="E679" s="29">
        <v>6</v>
      </c>
      <c r="F679" s="29">
        <v>2018</v>
      </c>
      <c r="G679" s="28" t="s">
        <v>12</v>
      </c>
      <c r="H679" s="28"/>
    </row>
    <row r="680" spans="1:8" ht="15" thickBot="1" x14ac:dyDescent="0.35">
      <c r="A680" s="30" t="s">
        <v>129</v>
      </c>
      <c r="B680" s="30" t="s">
        <v>128</v>
      </c>
      <c r="C680" s="31">
        <v>4.9000000000000004</v>
      </c>
      <c r="D680" s="31">
        <v>4786</v>
      </c>
      <c r="E680" s="31">
        <v>8</v>
      </c>
      <c r="F680" s="31">
        <v>2017</v>
      </c>
      <c r="G680" s="30" t="s">
        <v>12</v>
      </c>
      <c r="H680" s="30"/>
    </row>
    <row r="681" spans="1:8" ht="15" thickBot="1" x14ac:dyDescent="0.35">
      <c r="A681" s="28" t="s">
        <v>130</v>
      </c>
      <c r="B681" s="28" t="s">
        <v>128</v>
      </c>
      <c r="C681" s="29">
        <v>4.9000000000000004</v>
      </c>
      <c r="D681" s="29">
        <v>7235</v>
      </c>
      <c r="E681" s="29">
        <v>4</v>
      </c>
      <c r="F681" s="29">
        <v>2018</v>
      </c>
      <c r="G681" s="28" t="s">
        <v>12</v>
      </c>
      <c r="H681" s="28"/>
    </row>
    <row r="682" spans="1:8" ht="15" thickBot="1" x14ac:dyDescent="0.35">
      <c r="A682" s="30" t="s">
        <v>130</v>
      </c>
      <c r="B682" s="30" t="s">
        <v>128</v>
      </c>
      <c r="C682" s="31">
        <v>4.9000000000000004</v>
      </c>
      <c r="D682" s="31">
        <v>7235</v>
      </c>
      <c r="E682" s="31">
        <v>4</v>
      </c>
      <c r="F682" s="31">
        <v>2019</v>
      </c>
      <c r="G682" s="30" t="s">
        <v>12</v>
      </c>
      <c r="H682" s="30"/>
    </row>
    <row r="683" spans="1:8" ht="15" thickBot="1" x14ac:dyDescent="0.35">
      <c r="A683" s="28" t="s">
        <v>131</v>
      </c>
      <c r="B683" s="28" t="s">
        <v>128</v>
      </c>
      <c r="C683" s="29">
        <v>4.9000000000000004</v>
      </c>
      <c r="D683" s="29">
        <v>12619</v>
      </c>
      <c r="E683" s="29">
        <v>8</v>
      </c>
      <c r="F683" s="29">
        <v>2019</v>
      </c>
      <c r="G683" s="28" t="s">
        <v>12</v>
      </c>
      <c r="H683" s="28"/>
    </row>
    <row r="684" spans="1:8" ht="15" thickBot="1" x14ac:dyDescent="0.35">
      <c r="A684" s="30" t="s">
        <v>132</v>
      </c>
      <c r="B684" s="30" t="s">
        <v>128</v>
      </c>
      <c r="C684" s="31">
        <v>4.9000000000000004</v>
      </c>
      <c r="D684" s="31">
        <v>9089</v>
      </c>
      <c r="E684" s="31">
        <v>8</v>
      </c>
      <c r="F684" s="31">
        <v>2019</v>
      </c>
      <c r="G684" s="30" t="s">
        <v>12</v>
      </c>
      <c r="H684" s="30"/>
    </row>
    <row r="685" spans="1:8" ht="15" thickBot="1" x14ac:dyDescent="0.35">
      <c r="A685" s="28" t="s">
        <v>133</v>
      </c>
      <c r="B685" s="28" t="s">
        <v>128</v>
      </c>
      <c r="C685" s="29">
        <v>4.9000000000000004</v>
      </c>
      <c r="D685" s="29">
        <v>5470</v>
      </c>
      <c r="E685" s="29">
        <v>6</v>
      </c>
      <c r="F685" s="29">
        <v>2018</v>
      </c>
      <c r="G685" s="28" t="s">
        <v>12</v>
      </c>
      <c r="H685" s="28"/>
    </row>
    <row r="686" spans="1:8" ht="15" thickBot="1" x14ac:dyDescent="0.35">
      <c r="A686" s="30" t="s">
        <v>197</v>
      </c>
      <c r="B686" s="30" t="s">
        <v>198</v>
      </c>
      <c r="C686" s="31">
        <v>4.9000000000000004</v>
      </c>
      <c r="D686" s="31">
        <v>7038</v>
      </c>
      <c r="E686" s="31">
        <v>7</v>
      </c>
      <c r="F686" s="31">
        <v>2012</v>
      </c>
      <c r="G686" s="30" t="s">
        <v>12</v>
      </c>
      <c r="H686" s="30"/>
    </row>
    <row r="688" spans="1:8" ht="15.6" x14ac:dyDescent="0.3">
      <c r="A688" s="21" t="s">
        <v>630</v>
      </c>
    </row>
    <row r="690" spans="1:3" x14ac:dyDescent="0.3">
      <c r="A690" s="6" t="s">
        <v>619</v>
      </c>
      <c r="B690" t="s">
        <v>631</v>
      </c>
    </row>
    <row r="691" spans="1:3" x14ac:dyDescent="0.3">
      <c r="A691" s="7" t="s">
        <v>471</v>
      </c>
      <c r="B691">
        <v>4.9000000000000004</v>
      </c>
    </row>
    <row r="692" spans="1:3" x14ac:dyDescent="0.3">
      <c r="A692" s="7" t="s">
        <v>205</v>
      </c>
      <c r="B692">
        <v>4.9000000000000004</v>
      </c>
    </row>
    <row r="693" spans="1:3" x14ac:dyDescent="0.3">
      <c r="A693" s="7" t="s">
        <v>350</v>
      </c>
      <c r="B693">
        <v>4.9000000000000004</v>
      </c>
    </row>
    <row r="694" spans="1:3" x14ac:dyDescent="0.3">
      <c r="A694" s="7" t="s">
        <v>78</v>
      </c>
      <c r="B694">
        <v>4.9000000000000004</v>
      </c>
      <c r="C694" s="13" t="str">
        <f>INDEX(Table1[Author],MATCH(MAX(Table1[Average User Rating for Each Author]),Table1[Average User Rating for Each Author],0))</f>
        <v>Bill Martin Jr.</v>
      </c>
    </row>
    <row r="695" spans="1:3" x14ac:dyDescent="0.3">
      <c r="A695" s="7" t="s">
        <v>369</v>
      </c>
      <c r="B695">
        <v>4.9000000000000004</v>
      </c>
    </row>
    <row r="696" spans="1:3" x14ac:dyDescent="0.3">
      <c r="A696" s="7" t="s">
        <v>482</v>
      </c>
      <c r="B696">
        <v>4.9000000000000004</v>
      </c>
    </row>
    <row r="697" spans="1:3" x14ac:dyDescent="0.3">
      <c r="A697" s="7" t="s">
        <v>317</v>
      </c>
      <c r="B697">
        <v>4.9000000000000004</v>
      </c>
    </row>
    <row r="698" spans="1:3" x14ac:dyDescent="0.3">
      <c r="A698" s="7" t="s">
        <v>540</v>
      </c>
      <c r="B698">
        <v>4.9000000000000004</v>
      </c>
    </row>
    <row r="699" spans="1:3" x14ac:dyDescent="0.3">
      <c r="A699" s="7" t="s">
        <v>198</v>
      </c>
      <c r="B699">
        <v>4.9000000000000004</v>
      </c>
    </row>
    <row r="700" spans="1:3" x14ac:dyDescent="0.3">
      <c r="A700" s="7" t="s">
        <v>285</v>
      </c>
      <c r="B700">
        <v>4.9000000000000004</v>
      </c>
    </row>
    <row r="701" spans="1:3" x14ac:dyDescent="0.3">
      <c r="A701" s="7" t="s">
        <v>270</v>
      </c>
      <c r="B701">
        <v>4.9000000000000004</v>
      </c>
    </row>
    <row r="702" spans="1:3" x14ac:dyDescent="0.3">
      <c r="A702" s="7" t="s">
        <v>536</v>
      </c>
      <c r="B702">
        <v>4.8999999999999995</v>
      </c>
    </row>
    <row r="703" spans="1:3" x14ac:dyDescent="0.3">
      <c r="A703" s="7" t="s">
        <v>128</v>
      </c>
      <c r="B703">
        <v>4.8999999999999995</v>
      </c>
    </row>
    <row r="704" spans="1:3" x14ac:dyDescent="0.3">
      <c r="A704" s="7" t="s">
        <v>253</v>
      </c>
      <c r="B704">
        <v>4.8999999999999995</v>
      </c>
    </row>
    <row r="705" spans="1:2" x14ac:dyDescent="0.3">
      <c r="A705" s="7" t="s">
        <v>620</v>
      </c>
      <c r="B705">
        <v>4.900000000000003</v>
      </c>
    </row>
    <row r="708" spans="1:2" ht="15.6" x14ac:dyDescent="0.3">
      <c r="A708" s="19" t="s">
        <v>633</v>
      </c>
    </row>
    <row r="709" spans="1:2" x14ac:dyDescent="0.3">
      <c r="A709" s="6" t="s">
        <v>619</v>
      </c>
      <c r="B709" t="s">
        <v>634</v>
      </c>
    </row>
    <row r="710" spans="1:2" x14ac:dyDescent="0.3">
      <c r="A710" s="7" t="s">
        <v>12</v>
      </c>
      <c r="B710">
        <v>10.85</v>
      </c>
    </row>
    <row r="711" spans="1:2" x14ac:dyDescent="0.3">
      <c r="A711" s="7" t="s">
        <v>9</v>
      </c>
      <c r="B711">
        <v>14.841935483870968</v>
      </c>
    </row>
    <row r="712" spans="1:2" x14ac:dyDescent="0.3">
      <c r="A712" s="7" t="s">
        <v>620</v>
      </c>
      <c r="B712">
        <v>13.1</v>
      </c>
    </row>
    <row r="716" spans="1:2" x14ac:dyDescent="0.3">
      <c r="A716" t="s">
        <v>683</v>
      </c>
    </row>
    <row r="725" spans="1:2" ht="15.6" x14ac:dyDescent="0.3">
      <c r="A725" s="19" t="s">
        <v>635</v>
      </c>
    </row>
    <row r="726" spans="1:2" x14ac:dyDescent="0.3">
      <c r="A726" s="6" t="s">
        <v>619</v>
      </c>
      <c r="B726" t="s">
        <v>641</v>
      </c>
    </row>
    <row r="727" spans="1:2" x14ac:dyDescent="0.3">
      <c r="A727" s="7">
        <v>2016</v>
      </c>
      <c r="B727">
        <v>50</v>
      </c>
    </row>
    <row r="728" spans="1:2" x14ac:dyDescent="0.3">
      <c r="A728" s="7">
        <v>2009</v>
      </c>
      <c r="B728">
        <v>50</v>
      </c>
    </row>
    <row r="729" spans="1:2" x14ac:dyDescent="0.3">
      <c r="A729" s="7">
        <v>2018</v>
      </c>
      <c r="B729">
        <v>50</v>
      </c>
    </row>
    <row r="730" spans="1:2" x14ac:dyDescent="0.3">
      <c r="A730" s="7">
        <v>2010</v>
      </c>
      <c r="B730">
        <v>50</v>
      </c>
    </row>
    <row r="731" spans="1:2" x14ac:dyDescent="0.3">
      <c r="A731" s="7">
        <v>2015</v>
      </c>
      <c r="B731">
        <v>50</v>
      </c>
    </row>
    <row r="732" spans="1:2" x14ac:dyDescent="0.3">
      <c r="A732" s="7">
        <v>2011</v>
      </c>
      <c r="B732">
        <v>50</v>
      </c>
    </row>
    <row r="733" spans="1:2" x14ac:dyDescent="0.3">
      <c r="A733" s="7">
        <v>2017</v>
      </c>
      <c r="B733">
        <v>50</v>
      </c>
    </row>
    <row r="734" spans="1:2" x14ac:dyDescent="0.3">
      <c r="A734" s="7">
        <v>2012</v>
      </c>
      <c r="B734">
        <v>50</v>
      </c>
    </row>
    <row r="735" spans="1:2" x14ac:dyDescent="0.3">
      <c r="A735" s="7">
        <v>2019</v>
      </c>
      <c r="B735">
        <v>50</v>
      </c>
    </row>
    <row r="736" spans="1:2" x14ac:dyDescent="0.3">
      <c r="A736" s="7">
        <v>2013</v>
      </c>
      <c r="B736">
        <v>50</v>
      </c>
    </row>
    <row r="737" spans="1:2" x14ac:dyDescent="0.3">
      <c r="A737" s="7">
        <v>2014</v>
      </c>
      <c r="B737">
        <v>50</v>
      </c>
    </row>
    <row r="738" spans="1:2" x14ac:dyDescent="0.3">
      <c r="A738" s="7" t="s">
        <v>620</v>
      </c>
      <c r="B738">
        <v>550</v>
      </c>
    </row>
    <row r="740" spans="1:2" x14ac:dyDescent="0.3">
      <c r="A740" t="s">
        <v>646</v>
      </c>
    </row>
    <row r="742" spans="1:2" ht="15.6" x14ac:dyDescent="0.3">
      <c r="A742" s="19" t="s">
        <v>647</v>
      </c>
    </row>
    <row r="759" spans="1:2" x14ac:dyDescent="0.3">
      <c r="A759" s="51" t="s">
        <v>650</v>
      </c>
    </row>
    <row r="761" spans="1:2" ht="15.6" x14ac:dyDescent="0.3">
      <c r="A761" s="19" t="s">
        <v>636</v>
      </c>
    </row>
    <row r="763" spans="1:2" x14ac:dyDescent="0.3">
      <c r="A763" s="6" t="s">
        <v>619</v>
      </c>
      <c r="B763" t="s">
        <v>648</v>
      </c>
    </row>
    <row r="764" spans="1:2" x14ac:dyDescent="0.3">
      <c r="A764" s="7" t="s">
        <v>12</v>
      </c>
      <c r="B764">
        <v>87841</v>
      </c>
    </row>
    <row r="765" spans="1:2" x14ac:dyDescent="0.3">
      <c r="A765" s="7" t="s">
        <v>9</v>
      </c>
      <c r="B765">
        <v>61133</v>
      </c>
    </row>
    <row r="766" spans="1:2" x14ac:dyDescent="0.3">
      <c r="A766" s="7" t="s">
        <v>620</v>
      </c>
      <c r="B766">
        <v>87841</v>
      </c>
    </row>
    <row r="779" spans="1:2" x14ac:dyDescent="0.3">
      <c r="A779" t="s">
        <v>649</v>
      </c>
    </row>
    <row r="781" spans="1:2" ht="15.6" x14ac:dyDescent="0.3">
      <c r="A781" s="21" t="s">
        <v>664</v>
      </c>
    </row>
    <row r="782" spans="1:2" x14ac:dyDescent="0.3">
      <c r="A782" s="3" t="s">
        <v>663</v>
      </c>
    </row>
    <row r="783" spans="1:2" x14ac:dyDescent="0.3">
      <c r="A783" s="35" t="s">
        <v>651</v>
      </c>
      <c r="B783" s="35" t="s">
        <v>652</v>
      </c>
    </row>
    <row r="784" spans="1:2" x14ac:dyDescent="0.3">
      <c r="A784" s="35" t="s">
        <v>653</v>
      </c>
      <c r="B784" s="35" t="s">
        <v>654</v>
      </c>
    </row>
    <row r="785" spans="1:2" x14ac:dyDescent="0.3">
      <c r="A785" s="35" t="s">
        <v>655</v>
      </c>
      <c r="B785" s="35" t="s">
        <v>656</v>
      </c>
    </row>
    <row r="786" spans="1:2" x14ac:dyDescent="0.3">
      <c r="A786" s="35" t="s">
        <v>657</v>
      </c>
      <c r="B786" s="35" t="s">
        <v>658</v>
      </c>
    </row>
    <row r="787" spans="1:2" x14ac:dyDescent="0.3">
      <c r="A787" s="35" t="s">
        <v>659</v>
      </c>
      <c r="B787" s="35" t="s">
        <v>660</v>
      </c>
    </row>
    <row r="790" spans="1:2" ht="15.6" x14ac:dyDescent="0.3">
      <c r="A790" s="21" t="s">
        <v>662</v>
      </c>
    </row>
    <row r="809" spans="1:3" ht="15.6" x14ac:dyDescent="0.3">
      <c r="A809" s="21" t="s">
        <v>666</v>
      </c>
    </row>
    <row r="810" spans="1:3" x14ac:dyDescent="0.3">
      <c r="A810" s="42" t="s">
        <v>667</v>
      </c>
    </row>
    <row r="812" spans="1:3" x14ac:dyDescent="0.3">
      <c r="A812" s="40"/>
      <c r="B812" s="41" t="s">
        <v>665</v>
      </c>
      <c r="C812" s="41" t="s">
        <v>661</v>
      </c>
    </row>
    <row r="813" spans="1:3" x14ac:dyDescent="0.3">
      <c r="A813" s="41" t="s">
        <v>665</v>
      </c>
      <c r="B813" s="41">
        <v>1</v>
      </c>
      <c r="C813" s="41"/>
    </row>
    <row r="814" spans="1:3" x14ac:dyDescent="0.3">
      <c r="A814" s="41" t="s">
        <v>661</v>
      </c>
      <c r="B814" s="41">
        <v>1.4527795782405852E-3</v>
      </c>
      <c r="C814" s="41">
        <v>1</v>
      </c>
    </row>
    <row r="816" spans="1:3" x14ac:dyDescent="0.3">
      <c r="A816" t="s">
        <v>668</v>
      </c>
    </row>
    <row r="825" spans="1:5" ht="15.6" x14ac:dyDescent="0.3">
      <c r="A825" s="43" t="s">
        <v>669</v>
      </c>
    </row>
    <row r="827" spans="1:5" x14ac:dyDescent="0.3">
      <c r="A827" s="42" t="s">
        <v>676</v>
      </c>
      <c r="B827" s="42"/>
    </row>
    <row r="828" spans="1:5" x14ac:dyDescent="0.3">
      <c r="A828" s="42" t="s">
        <v>670</v>
      </c>
      <c r="B828" s="42"/>
    </row>
    <row r="829" spans="1:5" ht="15" x14ac:dyDescent="0.35">
      <c r="A829" s="44" t="s">
        <v>671</v>
      </c>
      <c r="B829" s="42"/>
    </row>
    <row r="830" spans="1:5" x14ac:dyDescent="0.3">
      <c r="A830" s="42" t="s">
        <v>672</v>
      </c>
      <c r="B830" s="42"/>
    </row>
    <row r="831" spans="1:5" x14ac:dyDescent="0.3">
      <c r="A831" s="42" t="s">
        <v>673</v>
      </c>
      <c r="B831" s="42"/>
    </row>
    <row r="832" spans="1:5" x14ac:dyDescent="0.3">
      <c r="D832" s="50"/>
      <c r="E832" s="50"/>
    </row>
    <row r="833" spans="1:2" ht="41.4" x14ac:dyDescent="0.3">
      <c r="A833" s="45" t="s">
        <v>677</v>
      </c>
      <c r="B833" s="46">
        <f>MAX('extra sheet for other analysis'!I3:I352)</f>
        <v>12</v>
      </c>
    </row>
    <row r="834" spans="1:2" ht="27.6" x14ac:dyDescent="0.3">
      <c r="A834" s="47" t="s">
        <v>678</v>
      </c>
      <c r="B834" s="46" t="str">
        <f>INDEX('extra sheet for other analysis'!H3:H352,MATCH(MAX('extra sheet for other analysis'!I3:I352),'extra sheet for other analysis'!I3:I352,0))</f>
        <v>Jeff Kinney</v>
      </c>
    </row>
    <row r="836" spans="1:2" ht="15.6" x14ac:dyDescent="0.3">
      <c r="A836" s="21" t="s">
        <v>679</v>
      </c>
    </row>
    <row r="838" spans="1:2" x14ac:dyDescent="0.3">
      <c r="A838" s="6" t="s">
        <v>619</v>
      </c>
      <c r="B838" t="s">
        <v>648</v>
      </c>
    </row>
    <row r="839" spans="1:2" x14ac:dyDescent="0.3">
      <c r="A839" s="7" t="s">
        <v>591</v>
      </c>
      <c r="B839">
        <v>87841</v>
      </c>
    </row>
    <row r="840" spans="1:2" x14ac:dyDescent="0.3">
      <c r="A840" s="7" t="s">
        <v>435</v>
      </c>
      <c r="B840">
        <v>79446</v>
      </c>
    </row>
    <row r="841" spans="1:2" x14ac:dyDescent="0.3">
      <c r="A841" s="7" t="s">
        <v>66</v>
      </c>
      <c r="B841">
        <v>61133</v>
      </c>
    </row>
    <row r="842" spans="1:2" x14ac:dyDescent="0.3">
      <c r="A842" s="7" t="s">
        <v>189</v>
      </c>
      <c r="B842">
        <v>57271</v>
      </c>
    </row>
    <row r="843" spans="1:2" x14ac:dyDescent="0.3">
      <c r="A843" s="7" t="s">
        <v>428</v>
      </c>
      <c r="B843">
        <v>50482</v>
      </c>
    </row>
    <row r="844" spans="1:2" x14ac:dyDescent="0.3">
      <c r="A844" s="7" t="s">
        <v>491</v>
      </c>
      <c r="B844">
        <v>49288</v>
      </c>
    </row>
    <row r="845" spans="1:2" x14ac:dyDescent="0.3">
      <c r="A845" s="7" t="s">
        <v>159</v>
      </c>
      <c r="B845">
        <v>47265</v>
      </c>
    </row>
    <row r="846" spans="1:2" x14ac:dyDescent="0.3">
      <c r="A846" s="7" t="s">
        <v>484</v>
      </c>
      <c r="B846">
        <v>39459</v>
      </c>
    </row>
    <row r="847" spans="1:2" x14ac:dyDescent="0.3">
      <c r="A847" s="7" t="s">
        <v>45</v>
      </c>
      <c r="B847">
        <v>36348</v>
      </c>
    </row>
    <row r="848" spans="1:2" x14ac:dyDescent="0.3">
      <c r="A848" s="7" t="s">
        <v>391</v>
      </c>
      <c r="B848">
        <v>35799</v>
      </c>
    </row>
    <row r="849" spans="1:2" x14ac:dyDescent="0.3">
      <c r="A849" s="7" t="s">
        <v>620</v>
      </c>
      <c r="B849">
        <v>87841</v>
      </c>
    </row>
    <row r="867" spans="1:1" ht="15.6" x14ac:dyDescent="0.3">
      <c r="A867" s="21" t="s">
        <v>680</v>
      </c>
    </row>
    <row r="885" spans="1:7" x14ac:dyDescent="0.3">
      <c r="A885" t="s">
        <v>681</v>
      </c>
      <c r="G885" t="s">
        <v>684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8969-3F98-4D48-B613-E52C5DB29E82}">
  <dimension ref="A1:N552"/>
  <sheetViews>
    <sheetView topLeftCell="C326" workbookViewId="0">
      <selection activeCell="J346" sqref="J346"/>
    </sheetView>
  </sheetViews>
  <sheetFormatPr defaultRowHeight="14.4" x14ac:dyDescent="0.3"/>
  <cols>
    <col min="1" max="1" width="14.5546875" customWidth="1"/>
    <col min="2" max="2" width="12.88671875" customWidth="1"/>
  </cols>
  <sheetData>
    <row r="1" spans="1:14" ht="15.6" x14ac:dyDescent="0.3">
      <c r="A1" s="21" t="s">
        <v>666</v>
      </c>
      <c r="G1" s="43" t="s">
        <v>669</v>
      </c>
    </row>
    <row r="2" spans="1:14" x14ac:dyDescent="0.3">
      <c r="A2" s="9" t="s">
        <v>2</v>
      </c>
      <c r="B2" s="39" t="s">
        <v>661</v>
      </c>
      <c r="G2" s="18" t="s">
        <v>0</v>
      </c>
      <c r="H2" s="9" t="s">
        <v>1</v>
      </c>
      <c r="I2" t="s">
        <v>675</v>
      </c>
    </row>
    <row r="3" spans="1:14" x14ac:dyDescent="0.3">
      <c r="A3" s="15">
        <v>4.7</v>
      </c>
      <c r="B3" s="36">
        <f>LEN(Table1[[#This Row],[Name]])</f>
        <v>17</v>
      </c>
      <c r="G3" s="14" t="s">
        <v>7</v>
      </c>
      <c r="H3" s="15" t="s">
        <v>8</v>
      </c>
      <c r="I3">
        <f>COUNTIFS(H3:H352,H3)</f>
        <v>1</v>
      </c>
    </row>
    <row r="4" spans="1:14" x14ac:dyDescent="0.3">
      <c r="A4" s="17">
        <v>4.5999999999999996</v>
      </c>
      <c r="B4" s="37">
        <f>LEN(Table1[[#This Row],[Name]])</f>
        <v>39</v>
      </c>
      <c r="G4" s="16" t="s">
        <v>10</v>
      </c>
      <c r="H4" s="17" t="s">
        <v>11</v>
      </c>
      <c r="I4">
        <f t="shared" ref="I4:I67" si="0">COUNTIFS(H4:H353,H4)</f>
        <v>4</v>
      </c>
    </row>
    <row r="5" spans="1:14" x14ac:dyDescent="0.3">
      <c r="A5" s="15">
        <v>4.7</v>
      </c>
      <c r="B5" s="36">
        <f>LEN(Table1[[#This Row],[Name]])</f>
        <v>22</v>
      </c>
      <c r="G5" s="14" t="s">
        <v>13</v>
      </c>
      <c r="H5" s="15" t="s">
        <v>14</v>
      </c>
      <c r="I5">
        <f t="shared" si="0"/>
        <v>1</v>
      </c>
    </row>
    <row r="6" spans="1:14" x14ac:dyDescent="0.3">
      <c r="A6" s="17">
        <v>4.7</v>
      </c>
      <c r="B6" s="37">
        <f>LEN(Table1[[#This Row],[Name]])</f>
        <v>66</v>
      </c>
      <c r="G6" s="16" t="s">
        <v>15</v>
      </c>
      <c r="H6" s="17" t="s">
        <v>16</v>
      </c>
      <c r="I6">
        <f t="shared" si="0"/>
        <v>1</v>
      </c>
    </row>
    <row r="7" spans="1:14" x14ac:dyDescent="0.3">
      <c r="A7" s="15">
        <v>4.8</v>
      </c>
      <c r="B7" s="36">
        <f>LEN(Table1[[#This Row],[Name]])</f>
        <v>45</v>
      </c>
      <c r="G7" s="14" t="s">
        <v>17</v>
      </c>
      <c r="H7" s="15" t="s">
        <v>18</v>
      </c>
      <c r="I7">
        <f t="shared" si="0"/>
        <v>1</v>
      </c>
    </row>
    <row r="8" spans="1:14" x14ac:dyDescent="0.3">
      <c r="A8" s="17">
        <v>4.4000000000000004</v>
      </c>
      <c r="B8" s="37">
        <f>LEN(Table1[[#This Row],[Name]])</f>
        <v>98</v>
      </c>
      <c r="G8" s="16" t="s">
        <v>19</v>
      </c>
      <c r="H8" s="17" t="s">
        <v>20</v>
      </c>
      <c r="I8">
        <f t="shared" si="0"/>
        <v>2</v>
      </c>
    </row>
    <row r="9" spans="1:14" x14ac:dyDescent="0.3">
      <c r="A9" s="15">
        <v>4.7</v>
      </c>
      <c r="B9" s="36">
        <f>LEN(Table1[[#This Row],[Name]])</f>
        <v>30</v>
      </c>
      <c r="G9" s="14" t="s">
        <v>21</v>
      </c>
      <c r="H9" s="15" t="s">
        <v>20</v>
      </c>
      <c r="I9">
        <f t="shared" si="0"/>
        <v>1</v>
      </c>
    </row>
    <row r="10" spans="1:14" x14ac:dyDescent="0.3">
      <c r="A10" s="17">
        <v>4.7</v>
      </c>
      <c r="B10" s="37">
        <f>LEN(Table1[[#This Row],[Name]])</f>
        <v>45</v>
      </c>
      <c r="G10" s="16" t="s">
        <v>22</v>
      </c>
      <c r="H10" s="17" t="s">
        <v>23</v>
      </c>
      <c r="I10">
        <f t="shared" si="0"/>
        <v>1</v>
      </c>
    </row>
    <row r="11" spans="1:14" x14ac:dyDescent="0.3">
      <c r="A11" s="15">
        <v>4.7</v>
      </c>
      <c r="B11" s="36">
        <f>LEN(Table1[[#This Row],[Name]])</f>
        <v>25</v>
      </c>
      <c r="G11" s="14" t="s">
        <v>24</v>
      </c>
      <c r="H11" s="15" t="s">
        <v>25</v>
      </c>
      <c r="I11">
        <f t="shared" si="0"/>
        <v>1</v>
      </c>
    </row>
    <row r="12" spans="1:14" x14ac:dyDescent="0.3">
      <c r="A12" s="17">
        <v>4.5999999999999996</v>
      </c>
      <c r="B12" s="37">
        <f>LEN(Table1[[#This Row],[Name]])</f>
        <v>25</v>
      </c>
      <c r="G12" s="16" t="s">
        <v>26</v>
      </c>
      <c r="H12" s="17" t="s">
        <v>27</v>
      </c>
      <c r="I12">
        <f t="shared" si="0"/>
        <v>1</v>
      </c>
    </row>
    <row r="13" spans="1:14" x14ac:dyDescent="0.3">
      <c r="A13" s="15">
        <v>4.5999999999999996</v>
      </c>
      <c r="B13" s="36">
        <f>LEN(Table1[[#This Row],[Name]])</f>
        <v>94</v>
      </c>
      <c r="G13" s="16" t="s">
        <v>28</v>
      </c>
      <c r="H13" s="17" t="s">
        <v>29</v>
      </c>
      <c r="I13">
        <f t="shared" si="0"/>
        <v>1</v>
      </c>
    </row>
    <row r="14" spans="1:14" x14ac:dyDescent="0.3">
      <c r="A14" s="17">
        <v>4.5999999999999996</v>
      </c>
      <c r="B14" s="37">
        <f>LEN(Table1[[#This Row],[Name]])</f>
        <v>23</v>
      </c>
      <c r="G14" s="14" t="s">
        <v>30</v>
      </c>
      <c r="H14" s="15" t="s">
        <v>31</v>
      </c>
      <c r="I14">
        <f t="shared" si="0"/>
        <v>1</v>
      </c>
      <c r="M14">
        <f>MAX(I3:I352)</f>
        <v>12</v>
      </c>
      <c r="N14" t="s">
        <v>674</v>
      </c>
    </row>
    <row r="15" spans="1:14" x14ac:dyDescent="0.3">
      <c r="A15" s="15">
        <v>4.5999999999999996</v>
      </c>
      <c r="B15" s="36">
        <f>LEN(Table1[[#This Row],[Name]])</f>
        <v>32</v>
      </c>
      <c r="G15" s="16" t="s">
        <v>32</v>
      </c>
      <c r="H15" s="17" t="s">
        <v>33</v>
      </c>
      <c r="I15">
        <f t="shared" si="0"/>
        <v>1</v>
      </c>
      <c r="M15" t="str">
        <f>INDEX(H3:H352,MATCH(MAX(I3:I352),I3:I352,0))</f>
        <v>Jeff Kinney</v>
      </c>
    </row>
    <row r="16" spans="1:14" x14ac:dyDescent="0.3">
      <c r="A16" s="17">
        <v>4.5</v>
      </c>
      <c r="B16" s="37">
        <f>LEN(Table1[[#This Row],[Name]])</f>
        <v>108</v>
      </c>
      <c r="G16" s="14" t="s">
        <v>34</v>
      </c>
      <c r="H16" s="15" t="s">
        <v>35</v>
      </c>
      <c r="I16">
        <f t="shared" si="0"/>
        <v>1</v>
      </c>
    </row>
    <row r="17" spans="1:9" x14ac:dyDescent="0.3">
      <c r="A17" s="15">
        <v>4.5999999999999996</v>
      </c>
      <c r="B17" s="36">
        <f>LEN(Table1[[#This Row],[Name]])</f>
        <v>113</v>
      </c>
      <c r="G17" s="16" t="s">
        <v>36</v>
      </c>
      <c r="H17" s="17" t="s">
        <v>37</v>
      </c>
      <c r="I17">
        <f t="shared" si="0"/>
        <v>1</v>
      </c>
    </row>
    <row r="18" spans="1:9" x14ac:dyDescent="0.3">
      <c r="A18" s="17">
        <v>4.5</v>
      </c>
      <c r="B18" s="38">
        <f>LEN(Table1[[#This Row],[Name]])</f>
        <v>52</v>
      </c>
      <c r="G18" s="14" t="s">
        <v>38</v>
      </c>
      <c r="H18" s="15" t="s">
        <v>39</v>
      </c>
      <c r="I18">
        <f t="shared" si="0"/>
        <v>2</v>
      </c>
    </row>
    <row r="19" spans="1:9" x14ac:dyDescent="0.3">
      <c r="A19" s="15">
        <v>4.5999999999999996</v>
      </c>
      <c r="B19" s="36">
        <f>LEN(Table1[[#This Row],[Name]])</f>
        <v>46</v>
      </c>
      <c r="G19" s="16" t="s">
        <v>40</v>
      </c>
      <c r="H19" s="17" t="s">
        <v>39</v>
      </c>
      <c r="I19">
        <f t="shared" si="0"/>
        <v>1</v>
      </c>
    </row>
    <row r="20" spans="1:9" x14ac:dyDescent="0.3">
      <c r="A20" s="17">
        <v>4.4000000000000004</v>
      </c>
      <c r="B20" s="37">
        <f>LEN(Table1[[#This Row],[Name]])</f>
        <v>119</v>
      </c>
      <c r="G20" s="14" t="s">
        <v>41</v>
      </c>
      <c r="H20" s="15" t="s">
        <v>42</v>
      </c>
      <c r="I20">
        <f t="shared" si="0"/>
        <v>1</v>
      </c>
    </row>
    <row r="21" spans="1:9" x14ac:dyDescent="0.3">
      <c r="A21" s="15">
        <v>4.5</v>
      </c>
      <c r="B21" s="36">
        <f>LEN(Table1[[#This Row],[Name]])</f>
        <v>18</v>
      </c>
      <c r="G21" s="16" t="s">
        <v>43</v>
      </c>
      <c r="H21" s="17" t="s">
        <v>44</v>
      </c>
      <c r="I21">
        <f t="shared" si="0"/>
        <v>1</v>
      </c>
    </row>
    <row r="22" spans="1:9" x14ac:dyDescent="0.3">
      <c r="A22" s="17">
        <v>4.8</v>
      </c>
      <c r="B22" s="37">
        <f>LEN(Table1[[#This Row],[Name]])</f>
        <v>27</v>
      </c>
      <c r="G22" s="14" t="s">
        <v>45</v>
      </c>
      <c r="H22" s="15" t="s">
        <v>46</v>
      </c>
      <c r="I22">
        <f t="shared" si="0"/>
        <v>1</v>
      </c>
    </row>
    <row r="23" spans="1:9" x14ac:dyDescent="0.3">
      <c r="A23" s="15">
        <v>4.5999999999999996</v>
      </c>
      <c r="B23" s="36">
        <f>LEN(Table1[[#This Row],[Name]])</f>
        <v>27</v>
      </c>
      <c r="G23" s="14" t="s">
        <v>47</v>
      </c>
      <c r="H23" s="15" t="s">
        <v>48</v>
      </c>
      <c r="I23">
        <f t="shared" si="0"/>
        <v>3</v>
      </c>
    </row>
    <row r="24" spans="1:9" x14ac:dyDescent="0.3">
      <c r="A24" s="17">
        <v>4.5999999999999996</v>
      </c>
      <c r="B24" s="37">
        <f>LEN(Table1[[#This Row],[Name]])</f>
        <v>9</v>
      </c>
      <c r="G24" s="16" t="s">
        <v>49</v>
      </c>
      <c r="H24" s="17" t="s">
        <v>50</v>
      </c>
      <c r="I24">
        <f t="shared" si="0"/>
        <v>1</v>
      </c>
    </row>
    <row r="25" spans="1:9" x14ac:dyDescent="0.3">
      <c r="A25" s="15">
        <v>3.9</v>
      </c>
      <c r="B25" s="36">
        <f>LEN(Table1[[#This Row],[Name]])</f>
        <v>85</v>
      </c>
      <c r="G25" s="14" t="s">
        <v>51</v>
      </c>
      <c r="H25" s="15" t="s">
        <v>52</v>
      </c>
      <c r="I25">
        <f t="shared" si="0"/>
        <v>1</v>
      </c>
    </row>
    <row r="26" spans="1:9" x14ac:dyDescent="0.3">
      <c r="A26" s="17">
        <v>4.5999999999999996</v>
      </c>
      <c r="B26" s="37">
        <f>LEN(Table1[[#This Row],[Name]])</f>
        <v>24</v>
      </c>
      <c r="G26" s="16" t="s">
        <v>53</v>
      </c>
      <c r="H26" s="17" t="s">
        <v>54</v>
      </c>
      <c r="I26">
        <f t="shared" si="0"/>
        <v>3</v>
      </c>
    </row>
    <row r="27" spans="1:9" x14ac:dyDescent="0.3">
      <c r="A27" s="15">
        <v>4.3</v>
      </c>
      <c r="B27" s="36">
        <f>LEN(Table1[[#This Row],[Name]])</f>
        <v>63</v>
      </c>
      <c r="G27" s="14" t="s">
        <v>55</v>
      </c>
      <c r="H27" s="15" t="s">
        <v>56</v>
      </c>
      <c r="I27">
        <f t="shared" si="0"/>
        <v>1</v>
      </c>
    </row>
    <row r="28" spans="1:9" x14ac:dyDescent="0.3">
      <c r="A28" s="17">
        <v>4.5999999999999996</v>
      </c>
      <c r="B28" s="37">
        <f>LEN(Table1[[#This Row],[Name]])</f>
        <v>34</v>
      </c>
      <c r="G28" s="16" t="s">
        <v>57</v>
      </c>
      <c r="H28" s="17" t="s">
        <v>58</v>
      </c>
      <c r="I28">
        <f t="shared" si="0"/>
        <v>1</v>
      </c>
    </row>
    <row r="29" spans="1:9" x14ac:dyDescent="0.3">
      <c r="A29" s="15">
        <v>4.7</v>
      </c>
      <c r="B29" s="36">
        <f>LEN(Table1[[#This Row],[Name]])</f>
        <v>35</v>
      </c>
      <c r="G29" s="14" t="s">
        <v>59</v>
      </c>
      <c r="H29" s="15" t="s">
        <v>60</v>
      </c>
      <c r="I29">
        <f t="shared" si="0"/>
        <v>2</v>
      </c>
    </row>
    <row r="30" spans="1:9" x14ac:dyDescent="0.3">
      <c r="A30" s="17">
        <v>4.2</v>
      </c>
      <c r="B30" s="37">
        <f>LEN(Table1[[#This Row],[Name]])</f>
        <v>28</v>
      </c>
      <c r="G30" s="16" t="s">
        <v>61</v>
      </c>
      <c r="H30" s="17" t="s">
        <v>62</v>
      </c>
      <c r="I30">
        <f t="shared" si="0"/>
        <v>1</v>
      </c>
    </row>
    <row r="31" spans="1:9" x14ac:dyDescent="0.3">
      <c r="A31" s="15">
        <v>4.5999999999999996</v>
      </c>
      <c r="B31" s="36">
        <f>LEN(Table1[[#This Row],[Name]])</f>
        <v>40</v>
      </c>
      <c r="G31" s="14" t="s">
        <v>63</v>
      </c>
      <c r="H31" s="15" t="s">
        <v>64</v>
      </c>
      <c r="I31">
        <f t="shared" si="0"/>
        <v>3</v>
      </c>
    </row>
    <row r="32" spans="1:9" x14ac:dyDescent="0.3">
      <c r="A32" s="17">
        <v>4.5999999999999996</v>
      </c>
      <c r="B32" s="37">
        <f>LEN(Table1[[#This Row],[Name]])</f>
        <v>62</v>
      </c>
      <c r="G32" s="16" t="s">
        <v>65</v>
      </c>
      <c r="H32" s="17" t="s">
        <v>64</v>
      </c>
      <c r="I32">
        <f t="shared" si="0"/>
        <v>2</v>
      </c>
    </row>
    <row r="33" spans="1:9" x14ac:dyDescent="0.3">
      <c r="A33" s="15">
        <v>4.8</v>
      </c>
      <c r="B33" s="36">
        <f>LEN(Table1[[#This Row],[Name]])</f>
        <v>66</v>
      </c>
      <c r="G33" s="14" t="s">
        <v>66</v>
      </c>
      <c r="H33" s="15" t="s">
        <v>67</v>
      </c>
      <c r="I33">
        <f t="shared" si="0"/>
        <v>1</v>
      </c>
    </row>
    <row r="34" spans="1:9" x14ac:dyDescent="0.3">
      <c r="A34" s="17">
        <v>4.7</v>
      </c>
      <c r="B34" s="37">
        <f>LEN(Table1[[#This Row],[Name]])</f>
        <v>8</v>
      </c>
      <c r="G34" s="14" t="s">
        <v>68</v>
      </c>
      <c r="H34" s="15" t="s">
        <v>69</v>
      </c>
      <c r="I34">
        <f t="shared" si="0"/>
        <v>1</v>
      </c>
    </row>
    <row r="35" spans="1:9" x14ac:dyDescent="0.3">
      <c r="A35" s="15">
        <v>4.8</v>
      </c>
      <c r="B35" s="36">
        <f>LEN(Table1[[#This Row],[Name]])</f>
        <v>8</v>
      </c>
      <c r="G35" s="16" t="s">
        <v>70</v>
      </c>
      <c r="H35" s="17" t="s">
        <v>71</v>
      </c>
      <c r="I35">
        <f t="shared" si="0"/>
        <v>1</v>
      </c>
    </row>
    <row r="36" spans="1:9" x14ac:dyDescent="0.3">
      <c r="A36" s="17">
        <v>4.8</v>
      </c>
      <c r="B36" s="37">
        <f>LEN(Table1[[#This Row],[Name]])</f>
        <v>50</v>
      </c>
      <c r="G36" s="16" t="s">
        <v>72</v>
      </c>
      <c r="H36" s="17" t="s">
        <v>73</v>
      </c>
      <c r="I36">
        <f t="shared" si="0"/>
        <v>1</v>
      </c>
    </row>
    <row r="37" spans="1:9" x14ac:dyDescent="0.3">
      <c r="A37" s="15">
        <v>4.8</v>
      </c>
      <c r="B37" s="36">
        <f>LEN(Table1[[#This Row],[Name]])</f>
        <v>24</v>
      </c>
      <c r="G37" s="14" t="s">
        <v>74</v>
      </c>
      <c r="H37" s="15" t="s">
        <v>75</v>
      </c>
      <c r="I37">
        <f t="shared" si="0"/>
        <v>7</v>
      </c>
    </row>
    <row r="38" spans="1:9" x14ac:dyDescent="0.3">
      <c r="A38" s="17">
        <v>4.7</v>
      </c>
      <c r="B38" s="37">
        <f>LEN(Table1[[#This Row],[Name]])</f>
        <v>24</v>
      </c>
      <c r="G38" s="16" t="s">
        <v>76</v>
      </c>
      <c r="H38" s="17" t="s">
        <v>54</v>
      </c>
      <c r="I38">
        <f t="shared" si="0"/>
        <v>2</v>
      </c>
    </row>
    <row r="39" spans="1:9" x14ac:dyDescent="0.3">
      <c r="A39" s="15">
        <v>4.7</v>
      </c>
      <c r="B39" s="36">
        <f>LEN(Table1[[#This Row],[Name]])</f>
        <v>11</v>
      </c>
      <c r="G39" s="14" t="s">
        <v>77</v>
      </c>
      <c r="H39" s="15" t="s">
        <v>78</v>
      </c>
      <c r="I39">
        <f t="shared" si="0"/>
        <v>1</v>
      </c>
    </row>
    <row r="40" spans="1:9" x14ac:dyDescent="0.3">
      <c r="A40" s="17">
        <v>4.7</v>
      </c>
      <c r="B40" s="37">
        <f>LEN(Table1[[#This Row],[Name]])</f>
        <v>41</v>
      </c>
      <c r="G40" s="48" t="s">
        <v>79</v>
      </c>
      <c r="H40" s="49" t="s">
        <v>80</v>
      </c>
      <c r="I40" s="46">
        <f t="shared" si="0"/>
        <v>12</v>
      </c>
    </row>
    <row r="41" spans="1:9" x14ac:dyDescent="0.3">
      <c r="A41" s="15">
        <v>4.5999999999999996</v>
      </c>
      <c r="B41" s="36">
        <f>LEN(Table1[[#This Row],[Name]])</f>
        <v>56</v>
      </c>
      <c r="G41" s="16" t="s">
        <v>81</v>
      </c>
      <c r="H41" s="17" t="s">
        <v>82</v>
      </c>
      <c r="I41">
        <f t="shared" si="0"/>
        <v>1</v>
      </c>
    </row>
    <row r="42" spans="1:9" x14ac:dyDescent="0.3">
      <c r="A42" s="17">
        <v>4.5</v>
      </c>
      <c r="B42" s="37">
        <f>LEN(Table1[[#This Row],[Name]])</f>
        <v>40</v>
      </c>
      <c r="G42" s="14" t="s">
        <v>83</v>
      </c>
      <c r="H42" s="15" t="s">
        <v>84</v>
      </c>
      <c r="I42">
        <f t="shared" si="0"/>
        <v>1</v>
      </c>
    </row>
    <row r="43" spans="1:9" x14ac:dyDescent="0.3">
      <c r="A43" s="15">
        <v>4.9000000000000004</v>
      </c>
      <c r="B43" s="36">
        <f>LEN(Table1[[#This Row],[Name]])</f>
        <v>40</v>
      </c>
      <c r="G43" s="16" t="s">
        <v>85</v>
      </c>
      <c r="H43" s="17" t="s">
        <v>86</v>
      </c>
      <c r="I43">
        <f t="shared" si="0"/>
        <v>1</v>
      </c>
    </row>
    <row r="44" spans="1:9" x14ac:dyDescent="0.3">
      <c r="A44" s="17">
        <v>4.9000000000000004</v>
      </c>
      <c r="B44" s="37">
        <f>LEN(Table1[[#This Row],[Name]])</f>
        <v>42</v>
      </c>
      <c r="G44" s="14" t="s">
        <v>87</v>
      </c>
      <c r="H44" s="15" t="s">
        <v>88</v>
      </c>
      <c r="I44">
        <f t="shared" si="0"/>
        <v>5</v>
      </c>
    </row>
    <row r="45" spans="1:9" x14ac:dyDescent="0.3">
      <c r="A45" s="15">
        <v>4.8</v>
      </c>
      <c r="B45" s="36">
        <f>LEN(Table1[[#This Row],[Name]])</f>
        <v>78</v>
      </c>
      <c r="G45" s="16" t="s">
        <v>89</v>
      </c>
      <c r="H45" s="17" t="s">
        <v>90</v>
      </c>
      <c r="I45">
        <f t="shared" si="0"/>
        <v>1</v>
      </c>
    </row>
    <row r="46" spans="1:9" x14ac:dyDescent="0.3">
      <c r="A46" s="17">
        <v>4.5999999999999996</v>
      </c>
      <c r="B46" s="37">
        <f>LEN(Table1[[#This Row],[Name]])</f>
        <v>49</v>
      </c>
      <c r="G46" s="14" t="s">
        <v>91</v>
      </c>
      <c r="H46" s="15" t="s">
        <v>92</v>
      </c>
      <c r="I46">
        <f t="shared" si="0"/>
        <v>1</v>
      </c>
    </row>
    <row r="47" spans="1:9" x14ac:dyDescent="0.3">
      <c r="A47" s="15">
        <v>4.8</v>
      </c>
      <c r="B47" s="36">
        <f>LEN(Table1[[#This Row],[Name]])</f>
        <v>35</v>
      </c>
      <c r="G47" s="16" t="s">
        <v>93</v>
      </c>
      <c r="H47" s="17" t="s">
        <v>94</v>
      </c>
      <c r="I47">
        <f t="shared" si="0"/>
        <v>1</v>
      </c>
    </row>
    <row r="48" spans="1:9" x14ac:dyDescent="0.3">
      <c r="A48" s="17">
        <v>4.5</v>
      </c>
      <c r="B48" s="37">
        <f>LEN(Table1[[#This Row],[Name]])</f>
        <v>32</v>
      </c>
      <c r="G48" s="14" t="s">
        <v>95</v>
      </c>
      <c r="H48" s="15" t="s">
        <v>96</v>
      </c>
      <c r="I48">
        <f t="shared" si="0"/>
        <v>2</v>
      </c>
    </row>
    <row r="49" spans="1:9" x14ac:dyDescent="0.3">
      <c r="A49" s="15">
        <v>4.7</v>
      </c>
      <c r="B49" s="36">
        <f>LEN(Table1[[#This Row],[Name]])</f>
        <v>32</v>
      </c>
      <c r="G49" s="16" t="s">
        <v>97</v>
      </c>
      <c r="H49" s="17" t="s">
        <v>96</v>
      </c>
      <c r="I49">
        <f t="shared" si="0"/>
        <v>1</v>
      </c>
    </row>
    <row r="50" spans="1:9" x14ac:dyDescent="0.3">
      <c r="A50" s="17">
        <v>4.7</v>
      </c>
      <c r="B50" s="37">
        <f>LEN(Table1[[#This Row],[Name]])</f>
        <v>32</v>
      </c>
      <c r="G50" s="14" t="s">
        <v>98</v>
      </c>
      <c r="H50" s="15" t="s">
        <v>99</v>
      </c>
      <c r="I50">
        <f t="shared" si="0"/>
        <v>1</v>
      </c>
    </row>
    <row r="51" spans="1:9" x14ac:dyDescent="0.3">
      <c r="A51" s="15">
        <v>4.7</v>
      </c>
      <c r="B51" s="36">
        <f>LEN(Table1[[#This Row],[Name]])</f>
        <v>62</v>
      </c>
      <c r="G51" s="14" t="s">
        <v>100</v>
      </c>
      <c r="H51" s="15" t="s">
        <v>101</v>
      </c>
      <c r="I51">
        <f t="shared" si="0"/>
        <v>1</v>
      </c>
    </row>
    <row r="52" spans="1:9" x14ac:dyDescent="0.3">
      <c r="A52" s="17">
        <v>4.7</v>
      </c>
      <c r="B52" s="37">
        <f>LEN(Table1[[#This Row],[Name]])</f>
        <v>43</v>
      </c>
      <c r="G52" s="16" t="s">
        <v>102</v>
      </c>
      <c r="H52" s="17" t="s">
        <v>103</v>
      </c>
      <c r="I52">
        <f t="shared" si="0"/>
        <v>3</v>
      </c>
    </row>
    <row r="53" spans="1:9" x14ac:dyDescent="0.3">
      <c r="A53" s="15">
        <v>4.7</v>
      </c>
      <c r="B53" s="36">
        <f>LEN(Table1[[#This Row],[Name]])</f>
        <v>43</v>
      </c>
      <c r="G53" s="14" t="s">
        <v>104</v>
      </c>
      <c r="H53" s="15" t="s">
        <v>105</v>
      </c>
      <c r="I53">
        <f t="shared" si="0"/>
        <v>4</v>
      </c>
    </row>
    <row r="54" spans="1:9" x14ac:dyDescent="0.3">
      <c r="A54" s="17">
        <v>4.7</v>
      </c>
      <c r="B54" s="37">
        <f>LEN(Table1[[#This Row],[Name]])</f>
        <v>43</v>
      </c>
      <c r="G54" s="16" t="s">
        <v>106</v>
      </c>
      <c r="H54" s="17" t="s">
        <v>105</v>
      </c>
      <c r="I54">
        <f t="shared" si="0"/>
        <v>3</v>
      </c>
    </row>
    <row r="55" spans="1:9" x14ac:dyDescent="0.3">
      <c r="A55" s="15">
        <v>4.7</v>
      </c>
      <c r="B55" s="36">
        <f>LEN(Table1[[#This Row],[Name]])</f>
        <v>45</v>
      </c>
      <c r="G55" s="14" t="s">
        <v>107</v>
      </c>
      <c r="H55" s="15" t="s">
        <v>105</v>
      </c>
      <c r="I55">
        <f t="shared" si="0"/>
        <v>2</v>
      </c>
    </row>
    <row r="56" spans="1:9" x14ac:dyDescent="0.3">
      <c r="A56" s="17">
        <v>4.3</v>
      </c>
      <c r="B56" s="37">
        <f>LEN(Table1[[#This Row],[Name]])</f>
        <v>59</v>
      </c>
      <c r="G56" s="16" t="s">
        <v>108</v>
      </c>
      <c r="H56" s="17" t="s">
        <v>109</v>
      </c>
      <c r="I56">
        <f t="shared" si="0"/>
        <v>1</v>
      </c>
    </row>
    <row r="57" spans="1:9" x14ac:dyDescent="0.3">
      <c r="A57" s="15">
        <v>4.8</v>
      </c>
      <c r="B57" s="36">
        <f>LEN(Table1[[#This Row],[Name]])</f>
        <v>50</v>
      </c>
      <c r="G57" s="16" t="s">
        <v>110</v>
      </c>
      <c r="H57" s="17" t="s">
        <v>111</v>
      </c>
      <c r="I57">
        <f t="shared" si="0"/>
        <v>1</v>
      </c>
    </row>
    <row r="58" spans="1:9" x14ac:dyDescent="0.3">
      <c r="A58" s="17">
        <v>4.8</v>
      </c>
      <c r="B58" s="37">
        <f>LEN(Table1[[#This Row],[Name]])</f>
        <v>17</v>
      </c>
      <c r="G58" s="14" t="s">
        <v>112</v>
      </c>
      <c r="H58" s="15" t="s">
        <v>113</v>
      </c>
      <c r="I58">
        <f t="shared" si="0"/>
        <v>1</v>
      </c>
    </row>
    <row r="59" spans="1:9" x14ac:dyDescent="0.3">
      <c r="A59" s="15">
        <v>4.5999999999999996</v>
      </c>
      <c r="B59" s="36">
        <f>LEN(Table1[[#This Row],[Name]])</f>
        <v>17</v>
      </c>
      <c r="G59" s="16" t="s">
        <v>114</v>
      </c>
      <c r="H59" s="17" t="s">
        <v>115</v>
      </c>
      <c r="I59">
        <f t="shared" si="0"/>
        <v>1</v>
      </c>
    </row>
    <row r="60" spans="1:9" x14ac:dyDescent="0.3">
      <c r="A60" s="17">
        <v>4.5999999999999996</v>
      </c>
      <c r="B60" s="37">
        <f>LEN(Table1[[#This Row],[Name]])</f>
        <v>99</v>
      </c>
      <c r="G60" s="16" t="s">
        <v>116</v>
      </c>
      <c r="H60" s="17" t="s">
        <v>80</v>
      </c>
      <c r="I60">
        <f t="shared" si="0"/>
        <v>11</v>
      </c>
    </row>
    <row r="61" spans="1:9" x14ac:dyDescent="0.3">
      <c r="A61" s="15">
        <v>4.8</v>
      </c>
      <c r="B61" s="36">
        <f>LEN(Table1[[#This Row],[Name]])</f>
        <v>69</v>
      </c>
      <c r="G61" s="14" t="s">
        <v>117</v>
      </c>
      <c r="H61" s="15" t="s">
        <v>80</v>
      </c>
      <c r="I61">
        <f t="shared" si="0"/>
        <v>10</v>
      </c>
    </row>
    <row r="62" spans="1:9" x14ac:dyDescent="0.3">
      <c r="A62" s="17">
        <v>4.4000000000000004</v>
      </c>
      <c r="B62" s="37">
        <f>LEN(Table1[[#This Row],[Name]])</f>
        <v>71</v>
      </c>
      <c r="G62" s="16" t="s">
        <v>118</v>
      </c>
      <c r="H62" s="17" t="s">
        <v>80</v>
      </c>
      <c r="I62">
        <f t="shared" si="0"/>
        <v>9</v>
      </c>
    </row>
    <row r="63" spans="1:9" x14ac:dyDescent="0.3">
      <c r="A63" s="15">
        <v>4.5999999999999996</v>
      </c>
      <c r="B63" s="36">
        <f>LEN(Table1[[#This Row],[Name]])</f>
        <v>58</v>
      </c>
      <c r="G63" s="14" t="s">
        <v>119</v>
      </c>
      <c r="H63" s="15" t="s">
        <v>120</v>
      </c>
      <c r="I63">
        <f t="shared" si="0"/>
        <v>1</v>
      </c>
    </row>
    <row r="64" spans="1:9" x14ac:dyDescent="0.3">
      <c r="A64" s="17">
        <v>4.3</v>
      </c>
      <c r="B64" s="37">
        <f>LEN(Table1[[#This Row],[Name]])</f>
        <v>54</v>
      </c>
      <c r="G64" s="16" t="s">
        <v>121</v>
      </c>
      <c r="H64" s="17" t="s">
        <v>48</v>
      </c>
      <c r="I64">
        <f t="shared" si="0"/>
        <v>2</v>
      </c>
    </row>
    <row r="65" spans="1:9" x14ac:dyDescent="0.3">
      <c r="A65" s="15">
        <v>4.2</v>
      </c>
      <c r="B65" s="36">
        <f>LEN(Table1[[#This Row],[Name]])</f>
        <v>30</v>
      </c>
      <c r="G65" s="16" t="s">
        <v>122</v>
      </c>
      <c r="H65" s="17" t="s">
        <v>48</v>
      </c>
      <c r="I65">
        <f t="shared" si="0"/>
        <v>1</v>
      </c>
    </row>
    <row r="66" spans="1:9" x14ac:dyDescent="0.3">
      <c r="A66" s="17">
        <v>4.8</v>
      </c>
      <c r="B66" s="37">
        <f>LEN(Table1[[#This Row],[Name]])</f>
        <v>30</v>
      </c>
      <c r="G66" s="14" t="s">
        <v>123</v>
      </c>
      <c r="H66" s="15" t="s">
        <v>124</v>
      </c>
      <c r="I66">
        <f t="shared" si="0"/>
        <v>2</v>
      </c>
    </row>
    <row r="67" spans="1:9" x14ac:dyDescent="0.3">
      <c r="A67" s="15">
        <v>4.8</v>
      </c>
      <c r="B67" s="36">
        <f>LEN(Table1[[#This Row],[Name]])</f>
        <v>30</v>
      </c>
      <c r="G67" s="16" t="s">
        <v>125</v>
      </c>
      <c r="H67" s="17" t="s">
        <v>11</v>
      </c>
      <c r="I67">
        <f t="shared" si="0"/>
        <v>3</v>
      </c>
    </row>
    <row r="68" spans="1:9" x14ac:dyDescent="0.3">
      <c r="A68" s="17">
        <v>4.8</v>
      </c>
      <c r="B68" s="37">
        <f>LEN(Table1[[#This Row],[Name]])</f>
        <v>30</v>
      </c>
      <c r="G68" s="14" t="s">
        <v>126</v>
      </c>
      <c r="H68" s="15" t="s">
        <v>80</v>
      </c>
      <c r="I68">
        <f t="shared" ref="I68:I131" si="1">COUNTIFS(H68:H417,H68)</f>
        <v>8</v>
      </c>
    </row>
    <row r="69" spans="1:9" x14ac:dyDescent="0.3">
      <c r="A69" s="15">
        <v>4.8</v>
      </c>
      <c r="B69" s="36">
        <f>LEN(Table1[[#This Row],[Name]])</f>
        <v>15</v>
      </c>
      <c r="G69" s="16" t="s">
        <v>127</v>
      </c>
      <c r="H69" s="17" t="s">
        <v>128</v>
      </c>
      <c r="I69">
        <f t="shared" si="1"/>
        <v>6</v>
      </c>
    </row>
    <row r="70" spans="1:9" x14ac:dyDescent="0.3">
      <c r="A70" s="17">
        <v>4.5999999999999996</v>
      </c>
      <c r="B70" s="37">
        <f>LEN(Table1[[#This Row],[Name]])</f>
        <v>61</v>
      </c>
      <c r="G70" s="14" t="s">
        <v>129</v>
      </c>
      <c r="H70" s="15" t="s">
        <v>128</v>
      </c>
      <c r="I70">
        <f t="shared" si="1"/>
        <v>5</v>
      </c>
    </row>
    <row r="71" spans="1:9" x14ac:dyDescent="0.3">
      <c r="A71" s="15">
        <v>4.5999999999999996</v>
      </c>
      <c r="B71" s="36">
        <f>LEN(Table1[[#This Row],[Name]])</f>
        <v>73</v>
      </c>
      <c r="G71" s="16" t="s">
        <v>130</v>
      </c>
      <c r="H71" s="17" t="s">
        <v>128</v>
      </c>
      <c r="I71">
        <f t="shared" si="1"/>
        <v>4</v>
      </c>
    </row>
    <row r="72" spans="1:9" x14ac:dyDescent="0.3">
      <c r="A72" s="17">
        <v>4.5</v>
      </c>
      <c r="B72" s="37">
        <f>LEN(Table1[[#This Row],[Name]])</f>
        <v>73</v>
      </c>
      <c r="G72" s="16" t="s">
        <v>131</v>
      </c>
      <c r="H72" s="17" t="s">
        <v>128</v>
      </c>
      <c r="I72">
        <f t="shared" si="1"/>
        <v>3</v>
      </c>
    </row>
    <row r="73" spans="1:9" x14ac:dyDescent="0.3">
      <c r="A73" s="15">
        <v>4.5</v>
      </c>
      <c r="B73" s="36">
        <f>LEN(Table1[[#This Row],[Name]])</f>
        <v>39</v>
      </c>
      <c r="G73" s="14" t="s">
        <v>132</v>
      </c>
      <c r="H73" s="15" t="s">
        <v>128</v>
      </c>
      <c r="I73">
        <f t="shared" si="1"/>
        <v>2</v>
      </c>
    </row>
    <row r="74" spans="1:9" x14ac:dyDescent="0.3">
      <c r="A74" s="17">
        <v>4.8</v>
      </c>
      <c r="B74" s="37">
        <f>LEN(Table1[[#This Row],[Name]])</f>
        <v>45</v>
      </c>
      <c r="G74" s="16" t="s">
        <v>133</v>
      </c>
      <c r="H74" s="17" t="s">
        <v>128</v>
      </c>
      <c r="I74">
        <f t="shared" si="1"/>
        <v>1</v>
      </c>
    </row>
    <row r="75" spans="1:9" x14ac:dyDescent="0.3">
      <c r="A75" s="15">
        <v>4.8</v>
      </c>
      <c r="B75" s="36">
        <f>LEN(Table1[[#This Row],[Name]])</f>
        <v>35</v>
      </c>
      <c r="G75" s="14" t="s">
        <v>134</v>
      </c>
      <c r="H75" s="15" t="s">
        <v>80</v>
      </c>
      <c r="I75">
        <f t="shared" si="1"/>
        <v>7</v>
      </c>
    </row>
    <row r="76" spans="1:9" x14ac:dyDescent="0.3">
      <c r="A76" s="17">
        <v>4.8</v>
      </c>
      <c r="B76" s="37">
        <f>LEN(Table1[[#This Row],[Name]])</f>
        <v>115</v>
      </c>
      <c r="G76" s="16" t="s">
        <v>135</v>
      </c>
      <c r="H76" s="17" t="s">
        <v>136</v>
      </c>
      <c r="I76">
        <f t="shared" si="1"/>
        <v>1</v>
      </c>
    </row>
    <row r="77" spans="1:9" x14ac:dyDescent="0.3">
      <c r="A77" s="15">
        <v>4.5999999999999996</v>
      </c>
      <c r="B77" s="36">
        <f>LEN(Table1[[#This Row],[Name]])</f>
        <v>9</v>
      </c>
      <c r="G77" s="14" t="s">
        <v>137</v>
      </c>
      <c r="H77" s="15" t="s">
        <v>138</v>
      </c>
      <c r="I77">
        <f t="shared" si="1"/>
        <v>1</v>
      </c>
    </row>
    <row r="78" spans="1:9" x14ac:dyDescent="0.3">
      <c r="A78" s="17">
        <v>4.5999999999999996</v>
      </c>
      <c r="B78" s="37">
        <f>LEN(Table1[[#This Row],[Name]])</f>
        <v>9</v>
      </c>
      <c r="G78" s="16" t="s">
        <v>139</v>
      </c>
      <c r="H78" s="17" t="s">
        <v>140</v>
      </c>
      <c r="I78">
        <f t="shared" si="1"/>
        <v>2</v>
      </c>
    </row>
    <row r="79" spans="1:9" x14ac:dyDescent="0.3">
      <c r="A79" s="15">
        <v>4.5999999999999996</v>
      </c>
      <c r="B79" s="36">
        <f>LEN(Table1[[#This Row],[Name]])</f>
        <v>21</v>
      </c>
      <c r="G79" s="14" t="s">
        <v>141</v>
      </c>
      <c r="H79" s="15" t="s">
        <v>140</v>
      </c>
      <c r="I79">
        <f t="shared" si="1"/>
        <v>1</v>
      </c>
    </row>
    <row r="80" spans="1:9" x14ac:dyDescent="0.3">
      <c r="A80" s="17">
        <v>4.5</v>
      </c>
      <c r="B80" s="37">
        <f>LEN(Table1[[#This Row],[Name]])</f>
        <v>117</v>
      </c>
      <c r="G80" s="16" t="s">
        <v>142</v>
      </c>
      <c r="H80" s="17" t="s">
        <v>143</v>
      </c>
      <c r="I80">
        <f t="shared" si="1"/>
        <v>1</v>
      </c>
    </row>
    <row r="81" spans="1:9" x14ac:dyDescent="0.3">
      <c r="A81" s="15">
        <v>4.5999999999999996</v>
      </c>
      <c r="B81" s="36">
        <f>LEN(Table1[[#This Row],[Name]])</f>
        <v>21</v>
      </c>
      <c r="G81" s="16" t="s">
        <v>144</v>
      </c>
      <c r="H81" s="17" t="s">
        <v>75</v>
      </c>
      <c r="I81">
        <f t="shared" si="1"/>
        <v>6</v>
      </c>
    </row>
    <row r="82" spans="1:9" x14ac:dyDescent="0.3">
      <c r="A82" s="17">
        <v>4.7</v>
      </c>
      <c r="B82" s="37">
        <f>LEN(Table1[[#This Row],[Name]])</f>
        <v>50</v>
      </c>
      <c r="G82" s="14" t="s">
        <v>145</v>
      </c>
      <c r="H82" s="15" t="s">
        <v>75</v>
      </c>
      <c r="I82">
        <f t="shared" si="1"/>
        <v>5</v>
      </c>
    </row>
    <row r="83" spans="1:9" x14ac:dyDescent="0.3">
      <c r="A83" s="15">
        <v>4.8</v>
      </c>
      <c r="B83" s="36">
        <f>LEN(Table1[[#This Row],[Name]])</f>
        <v>72</v>
      </c>
      <c r="G83" s="16" t="s">
        <v>146</v>
      </c>
      <c r="H83" s="17" t="s">
        <v>147</v>
      </c>
      <c r="I83">
        <f t="shared" si="1"/>
        <v>1</v>
      </c>
    </row>
    <row r="84" spans="1:9" x14ac:dyDescent="0.3">
      <c r="A84" s="17">
        <v>4.9000000000000004</v>
      </c>
      <c r="B84" s="37">
        <f>LEN(Table1[[#This Row],[Name]])</f>
        <v>83</v>
      </c>
      <c r="G84" s="16" t="s">
        <v>148</v>
      </c>
      <c r="H84" s="17" t="s">
        <v>149</v>
      </c>
      <c r="I84">
        <f t="shared" si="1"/>
        <v>2</v>
      </c>
    </row>
    <row r="85" spans="1:9" x14ac:dyDescent="0.3">
      <c r="A85" s="15">
        <v>4.9000000000000004</v>
      </c>
      <c r="B85" s="36">
        <f>LEN(Table1[[#This Row],[Name]])</f>
        <v>79</v>
      </c>
      <c r="G85" s="14" t="s">
        <v>150</v>
      </c>
      <c r="H85" s="15" t="s">
        <v>151</v>
      </c>
      <c r="I85">
        <f t="shared" si="1"/>
        <v>1</v>
      </c>
    </row>
    <row r="86" spans="1:9" x14ac:dyDescent="0.3">
      <c r="A86" s="17">
        <v>4.9000000000000004</v>
      </c>
      <c r="B86" s="37">
        <f>LEN(Table1[[#This Row],[Name]])</f>
        <v>79</v>
      </c>
      <c r="G86" s="14" t="s">
        <v>152</v>
      </c>
      <c r="H86" s="15" t="s">
        <v>153</v>
      </c>
      <c r="I86">
        <f t="shared" si="1"/>
        <v>6</v>
      </c>
    </row>
    <row r="87" spans="1:9" x14ac:dyDescent="0.3">
      <c r="A87" s="15">
        <v>4.9000000000000004</v>
      </c>
      <c r="B87" s="36">
        <f>LEN(Table1[[#This Row],[Name]])</f>
        <v>70</v>
      </c>
      <c r="G87" s="16" t="s">
        <v>154</v>
      </c>
      <c r="H87" s="17" t="s">
        <v>155</v>
      </c>
      <c r="I87">
        <f t="shared" si="1"/>
        <v>1</v>
      </c>
    </row>
    <row r="88" spans="1:9" x14ac:dyDescent="0.3">
      <c r="A88" s="17">
        <v>4.9000000000000004</v>
      </c>
      <c r="B88" s="37">
        <f>LEN(Table1[[#This Row],[Name]])</f>
        <v>85</v>
      </c>
      <c r="G88" s="14" t="s">
        <v>156</v>
      </c>
      <c r="H88" s="15" t="s">
        <v>157</v>
      </c>
      <c r="I88">
        <f t="shared" si="1"/>
        <v>5</v>
      </c>
    </row>
    <row r="89" spans="1:9" x14ac:dyDescent="0.3">
      <c r="A89" s="15">
        <v>4.9000000000000004</v>
      </c>
      <c r="B89" s="36">
        <f>LEN(Table1[[#This Row],[Name]])</f>
        <v>79</v>
      </c>
      <c r="G89" s="16" t="s">
        <v>158</v>
      </c>
      <c r="H89" s="17" t="s">
        <v>157</v>
      </c>
      <c r="I89">
        <f t="shared" si="1"/>
        <v>4</v>
      </c>
    </row>
    <row r="90" spans="1:9" x14ac:dyDescent="0.3">
      <c r="A90" s="17">
        <v>4.9000000000000004</v>
      </c>
      <c r="B90" s="37">
        <f>LEN(Table1[[#This Row],[Name]])</f>
        <v>38</v>
      </c>
      <c r="G90" s="14" t="s">
        <v>159</v>
      </c>
      <c r="H90" s="15" t="s">
        <v>157</v>
      </c>
      <c r="I90">
        <f t="shared" si="1"/>
        <v>3</v>
      </c>
    </row>
    <row r="91" spans="1:9" x14ac:dyDescent="0.3">
      <c r="A91" s="15">
        <v>4.8</v>
      </c>
      <c r="B91" s="36">
        <f>LEN(Table1[[#This Row],[Name]])</f>
        <v>93</v>
      </c>
      <c r="G91" s="14" t="s">
        <v>160</v>
      </c>
      <c r="H91" s="15" t="s">
        <v>157</v>
      </c>
      <c r="I91">
        <f t="shared" si="1"/>
        <v>2</v>
      </c>
    </row>
    <row r="92" spans="1:9" x14ac:dyDescent="0.3">
      <c r="A92" s="17">
        <v>4.5999999999999996</v>
      </c>
      <c r="B92" s="37">
        <f>LEN(Table1[[#This Row],[Name]])</f>
        <v>51</v>
      </c>
      <c r="G92" s="16" t="s">
        <v>161</v>
      </c>
      <c r="H92" s="17" t="s">
        <v>162</v>
      </c>
      <c r="I92">
        <f t="shared" si="1"/>
        <v>1</v>
      </c>
    </row>
    <row r="93" spans="1:9" x14ac:dyDescent="0.3">
      <c r="A93" s="15">
        <v>4.5</v>
      </c>
      <c r="B93" s="36">
        <f>LEN(Table1[[#This Row],[Name]])</f>
        <v>79</v>
      </c>
      <c r="G93" s="14" t="s">
        <v>163</v>
      </c>
      <c r="H93" s="15" t="s">
        <v>164</v>
      </c>
      <c r="I93">
        <f t="shared" si="1"/>
        <v>1</v>
      </c>
    </row>
    <row r="94" spans="1:9" x14ac:dyDescent="0.3">
      <c r="A94" s="17">
        <v>4.5</v>
      </c>
      <c r="B94" s="37">
        <f>LEN(Table1[[#This Row],[Name]])</f>
        <v>96</v>
      </c>
      <c r="G94" s="16" t="s">
        <v>165</v>
      </c>
      <c r="H94" s="17" t="s">
        <v>166</v>
      </c>
      <c r="I94">
        <f t="shared" si="1"/>
        <v>1</v>
      </c>
    </row>
    <row r="95" spans="1:9" x14ac:dyDescent="0.3">
      <c r="A95" s="15">
        <v>4.3</v>
      </c>
      <c r="B95" s="36">
        <f>LEN(Table1[[#This Row],[Name]])</f>
        <v>98</v>
      </c>
      <c r="G95" s="14" t="s">
        <v>167</v>
      </c>
      <c r="H95" s="15" t="s">
        <v>168</v>
      </c>
      <c r="I95">
        <f t="shared" si="1"/>
        <v>2</v>
      </c>
    </row>
    <row r="96" spans="1:9" x14ac:dyDescent="0.3">
      <c r="A96" s="17">
        <v>4.5</v>
      </c>
      <c r="B96" s="37">
        <f>LEN(Table1[[#This Row],[Name]])</f>
        <v>98</v>
      </c>
      <c r="G96" s="16" t="s">
        <v>169</v>
      </c>
      <c r="H96" s="17" t="s">
        <v>170</v>
      </c>
      <c r="I96">
        <f t="shared" si="1"/>
        <v>1</v>
      </c>
    </row>
    <row r="97" spans="1:9" x14ac:dyDescent="0.3">
      <c r="A97" s="15">
        <v>4.5</v>
      </c>
      <c r="B97" s="36">
        <f>LEN(Table1[[#This Row],[Name]])</f>
        <v>24</v>
      </c>
      <c r="G97" s="14" t="s">
        <v>171</v>
      </c>
      <c r="H97" s="15" t="s">
        <v>172</v>
      </c>
      <c r="I97">
        <f t="shared" si="1"/>
        <v>1</v>
      </c>
    </row>
    <row r="98" spans="1:9" x14ac:dyDescent="0.3">
      <c r="A98" s="17">
        <v>4.7</v>
      </c>
      <c r="B98" s="37">
        <f>LEN(Table1[[#This Row],[Name]])</f>
        <v>18</v>
      </c>
      <c r="G98" s="16" t="s">
        <v>173</v>
      </c>
      <c r="H98" s="17" t="s">
        <v>174</v>
      </c>
      <c r="I98">
        <f t="shared" si="1"/>
        <v>1</v>
      </c>
    </row>
    <row r="99" spans="1:9" x14ac:dyDescent="0.3">
      <c r="A99" s="15">
        <v>4.7</v>
      </c>
      <c r="B99" s="36">
        <f>LEN(Table1[[#This Row],[Name]])</f>
        <v>18</v>
      </c>
      <c r="G99" s="14" t="s">
        <v>175</v>
      </c>
      <c r="H99" s="15" t="s">
        <v>176</v>
      </c>
      <c r="I99">
        <f t="shared" si="1"/>
        <v>1</v>
      </c>
    </row>
    <row r="100" spans="1:9" x14ac:dyDescent="0.3">
      <c r="A100" s="17">
        <v>4.7</v>
      </c>
      <c r="B100" s="37">
        <f>LEN(Table1[[#This Row],[Name]])</f>
        <v>18</v>
      </c>
      <c r="G100" s="16" t="s">
        <v>177</v>
      </c>
      <c r="H100" s="17" t="s">
        <v>178</v>
      </c>
      <c r="I100">
        <f t="shared" si="1"/>
        <v>1</v>
      </c>
    </row>
    <row r="101" spans="1:9" x14ac:dyDescent="0.3">
      <c r="A101" s="15">
        <v>4.7</v>
      </c>
      <c r="B101" s="36">
        <f>LEN(Table1[[#This Row],[Name]])</f>
        <v>123</v>
      </c>
      <c r="G101" s="14" t="s">
        <v>179</v>
      </c>
      <c r="H101" s="15" t="s">
        <v>180</v>
      </c>
      <c r="I101">
        <f t="shared" si="1"/>
        <v>2</v>
      </c>
    </row>
    <row r="102" spans="1:9" x14ac:dyDescent="0.3">
      <c r="A102" s="17">
        <v>4.7</v>
      </c>
      <c r="B102" s="37">
        <f>LEN(Table1[[#This Row],[Name]])</f>
        <v>14</v>
      </c>
      <c r="G102" s="16" t="s">
        <v>181</v>
      </c>
      <c r="H102" s="17" t="s">
        <v>180</v>
      </c>
      <c r="I102">
        <f t="shared" si="1"/>
        <v>1</v>
      </c>
    </row>
    <row r="103" spans="1:9" x14ac:dyDescent="0.3">
      <c r="A103" s="15">
        <v>4.5999999999999996</v>
      </c>
      <c r="B103" s="36">
        <f>LEN(Table1[[#This Row],[Name]])</f>
        <v>14</v>
      </c>
      <c r="G103" s="16" t="s">
        <v>182</v>
      </c>
      <c r="H103" s="17" t="s">
        <v>54</v>
      </c>
      <c r="I103">
        <f t="shared" si="1"/>
        <v>1</v>
      </c>
    </row>
    <row r="104" spans="1:9" x14ac:dyDescent="0.3">
      <c r="A104" s="17">
        <v>4.5999999999999996</v>
      </c>
      <c r="B104" s="37">
        <f>LEN(Table1[[#This Row],[Name]])</f>
        <v>79</v>
      </c>
      <c r="G104" s="14" t="s">
        <v>183</v>
      </c>
      <c r="H104" s="15" t="s">
        <v>184</v>
      </c>
      <c r="I104">
        <f t="shared" si="1"/>
        <v>2</v>
      </c>
    </row>
    <row r="105" spans="1:9" x14ac:dyDescent="0.3">
      <c r="A105" s="15">
        <v>4.7</v>
      </c>
      <c r="B105" s="36">
        <f>LEN(Table1[[#This Row],[Name]])</f>
        <v>30</v>
      </c>
      <c r="G105" s="16" t="s">
        <v>185</v>
      </c>
      <c r="H105" s="17" t="s">
        <v>186</v>
      </c>
      <c r="I105">
        <f t="shared" si="1"/>
        <v>1</v>
      </c>
    </row>
    <row r="106" spans="1:9" x14ac:dyDescent="0.3">
      <c r="A106" s="17">
        <v>4.4000000000000004</v>
      </c>
      <c r="B106" s="37">
        <f>LEN(Table1[[#This Row],[Name]])</f>
        <v>19</v>
      </c>
      <c r="G106" s="14" t="s">
        <v>187</v>
      </c>
      <c r="H106" s="15" t="s">
        <v>188</v>
      </c>
      <c r="I106">
        <f t="shared" si="1"/>
        <v>1</v>
      </c>
    </row>
    <row r="107" spans="1:9" x14ac:dyDescent="0.3">
      <c r="A107" s="15">
        <v>4.4000000000000004</v>
      </c>
      <c r="B107" s="36">
        <f>LEN(Table1[[#This Row],[Name]])</f>
        <v>106</v>
      </c>
      <c r="G107" s="16" t="s">
        <v>189</v>
      </c>
      <c r="H107" s="17" t="s">
        <v>190</v>
      </c>
      <c r="I107">
        <f t="shared" si="1"/>
        <v>1</v>
      </c>
    </row>
    <row r="108" spans="1:9" x14ac:dyDescent="0.3">
      <c r="A108" s="17">
        <v>4.5</v>
      </c>
      <c r="B108" s="37">
        <f>LEN(Table1[[#This Row],[Name]])</f>
        <v>88</v>
      </c>
      <c r="G108" s="14" t="s">
        <v>191</v>
      </c>
      <c r="H108" s="15" t="s">
        <v>192</v>
      </c>
      <c r="I108">
        <f t="shared" si="1"/>
        <v>1</v>
      </c>
    </row>
    <row r="109" spans="1:9" x14ac:dyDescent="0.3">
      <c r="A109" s="15">
        <v>3.8</v>
      </c>
      <c r="B109" s="36">
        <f>LEN(Table1[[#This Row],[Name]])</f>
        <v>88</v>
      </c>
      <c r="G109" s="16" t="s">
        <v>193</v>
      </c>
      <c r="H109" s="17" t="s">
        <v>194</v>
      </c>
      <c r="I109">
        <f t="shared" si="1"/>
        <v>1</v>
      </c>
    </row>
    <row r="110" spans="1:9" x14ac:dyDescent="0.3">
      <c r="A110" s="17">
        <v>3.8</v>
      </c>
      <c r="B110" s="37">
        <f>LEN(Table1[[#This Row],[Name]])</f>
        <v>86</v>
      </c>
      <c r="G110" s="16" t="s">
        <v>195</v>
      </c>
      <c r="H110" s="17" t="s">
        <v>196</v>
      </c>
      <c r="I110">
        <f t="shared" si="1"/>
        <v>1</v>
      </c>
    </row>
    <row r="111" spans="1:9" x14ac:dyDescent="0.3">
      <c r="A111" s="15">
        <v>4.5</v>
      </c>
      <c r="B111" s="36">
        <f>LEN(Table1[[#This Row],[Name]])</f>
        <v>43</v>
      </c>
      <c r="G111" s="14" t="s">
        <v>197</v>
      </c>
      <c r="H111" s="15" t="s">
        <v>198</v>
      </c>
      <c r="I111">
        <f t="shared" si="1"/>
        <v>1</v>
      </c>
    </row>
    <row r="112" spans="1:9" x14ac:dyDescent="0.3">
      <c r="A112" s="17">
        <v>4.2</v>
      </c>
      <c r="B112" s="37">
        <f>LEN(Table1[[#This Row],[Name]])</f>
        <v>15</v>
      </c>
      <c r="G112" s="14" t="s">
        <v>199</v>
      </c>
      <c r="H112" s="15" t="s">
        <v>200</v>
      </c>
      <c r="I112">
        <f t="shared" si="1"/>
        <v>1</v>
      </c>
    </row>
    <row r="113" spans="1:9" x14ac:dyDescent="0.3">
      <c r="A113" s="15">
        <v>4.7</v>
      </c>
      <c r="B113" s="36">
        <f>LEN(Table1[[#This Row],[Name]])</f>
        <v>15</v>
      </c>
      <c r="G113" s="16" t="s">
        <v>201</v>
      </c>
      <c r="H113" s="17" t="s">
        <v>157</v>
      </c>
      <c r="I113">
        <f t="shared" si="1"/>
        <v>1</v>
      </c>
    </row>
    <row r="114" spans="1:9" x14ac:dyDescent="0.3">
      <c r="A114" s="17">
        <v>4.7</v>
      </c>
      <c r="B114" s="37">
        <f>LEN(Table1[[#This Row],[Name]])</f>
        <v>15</v>
      </c>
      <c r="G114" s="14" t="s">
        <v>202</v>
      </c>
      <c r="H114" s="15" t="s">
        <v>203</v>
      </c>
      <c r="I114">
        <f t="shared" si="1"/>
        <v>1</v>
      </c>
    </row>
    <row r="115" spans="1:9" x14ac:dyDescent="0.3">
      <c r="A115" s="15">
        <v>4.7</v>
      </c>
      <c r="B115" s="36">
        <f>LEN(Table1[[#This Row],[Name]])</f>
        <v>15</v>
      </c>
      <c r="G115" s="16" t="s">
        <v>204</v>
      </c>
      <c r="H115" s="17" t="s">
        <v>205</v>
      </c>
      <c r="I115">
        <f t="shared" si="1"/>
        <v>1</v>
      </c>
    </row>
    <row r="116" spans="1:9" x14ac:dyDescent="0.3">
      <c r="A116" s="17">
        <v>4.7</v>
      </c>
      <c r="B116" s="37">
        <f>LEN(Table1[[#This Row],[Name]])</f>
        <v>15</v>
      </c>
      <c r="G116" s="14" t="s">
        <v>206</v>
      </c>
      <c r="H116" s="15" t="s">
        <v>207</v>
      </c>
      <c r="I116">
        <f t="shared" si="1"/>
        <v>1</v>
      </c>
    </row>
    <row r="117" spans="1:9" x14ac:dyDescent="0.3">
      <c r="A117" s="15">
        <v>4.7</v>
      </c>
      <c r="B117" s="36">
        <f>LEN(Table1[[#This Row],[Name]])</f>
        <v>29</v>
      </c>
      <c r="G117" s="16" t="s">
        <v>208</v>
      </c>
      <c r="H117" s="17" t="s">
        <v>153</v>
      </c>
      <c r="I117">
        <f t="shared" si="1"/>
        <v>5</v>
      </c>
    </row>
    <row r="118" spans="1:9" x14ac:dyDescent="0.3">
      <c r="A118" s="17">
        <v>4.4000000000000004</v>
      </c>
      <c r="B118" s="37">
        <f>LEN(Table1[[#This Row],[Name]])</f>
        <v>27</v>
      </c>
      <c r="G118" s="14" t="s">
        <v>209</v>
      </c>
      <c r="H118" s="15" t="s">
        <v>153</v>
      </c>
      <c r="I118">
        <f t="shared" si="1"/>
        <v>4</v>
      </c>
    </row>
    <row r="119" spans="1:9" x14ac:dyDescent="0.3">
      <c r="A119" s="15">
        <v>4.7</v>
      </c>
      <c r="B119" s="36">
        <f>LEN(Table1[[#This Row],[Name]])</f>
        <v>81</v>
      </c>
      <c r="G119" s="16" t="s">
        <v>210</v>
      </c>
      <c r="H119" s="17" t="s">
        <v>211</v>
      </c>
      <c r="I119">
        <f t="shared" si="1"/>
        <v>2</v>
      </c>
    </row>
    <row r="120" spans="1:9" x14ac:dyDescent="0.3">
      <c r="A120" s="17">
        <v>4.4000000000000004</v>
      </c>
      <c r="B120" s="37">
        <f>LEN(Table1[[#This Row],[Name]])</f>
        <v>97</v>
      </c>
      <c r="G120" s="14" t="s">
        <v>212</v>
      </c>
      <c r="H120" s="15" t="s">
        <v>153</v>
      </c>
      <c r="I120">
        <f t="shared" si="1"/>
        <v>3</v>
      </c>
    </row>
    <row r="121" spans="1:9" x14ac:dyDescent="0.3">
      <c r="A121" s="15">
        <v>4.5999999999999996</v>
      </c>
      <c r="B121" s="36">
        <f>LEN(Table1[[#This Row],[Name]])</f>
        <v>97</v>
      </c>
      <c r="G121" s="16" t="s">
        <v>213</v>
      </c>
      <c r="H121" s="17" t="s">
        <v>153</v>
      </c>
      <c r="I121">
        <f t="shared" si="1"/>
        <v>2</v>
      </c>
    </row>
    <row r="122" spans="1:9" x14ac:dyDescent="0.3">
      <c r="A122" s="17">
        <v>4.5999999999999996</v>
      </c>
      <c r="B122" s="37">
        <f>LEN(Table1[[#This Row],[Name]])</f>
        <v>97</v>
      </c>
      <c r="G122" s="14" t="s">
        <v>214</v>
      </c>
      <c r="H122" s="15" t="s">
        <v>215</v>
      </c>
      <c r="I122">
        <f t="shared" si="1"/>
        <v>2</v>
      </c>
    </row>
    <row r="123" spans="1:9" x14ac:dyDescent="0.3">
      <c r="A123" s="15">
        <v>4.5999999999999996</v>
      </c>
      <c r="B123" s="36">
        <f>LEN(Table1[[#This Row],[Name]])</f>
        <v>31</v>
      </c>
      <c r="G123" s="16" t="s">
        <v>216</v>
      </c>
      <c r="H123" s="17" t="s">
        <v>211</v>
      </c>
      <c r="I123">
        <f t="shared" si="1"/>
        <v>1</v>
      </c>
    </row>
    <row r="124" spans="1:9" x14ac:dyDescent="0.3">
      <c r="A124" s="17">
        <v>4.5</v>
      </c>
      <c r="B124" s="37">
        <f>LEN(Table1[[#This Row],[Name]])</f>
        <v>79</v>
      </c>
      <c r="G124" s="14" t="s">
        <v>217</v>
      </c>
      <c r="H124" s="15" t="s">
        <v>218</v>
      </c>
      <c r="I124">
        <f t="shared" si="1"/>
        <v>1</v>
      </c>
    </row>
    <row r="125" spans="1:9" x14ac:dyDescent="0.3">
      <c r="A125" s="15">
        <v>4.5999999999999996</v>
      </c>
      <c r="B125" s="36">
        <f>LEN(Table1[[#This Row],[Name]])</f>
        <v>20</v>
      </c>
      <c r="G125" s="16" t="s">
        <v>219</v>
      </c>
      <c r="H125" s="17" t="s">
        <v>220</v>
      </c>
      <c r="I125">
        <f t="shared" si="1"/>
        <v>1</v>
      </c>
    </row>
    <row r="126" spans="1:9" x14ac:dyDescent="0.3">
      <c r="A126" s="17">
        <v>4.8</v>
      </c>
      <c r="B126" s="37">
        <f>LEN(Table1[[#This Row],[Name]])</f>
        <v>20</v>
      </c>
      <c r="G126" s="16" t="s">
        <v>221</v>
      </c>
      <c r="H126" s="17" t="s">
        <v>222</v>
      </c>
      <c r="I126">
        <f t="shared" si="1"/>
        <v>1</v>
      </c>
    </row>
    <row r="127" spans="1:9" x14ac:dyDescent="0.3">
      <c r="A127" s="15">
        <v>4.8</v>
      </c>
      <c r="B127" s="36">
        <f>LEN(Table1[[#This Row],[Name]])</f>
        <v>20</v>
      </c>
      <c r="G127" s="16" t="s">
        <v>223</v>
      </c>
      <c r="H127" s="17" t="s">
        <v>224</v>
      </c>
      <c r="I127">
        <f t="shared" si="1"/>
        <v>2</v>
      </c>
    </row>
    <row r="128" spans="1:9" x14ac:dyDescent="0.3">
      <c r="A128" s="17">
        <v>4.8</v>
      </c>
      <c r="B128" s="37">
        <f>LEN(Table1[[#This Row],[Name]])</f>
        <v>20</v>
      </c>
      <c r="G128" s="14" t="s">
        <v>225</v>
      </c>
      <c r="H128" s="15" t="s">
        <v>226</v>
      </c>
      <c r="I128">
        <f t="shared" si="1"/>
        <v>1</v>
      </c>
    </row>
    <row r="129" spans="1:9" x14ac:dyDescent="0.3">
      <c r="A129" s="15">
        <v>4.8</v>
      </c>
      <c r="B129" s="36">
        <f>LEN(Table1[[#This Row],[Name]])</f>
        <v>20</v>
      </c>
      <c r="G129" s="16" t="s">
        <v>227</v>
      </c>
      <c r="H129" s="17" t="s">
        <v>228</v>
      </c>
      <c r="I129">
        <f t="shared" si="1"/>
        <v>1</v>
      </c>
    </row>
    <row r="130" spans="1:9" x14ac:dyDescent="0.3">
      <c r="A130" s="17">
        <v>4.8</v>
      </c>
      <c r="B130" s="37">
        <f>LEN(Table1[[#This Row],[Name]])</f>
        <v>80</v>
      </c>
      <c r="G130" s="14" t="s">
        <v>229</v>
      </c>
      <c r="H130" s="15" t="s">
        <v>230</v>
      </c>
      <c r="I130">
        <f t="shared" si="1"/>
        <v>2</v>
      </c>
    </row>
    <row r="131" spans="1:9" x14ac:dyDescent="0.3">
      <c r="A131" s="15">
        <v>4.5999999999999996</v>
      </c>
      <c r="B131" s="36">
        <f>LEN(Table1[[#This Row],[Name]])</f>
        <v>106</v>
      </c>
      <c r="G131" s="14" t="s">
        <v>231</v>
      </c>
      <c r="H131" s="15" t="s">
        <v>230</v>
      </c>
      <c r="I131">
        <f t="shared" si="1"/>
        <v>1</v>
      </c>
    </row>
    <row r="132" spans="1:9" x14ac:dyDescent="0.3">
      <c r="A132" s="17">
        <v>4.5999999999999996</v>
      </c>
      <c r="B132" s="37">
        <f>LEN(Table1[[#This Row],[Name]])</f>
        <v>106</v>
      </c>
      <c r="G132" s="16" t="s">
        <v>232</v>
      </c>
      <c r="H132" s="17" t="s">
        <v>233</v>
      </c>
      <c r="I132">
        <f t="shared" ref="I132:I195" si="2">COUNTIFS(H132:H481,H132)</f>
        <v>1</v>
      </c>
    </row>
    <row r="133" spans="1:9" x14ac:dyDescent="0.3">
      <c r="A133" s="15">
        <v>4.5999999999999996</v>
      </c>
      <c r="B133" s="36">
        <f>LEN(Table1[[#This Row],[Name]])</f>
        <v>98</v>
      </c>
      <c r="G133" s="14" t="s">
        <v>234</v>
      </c>
      <c r="H133" s="15" t="s">
        <v>235</v>
      </c>
      <c r="I133">
        <f t="shared" si="2"/>
        <v>1</v>
      </c>
    </row>
    <row r="134" spans="1:9" x14ac:dyDescent="0.3">
      <c r="A134" s="17">
        <v>4.5999999999999996</v>
      </c>
      <c r="B134" s="37">
        <f>LEN(Table1[[#This Row],[Name]])</f>
        <v>26</v>
      </c>
      <c r="G134" s="16" t="s">
        <v>236</v>
      </c>
      <c r="H134" s="17" t="s">
        <v>237</v>
      </c>
      <c r="I134">
        <f t="shared" si="2"/>
        <v>2</v>
      </c>
    </row>
    <row r="135" spans="1:9" x14ac:dyDescent="0.3">
      <c r="A135" s="15">
        <v>3.6</v>
      </c>
      <c r="B135" s="36">
        <f>LEN(Table1[[#This Row],[Name]])</f>
        <v>20</v>
      </c>
      <c r="G135" s="14" t="s">
        <v>238</v>
      </c>
      <c r="H135" s="15" t="s">
        <v>239</v>
      </c>
      <c r="I135">
        <f t="shared" si="2"/>
        <v>1</v>
      </c>
    </row>
    <row r="136" spans="1:9" x14ac:dyDescent="0.3">
      <c r="A136" s="17">
        <v>4.8</v>
      </c>
      <c r="B136" s="37">
        <f>LEN(Table1[[#This Row],[Name]])</f>
        <v>29</v>
      </c>
      <c r="G136" s="14" t="s">
        <v>240</v>
      </c>
      <c r="H136" s="15" t="s">
        <v>241</v>
      </c>
      <c r="I136">
        <f t="shared" si="2"/>
        <v>1</v>
      </c>
    </row>
    <row r="137" spans="1:9" x14ac:dyDescent="0.3">
      <c r="A137" s="15">
        <v>4.5999999999999996</v>
      </c>
      <c r="B137" s="36">
        <f>LEN(Table1[[#This Row],[Name]])</f>
        <v>9</v>
      </c>
      <c r="G137" s="16" t="s">
        <v>242</v>
      </c>
      <c r="H137" s="17" t="s">
        <v>243</v>
      </c>
      <c r="I137">
        <f t="shared" si="2"/>
        <v>1</v>
      </c>
    </row>
    <row r="138" spans="1:9" x14ac:dyDescent="0.3">
      <c r="A138" s="17">
        <v>4</v>
      </c>
      <c r="B138" s="37">
        <f>LEN(Table1[[#This Row],[Name]])</f>
        <v>9</v>
      </c>
      <c r="G138" s="14" t="s">
        <v>244</v>
      </c>
      <c r="H138" s="15" t="s">
        <v>245</v>
      </c>
      <c r="I138">
        <f t="shared" si="2"/>
        <v>3</v>
      </c>
    </row>
    <row r="139" spans="1:9" x14ac:dyDescent="0.3">
      <c r="A139" s="15">
        <v>4</v>
      </c>
      <c r="B139" s="36">
        <f>LEN(Table1[[#This Row],[Name]])</f>
        <v>9</v>
      </c>
      <c r="G139" s="16" t="s">
        <v>246</v>
      </c>
      <c r="H139" s="17" t="s">
        <v>247</v>
      </c>
      <c r="I139">
        <f t="shared" si="2"/>
        <v>1</v>
      </c>
    </row>
    <row r="140" spans="1:9" x14ac:dyDescent="0.3">
      <c r="A140" s="17">
        <v>4</v>
      </c>
      <c r="B140" s="37">
        <f>LEN(Table1[[#This Row],[Name]])</f>
        <v>104</v>
      </c>
      <c r="G140" s="14" t="s">
        <v>248</v>
      </c>
      <c r="H140" s="15" t="s">
        <v>249</v>
      </c>
      <c r="I140">
        <f t="shared" si="2"/>
        <v>1</v>
      </c>
    </row>
    <row r="141" spans="1:9" x14ac:dyDescent="0.3">
      <c r="A141" s="15">
        <v>4.5999999999999996</v>
      </c>
      <c r="B141" s="36">
        <f>LEN(Table1[[#This Row],[Name]])</f>
        <v>64</v>
      </c>
      <c r="G141" s="14" t="s">
        <v>250</v>
      </c>
      <c r="H141" s="15" t="s">
        <v>251</v>
      </c>
      <c r="I141">
        <f t="shared" si="2"/>
        <v>2</v>
      </c>
    </row>
    <row r="142" spans="1:9" x14ac:dyDescent="0.3">
      <c r="A142" s="17">
        <v>4.5</v>
      </c>
      <c r="B142" s="37">
        <f>LEN(Table1[[#This Row],[Name]])</f>
        <v>64</v>
      </c>
      <c r="G142" s="16" t="s">
        <v>252</v>
      </c>
      <c r="H142" s="17" t="s">
        <v>253</v>
      </c>
      <c r="I142">
        <f t="shared" si="2"/>
        <v>1</v>
      </c>
    </row>
    <row r="143" spans="1:9" x14ac:dyDescent="0.3">
      <c r="A143" s="15">
        <v>4.5</v>
      </c>
      <c r="B143" s="36">
        <f>LEN(Table1[[#This Row],[Name]])</f>
        <v>64</v>
      </c>
      <c r="G143" s="16" t="s">
        <v>254</v>
      </c>
      <c r="H143" s="17" t="s">
        <v>168</v>
      </c>
      <c r="I143">
        <f t="shared" si="2"/>
        <v>1</v>
      </c>
    </row>
    <row r="144" spans="1:9" x14ac:dyDescent="0.3">
      <c r="A144" s="17">
        <v>4.5</v>
      </c>
      <c r="B144" s="37">
        <f>LEN(Table1[[#This Row],[Name]])</f>
        <v>64</v>
      </c>
      <c r="G144" s="14" t="s">
        <v>255</v>
      </c>
      <c r="H144" s="15" t="s">
        <v>11</v>
      </c>
      <c r="I144">
        <f t="shared" si="2"/>
        <v>2</v>
      </c>
    </row>
    <row r="145" spans="1:9" x14ac:dyDescent="0.3">
      <c r="A145" s="15">
        <v>4.5</v>
      </c>
      <c r="B145" s="36">
        <f>LEN(Table1[[#This Row],[Name]])</f>
        <v>14</v>
      </c>
      <c r="G145" s="16" t="s">
        <v>256</v>
      </c>
      <c r="H145" s="17" t="s">
        <v>257</v>
      </c>
      <c r="I145">
        <f t="shared" si="2"/>
        <v>1</v>
      </c>
    </row>
    <row r="146" spans="1:9" x14ac:dyDescent="0.3">
      <c r="A146" s="17">
        <v>4.8</v>
      </c>
      <c r="B146" s="37">
        <f>LEN(Table1[[#This Row],[Name]])</f>
        <v>14</v>
      </c>
      <c r="G146" s="14" t="s">
        <v>258</v>
      </c>
      <c r="H146" s="15" t="s">
        <v>259</v>
      </c>
      <c r="I146">
        <f t="shared" si="2"/>
        <v>6</v>
      </c>
    </row>
    <row r="147" spans="1:9" x14ac:dyDescent="0.3">
      <c r="A147" s="15">
        <v>4.8</v>
      </c>
      <c r="B147" s="36">
        <f>LEN(Table1[[#This Row],[Name]])</f>
        <v>14</v>
      </c>
      <c r="G147" s="16" t="s">
        <v>260</v>
      </c>
      <c r="H147" s="17" t="s">
        <v>259</v>
      </c>
      <c r="I147">
        <f t="shared" si="2"/>
        <v>5</v>
      </c>
    </row>
    <row r="148" spans="1:9" x14ac:dyDescent="0.3">
      <c r="A148" s="17">
        <v>4.8</v>
      </c>
      <c r="B148" s="37">
        <f>LEN(Table1[[#This Row],[Name]])</f>
        <v>95</v>
      </c>
      <c r="G148" s="14" t="s">
        <v>261</v>
      </c>
      <c r="H148" s="15" t="s">
        <v>259</v>
      </c>
      <c r="I148">
        <f t="shared" si="2"/>
        <v>4</v>
      </c>
    </row>
    <row r="149" spans="1:9" x14ac:dyDescent="0.3">
      <c r="A149" s="15">
        <v>4.9000000000000004</v>
      </c>
      <c r="B149" s="36">
        <f>LEN(Table1[[#This Row],[Name]])</f>
        <v>95</v>
      </c>
      <c r="G149" s="14" t="s">
        <v>262</v>
      </c>
      <c r="H149" s="15" t="s">
        <v>259</v>
      </c>
      <c r="I149">
        <f t="shared" si="2"/>
        <v>3</v>
      </c>
    </row>
    <row r="150" spans="1:9" x14ac:dyDescent="0.3">
      <c r="A150" s="17">
        <v>4.9000000000000004</v>
      </c>
      <c r="B150" s="37">
        <f>LEN(Table1[[#This Row],[Name]])</f>
        <v>92</v>
      </c>
      <c r="G150" s="16" t="s">
        <v>263</v>
      </c>
      <c r="H150" s="17" t="s">
        <v>259</v>
      </c>
      <c r="I150">
        <f t="shared" si="2"/>
        <v>2</v>
      </c>
    </row>
    <row r="151" spans="1:9" x14ac:dyDescent="0.3">
      <c r="A151" s="15">
        <v>4.5999999999999996</v>
      </c>
      <c r="B151" s="36">
        <f>LEN(Table1[[#This Row],[Name]])</f>
        <v>77</v>
      </c>
      <c r="G151" s="14" t="s">
        <v>264</v>
      </c>
      <c r="H151" s="15" t="s">
        <v>259</v>
      </c>
      <c r="I151">
        <f t="shared" si="2"/>
        <v>1</v>
      </c>
    </row>
    <row r="152" spans="1:9" x14ac:dyDescent="0.3">
      <c r="A152" s="17">
        <v>4.4000000000000004</v>
      </c>
      <c r="B152" s="37">
        <f>LEN(Table1[[#This Row],[Name]])</f>
        <v>4</v>
      </c>
      <c r="G152" s="16" t="s">
        <v>265</v>
      </c>
      <c r="H152" s="17" t="s">
        <v>266</v>
      </c>
      <c r="I152">
        <f t="shared" si="2"/>
        <v>1</v>
      </c>
    </row>
    <row r="153" spans="1:9" x14ac:dyDescent="0.3">
      <c r="A153" s="15">
        <v>4.8</v>
      </c>
      <c r="B153" s="36">
        <f>LEN(Table1[[#This Row],[Name]])</f>
        <v>24</v>
      </c>
      <c r="G153" s="14" t="s">
        <v>267</v>
      </c>
      <c r="H153" s="15" t="s">
        <v>268</v>
      </c>
      <c r="I153">
        <f t="shared" si="2"/>
        <v>2</v>
      </c>
    </row>
    <row r="154" spans="1:9" x14ac:dyDescent="0.3">
      <c r="A154" s="17">
        <v>4.9000000000000004</v>
      </c>
      <c r="B154" s="37">
        <f>LEN(Table1[[#This Row],[Name]])</f>
        <v>61</v>
      </c>
      <c r="G154" s="16" t="s">
        <v>269</v>
      </c>
      <c r="H154" s="17" t="s">
        <v>270</v>
      </c>
      <c r="I154">
        <f t="shared" si="2"/>
        <v>1</v>
      </c>
    </row>
    <row r="155" spans="1:9" x14ac:dyDescent="0.3">
      <c r="A155" s="15">
        <v>4.8</v>
      </c>
      <c r="B155" s="36">
        <f>LEN(Table1[[#This Row],[Name]])</f>
        <v>87</v>
      </c>
      <c r="G155" s="14" t="s">
        <v>271</v>
      </c>
      <c r="H155" s="15" t="s">
        <v>268</v>
      </c>
      <c r="I155">
        <f t="shared" si="2"/>
        <v>1</v>
      </c>
    </row>
    <row r="156" spans="1:9" x14ac:dyDescent="0.3">
      <c r="A156" s="17">
        <v>4.9000000000000004</v>
      </c>
      <c r="B156" s="37">
        <f>LEN(Table1[[#This Row],[Name]])</f>
        <v>80</v>
      </c>
      <c r="G156" s="16" t="s">
        <v>272</v>
      </c>
      <c r="H156" s="17" t="s">
        <v>273</v>
      </c>
      <c r="I156">
        <f t="shared" si="2"/>
        <v>2</v>
      </c>
    </row>
    <row r="157" spans="1:9" x14ac:dyDescent="0.3">
      <c r="A157" s="15">
        <v>4</v>
      </c>
      <c r="B157" s="36">
        <f>LEN(Table1[[#This Row],[Name]])</f>
        <v>87</v>
      </c>
      <c r="G157" s="14" t="s">
        <v>274</v>
      </c>
      <c r="H157" s="15" t="s">
        <v>275</v>
      </c>
      <c r="I157">
        <f t="shared" si="2"/>
        <v>2</v>
      </c>
    </row>
    <row r="158" spans="1:9" x14ac:dyDescent="0.3">
      <c r="A158" s="17">
        <v>4.9000000000000004</v>
      </c>
      <c r="B158" s="37">
        <f>LEN(Table1[[#This Row],[Name]])</f>
        <v>88</v>
      </c>
      <c r="G158" s="16" t="s">
        <v>276</v>
      </c>
      <c r="H158" s="17" t="s">
        <v>277</v>
      </c>
      <c r="I158">
        <f t="shared" si="2"/>
        <v>1</v>
      </c>
    </row>
    <row r="159" spans="1:9" x14ac:dyDescent="0.3">
      <c r="A159" s="15">
        <v>4.9000000000000004</v>
      </c>
      <c r="B159" s="36">
        <f>LEN(Table1[[#This Row],[Name]])</f>
        <v>85</v>
      </c>
      <c r="G159" s="14" t="s">
        <v>278</v>
      </c>
      <c r="H159" s="15" t="s">
        <v>279</v>
      </c>
      <c r="I159">
        <f t="shared" si="2"/>
        <v>2</v>
      </c>
    </row>
    <row r="160" spans="1:9" x14ac:dyDescent="0.3">
      <c r="A160" s="17">
        <v>4.9000000000000004</v>
      </c>
      <c r="B160" s="37">
        <f>LEN(Table1[[#This Row],[Name]])</f>
        <v>26</v>
      </c>
      <c r="G160" s="16" t="s">
        <v>280</v>
      </c>
      <c r="H160" s="17" t="s">
        <v>281</v>
      </c>
      <c r="I160">
        <f t="shared" si="2"/>
        <v>1</v>
      </c>
    </row>
    <row r="161" spans="1:9" x14ac:dyDescent="0.3">
      <c r="A161" s="15">
        <v>4.7</v>
      </c>
      <c r="B161" s="36">
        <f>LEN(Table1[[#This Row],[Name]])</f>
        <v>42</v>
      </c>
      <c r="G161" s="14" t="s">
        <v>282</v>
      </c>
      <c r="H161" s="15" t="s">
        <v>283</v>
      </c>
      <c r="I161">
        <f t="shared" si="2"/>
        <v>1</v>
      </c>
    </row>
    <row r="162" spans="1:9" x14ac:dyDescent="0.3">
      <c r="A162" s="17">
        <v>4.8</v>
      </c>
      <c r="B162" s="37">
        <f>LEN(Table1[[#This Row],[Name]])</f>
        <v>33</v>
      </c>
      <c r="G162" s="16" t="s">
        <v>284</v>
      </c>
      <c r="H162" s="17" t="s">
        <v>285</v>
      </c>
      <c r="I162">
        <f t="shared" si="2"/>
        <v>1</v>
      </c>
    </row>
    <row r="163" spans="1:9" x14ac:dyDescent="0.3">
      <c r="A163" s="15">
        <v>4.8</v>
      </c>
      <c r="B163" s="36">
        <f>LEN(Table1[[#This Row],[Name]])</f>
        <v>82</v>
      </c>
      <c r="G163" s="14" t="s">
        <v>286</v>
      </c>
      <c r="H163" s="15" t="s">
        <v>287</v>
      </c>
      <c r="I163">
        <f t="shared" si="2"/>
        <v>1</v>
      </c>
    </row>
    <row r="164" spans="1:9" x14ac:dyDescent="0.3">
      <c r="A164" s="17">
        <v>4.7</v>
      </c>
      <c r="B164" s="37">
        <f>LEN(Table1[[#This Row],[Name]])</f>
        <v>82</v>
      </c>
      <c r="G164" s="16" t="s">
        <v>288</v>
      </c>
      <c r="H164" s="17" t="s">
        <v>289</v>
      </c>
      <c r="I164">
        <f t="shared" si="2"/>
        <v>2</v>
      </c>
    </row>
    <row r="165" spans="1:9" x14ac:dyDescent="0.3">
      <c r="A165" s="15">
        <v>4.7</v>
      </c>
      <c r="B165" s="36">
        <f>LEN(Table1[[#This Row],[Name]])</f>
        <v>59</v>
      </c>
      <c r="G165" s="14" t="s">
        <v>290</v>
      </c>
      <c r="H165" s="15" t="s">
        <v>291</v>
      </c>
      <c r="I165">
        <f t="shared" si="2"/>
        <v>1</v>
      </c>
    </row>
    <row r="166" spans="1:9" x14ac:dyDescent="0.3">
      <c r="A166" s="17">
        <v>4.4000000000000004</v>
      </c>
      <c r="B166" s="37">
        <f>LEN(Table1[[#This Row],[Name]])</f>
        <v>59</v>
      </c>
      <c r="G166" s="16" t="s">
        <v>292</v>
      </c>
      <c r="H166" s="17" t="s">
        <v>293</v>
      </c>
      <c r="I166">
        <f t="shared" si="2"/>
        <v>1</v>
      </c>
    </row>
    <row r="167" spans="1:9" x14ac:dyDescent="0.3">
      <c r="A167" s="15">
        <v>4.4000000000000004</v>
      </c>
      <c r="B167" s="36">
        <f>LEN(Table1[[#This Row],[Name]])</f>
        <v>60</v>
      </c>
      <c r="G167" s="16" t="s">
        <v>294</v>
      </c>
      <c r="H167" s="17" t="s">
        <v>224</v>
      </c>
      <c r="I167">
        <f t="shared" si="2"/>
        <v>1</v>
      </c>
    </row>
    <row r="168" spans="1:9" x14ac:dyDescent="0.3">
      <c r="A168" s="17">
        <v>4.8</v>
      </c>
      <c r="B168" s="37">
        <f>LEN(Table1[[#This Row],[Name]])</f>
        <v>37</v>
      </c>
      <c r="G168" s="14" t="s">
        <v>295</v>
      </c>
      <c r="H168" s="15" t="s">
        <v>64</v>
      </c>
      <c r="I168">
        <f t="shared" si="2"/>
        <v>1</v>
      </c>
    </row>
    <row r="169" spans="1:9" x14ac:dyDescent="0.3">
      <c r="A169" s="15">
        <v>4.7</v>
      </c>
      <c r="B169" s="36">
        <f>LEN(Table1[[#This Row],[Name]])</f>
        <v>37</v>
      </c>
      <c r="G169" s="16" t="s">
        <v>296</v>
      </c>
      <c r="H169" s="17" t="s">
        <v>297</v>
      </c>
      <c r="I169">
        <f t="shared" si="2"/>
        <v>1</v>
      </c>
    </row>
    <row r="170" spans="1:9" x14ac:dyDescent="0.3">
      <c r="A170" s="17">
        <v>4.7</v>
      </c>
      <c r="B170" s="37">
        <f>LEN(Table1[[#This Row],[Name]])</f>
        <v>37</v>
      </c>
      <c r="G170" s="14" t="s">
        <v>298</v>
      </c>
      <c r="H170" s="15" t="s">
        <v>299</v>
      </c>
      <c r="I170">
        <f t="shared" si="2"/>
        <v>1</v>
      </c>
    </row>
    <row r="171" spans="1:9" x14ac:dyDescent="0.3">
      <c r="A171" s="15">
        <v>4.7</v>
      </c>
      <c r="B171" s="36">
        <f>LEN(Table1[[#This Row],[Name]])</f>
        <v>37</v>
      </c>
      <c r="G171" s="16" t="s">
        <v>300</v>
      </c>
      <c r="H171" s="17" t="s">
        <v>301</v>
      </c>
      <c r="I171">
        <f t="shared" si="2"/>
        <v>2</v>
      </c>
    </row>
    <row r="172" spans="1:9" x14ac:dyDescent="0.3">
      <c r="A172" s="17">
        <v>4.7</v>
      </c>
      <c r="B172" s="37">
        <f>LEN(Table1[[#This Row],[Name]])</f>
        <v>37</v>
      </c>
      <c r="G172" s="14" t="s">
        <v>302</v>
      </c>
      <c r="H172" s="15" t="s">
        <v>303</v>
      </c>
      <c r="I172">
        <f t="shared" si="2"/>
        <v>1</v>
      </c>
    </row>
    <row r="173" spans="1:9" x14ac:dyDescent="0.3">
      <c r="A173" s="15">
        <v>4.7</v>
      </c>
      <c r="B173" s="36">
        <f>LEN(Table1[[#This Row],[Name]])</f>
        <v>24</v>
      </c>
      <c r="G173" s="16" t="s">
        <v>304</v>
      </c>
      <c r="H173" s="17" t="s">
        <v>305</v>
      </c>
      <c r="I173">
        <f t="shared" si="2"/>
        <v>1</v>
      </c>
    </row>
    <row r="174" spans="1:9" x14ac:dyDescent="0.3">
      <c r="A174" s="17">
        <v>4.3</v>
      </c>
      <c r="B174" s="37">
        <f>LEN(Table1[[#This Row],[Name]])</f>
        <v>18</v>
      </c>
      <c r="G174" s="14" t="s">
        <v>306</v>
      </c>
      <c r="H174" s="15" t="s">
        <v>88</v>
      </c>
      <c r="I174">
        <f t="shared" si="2"/>
        <v>4</v>
      </c>
    </row>
    <row r="175" spans="1:9" x14ac:dyDescent="0.3">
      <c r="A175" s="15">
        <v>4.8</v>
      </c>
      <c r="B175" s="36">
        <f>LEN(Table1[[#This Row],[Name]])</f>
        <v>18</v>
      </c>
      <c r="G175" s="16" t="s">
        <v>307</v>
      </c>
      <c r="H175" s="17" t="s">
        <v>308</v>
      </c>
      <c r="I175">
        <f t="shared" si="2"/>
        <v>1</v>
      </c>
    </row>
    <row r="176" spans="1:9" x14ac:dyDescent="0.3">
      <c r="A176" s="17">
        <v>4.8</v>
      </c>
      <c r="B176" s="37">
        <f>LEN(Table1[[#This Row],[Name]])</f>
        <v>28</v>
      </c>
      <c r="G176" s="14" t="s">
        <v>309</v>
      </c>
      <c r="H176" s="15" t="s">
        <v>310</v>
      </c>
      <c r="I176">
        <f t="shared" si="2"/>
        <v>1</v>
      </c>
    </row>
    <row r="177" spans="1:9" x14ac:dyDescent="0.3">
      <c r="A177" s="15">
        <v>4.9000000000000004</v>
      </c>
      <c r="B177" s="36">
        <f>LEN(Table1[[#This Row],[Name]])</f>
        <v>110</v>
      </c>
      <c r="G177" s="16" t="s">
        <v>311</v>
      </c>
      <c r="H177" s="17" t="s">
        <v>75</v>
      </c>
      <c r="I177">
        <f t="shared" si="2"/>
        <v>4</v>
      </c>
    </row>
    <row r="178" spans="1:9" x14ac:dyDescent="0.3">
      <c r="A178" s="17">
        <v>4.7</v>
      </c>
      <c r="B178" s="37">
        <f>LEN(Table1[[#This Row],[Name]])</f>
        <v>60</v>
      </c>
      <c r="G178" s="14" t="s">
        <v>312</v>
      </c>
      <c r="H178" s="15" t="s">
        <v>313</v>
      </c>
      <c r="I178">
        <f t="shared" si="2"/>
        <v>1</v>
      </c>
    </row>
    <row r="179" spans="1:9" x14ac:dyDescent="0.3">
      <c r="A179" s="15">
        <v>4.8</v>
      </c>
      <c r="B179" s="36">
        <f>LEN(Table1[[#This Row],[Name]])</f>
        <v>13</v>
      </c>
      <c r="G179" s="16" t="s">
        <v>314</v>
      </c>
      <c r="H179" s="17" t="s">
        <v>315</v>
      </c>
      <c r="I179">
        <f t="shared" si="2"/>
        <v>1</v>
      </c>
    </row>
    <row r="180" spans="1:9" x14ac:dyDescent="0.3">
      <c r="A180" s="17">
        <v>4.5999999999999996</v>
      </c>
      <c r="B180" s="37">
        <f>LEN(Table1[[#This Row],[Name]])</f>
        <v>28</v>
      </c>
      <c r="G180" s="14" t="s">
        <v>316</v>
      </c>
      <c r="H180" s="15" t="s">
        <v>317</v>
      </c>
      <c r="I180">
        <f t="shared" si="2"/>
        <v>1</v>
      </c>
    </row>
    <row r="181" spans="1:9" x14ac:dyDescent="0.3">
      <c r="A181" s="15">
        <v>4.8</v>
      </c>
      <c r="B181" s="36">
        <f>LEN(Table1[[#This Row],[Name]])</f>
        <v>28</v>
      </c>
      <c r="G181" s="16" t="s">
        <v>318</v>
      </c>
      <c r="H181" s="17" t="s">
        <v>319</v>
      </c>
      <c r="I181">
        <f t="shared" si="2"/>
        <v>2</v>
      </c>
    </row>
    <row r="182" spans="1:9" x14ac:dyDescent="0.3">
      <c r="A182" s="17">
        <v>4.8</v>
      </c>
      <c r="B182" s="37">
        <f>LEN(Table1[[#This Row],[Name]])</f>
        <v>9</v>
      </c>
      <c r="G182" s="16" t="s">
        <v>320</v>
      </c>
      <c r="H182" s="17" t="s">
        <v>80</v>
      </c>
      <c r="I182">
        <f t="shared" si="2"/>
        <v>6</v>
      </c>
    </row>
    <row r="183" spans="1:9" x14ac:dyDescent="0.3">
      <c r="A183" s="15">
        <v>4.3</v>
      </c>
      <c r="B183" s="36">
        <f>LEN(Table1[[#This Row],[Name]])</f>
        <v>80</v>
      </c>
      <c r="G183" s="14" t="s">
        <v>321</v>
      </c>
      <c r="H183" s="15" t="s">
        <v>322</v>
      </c>
      <c r="I183">
        <f t="shared" si="2"/>
        <v>1</v>
      </c>
    </row>
    <row r="184" spans="1:9" x14ac:dyDescent="0.3">
      <c r="A184" s="17">
        <v>4.4000000000000004</v>
      </c>
      <c r="B184" s="37">
        <f>LEN(Table1[[#This Row],[Name]])</f>
        <v>7</v>
      </c>
      <c r="G184" s="16" t="s">
        <v>323</v>
      </c>
      <c r="H184" s="17" t="s">
        <v>324</v>
      </c>
      <c r="I184">
        <f t="shared" si="2"/>
        <v>1</v>
      </c>
    </row>
    <row r="185" spans="1:9" x14ac:dyDescent="0.3">
      <c r="A185" s="15">
        <v>4.0999999999999996</v>
      </c>
      <c r="B185" s="36">
        <f>LEN(Table1[[#This Row],[Name]])</f>
        <v>40</v>
      </c>
      <c r="G185" s="16" t="s">
        <v>325</v>
      </c>
      <c r="H185" s="17" t="s">
        <v>273</v>
      </c>
      <c r="I185">
        <f t="shared" si="2"/>
        <v>1</v>
      </c>
    </row>
    <row r="186" spans="1:9" x14ac:dyDescent="0.3">
      <c r="A186" s="17">
        <v>4.5999999999999996</v>
      </c>
      <c r="B186" s="37">
        <f>LEN(Table1[[#This Row],[Name]])</f>
        <v>116</v>
      </c>
      <c r="G186" s="14" t="s">
        <v>326</v>
      </c>
      <c r="H186" s="15" t="s">
        <v>245</v>
      </c>
      <c r="I186">
        <f t="shared" si="2"/>
        <v>2</v>
      </c>
    </row>
    <row r="187" spans="1:9" x14ac:dyDescent="0.3">
      <c r="A187" s="15">
        <v>4.4000000000000004</v>
      </c>
      <c r="B187" s="36">
        <f>LEN(Table1[[#This Row],[Name]])</f>
        <v>116</v>
      </c>
      <c r="G187" s="16" t="s">
        <v>327</v>
      </c>
      <c r="H187" s="17" t="s">
        <v>328</v>
      </c>
      <c r="I187">
        <f t="shared" si="2"/>
        <v>1</v>
      </c>
    </row>
    <row r="188" spans="1:9" x14ac:dyDescent="0.3">
      <c r="A188" s="17">
        <v>4.4000000000000004</v>
      </c>
      <c r="B188" s="37">
        <f>LEN(Table1[[#This Row],[Name]])</f>
        <v>102</v>
      </c>
      <c r="G188" s="14" t="s">
        <v>329</v>
      </c>
      <c r="H188" s="15" t="s">
        <v>103</v>
      </c>
      <c r="I188">
        <f t="shared" si="2"/>
        <v>2</v>
      </c>
    </row>
    <row r="189" spans="1:9" x14ac:dyDescent="0.3">
      <c r="A189" s="15">
        <v>4.8</v>
      </c>
      <c r="B189" s="36">
        <f>LEN(Table1[[#This Row],[Name]])</f>
        <v>73</v>
      </c>
      <c r="G189" s="14" t="s">
        <v>330</v>
      </c>
      <c r="H189" s="15" t="s">
        <v>331</v>
      </c>
      <c r="I189">
        <f t="shared" si="2"/>
        <v>1</v>
      </c>
    </row>
    <row r="190" spans="1:9" x14ac:dyDescent="0.3">
      <c r="A190" s="17">
        <v>4.9000000000000004</v>
      </c>
      <c r="B190" s="37">
        <f>LEN(Table1[[#This Row],[Name]])</f>
        <v>73</v>
      </c>
      <c r="G190" s="14" t="s">
        <v>332</v>
      </c>
      <c r="H190" s="15" t="s">
        <v>333</v>
      </c>
      <c r="I190">
        <f t="shared" si="2"/>
        <v>10</v>
      </c>
    </row>
    <row r="191" spans="1:9" x14ac:dyDescent="0.3">
      <c r="A191" s="15">
        <v>4.9000000000000004</v>
      </c>
      <c r="B191" s="36">
        <f>LEN(Table1[[#This Row],[Name]])</f>
        <v>73</v>
      </c>
      <c r="G191" s="16" t="s">
        <v>334</v>
      </c>
      <c r="H191" s="17" t="s">
        <v>335</v>
      </c>
      <c r="I191">
        <f t="shared" si="2"/>
        <v>1</v>
      </c>
    </row>
    <row r="192" spans="1:9" x14ac:dyDescent="0.3">
      <c r="A192" s="17">
        <v>4.9000000000000004</v>
      </c>
      <c r="B192" s="37">
        <f>LEN(Table1[[#This Row],[Name]])</f>
        <v>73</v>
      </c>
      <c r="G192" s="14" t="s">
        <v>336</v>
      </c>
      <c r="H192" s="15" t="s">
        <v>215</v>
      </c>
      <c r="I192">
        <f t="shared" si="2"/>
        <v>1</v>
      </c>
    </row>
    <row r="193" spans="1:9" x14ac:dyDescent="0.3">
      <c r="A193" s="15">
        <v>4.9000000000000004</v>
      </c>
      <c r="B193" s="36">
        <f>LEN(Table1[[#This Row],[Name]])</f>
        <v>73</v>
      </c>
      <c r="G193" s="16" t="s">
        <v>337</v>
      </c>
      <c r="H193" s="17" t="s">
        <v>338</v>
      </c>
      <c r="I193">
        <f t="shared" si="2"/>
        <v>1</v>
      </c>
    </row>
    <row r="194" spans="1:9" x14ac:dyDescent="0.3">
      <c r="A194" s="17">
        <v>4.9000000000000004</v>
      </c>
      <c r="B194" s="37">
        <f>LEN(Table1[[#This Row],[Name]])</f>
        <v>73</v>
      </c>
      <c r="G194" s="16" t="s">
        <v>339</v>
      </c>
      <c r="H194" s="17" t="s">
        <v>340</v>
      </c>
      <c r="I194">
        <f t="shared" si="2"/>
        <v>1</v>
      </c>
    </row>
    <row r="195" spans="1:9" x14ac:dyDescent="0.3">
      <c r="A195" s="15">
        <v>4.9000000000000004</v>
      </c>
      <c r="B195" s="36">
        <f>LEN(Table1[[#This Row],[Name]])</f>
        <v>20</v>
      </c>
      <c r="G195" s="16" t="s">
        <v>341</v>
      </c>
      <c r="H195" s="17" t="s">
        <v>342</v>
      </c>
      <c r="I195">
        <f t="shared" si="2"/>
        <v>1</v>
      </c>
    </row>
    <row r="196" spans="1:9" x14ac:dyDescent="0.3">
      <c r="A196" s="17">
        <v>4.5999999999999996</v>
      </c>
      <c r="B196" s="37">
        <f>LEN(Table1[[#This Row],[Name]])</f>
        <v>25</v>
      </c>
      <c r="G196" s="14" t="s">
        <v>343</v>
      </c>
      <c r="H196" s="15" t="s">
        <v>344</v>
      </c>
      <c r="I196">
        <f t="shared" ref="I196:I259" si="3">COUNTIFS(H196:H545,H196)</f>
        <v>1</v>
      </c>
    </row>
    <row r="197" spans="1:9" x14ac:dyDescent="0.3">
      <c r="A197" s="15">
        <v>4.5</v>
      </c>
      <c r="B197" s="36">
        <f>LEN(Table1[[#This Row],[Name]])</f>
        <v>70</v>
      </c>
      <c r="G197" s="14" t="s">
        <v>345</v>
      </c>
      <c r="H197" s="15" t="s">
        <v>346</v>
      </c>
      <c r="I197">
        <f t="shared" si="3"/>
        <v>1</v>
      </c>
    </row>
    <row r="198" spans="1:9" x14ac:dyDescent="0.3">
      <c r="A198" s="17">
        <v>4.5999999999999996</v>
      </c>
      <c r="B198" s="37">
        <f>LEN(Table1[[#This Row],[Name]])</f>
        <v>46</v>
      </c>
      <c r="G198" s="14" t="s">
        <v>347</v>
      </c>
      <c r="H198" s="15" t="s">
        <v>348</v>
      </c>
      <c r="I198">
        <f t="shared" si="3"/>
        <v>1</v>
      </c>
    </row>
    <row r="199" spans="1:9" x14ac:dyDescent="0.3">
      <c r="A199" s="15">
        <v>4.5</v>
      </c>
      <c r="B199" s="36">
        <f>LEN(Table1[[#This Row],[Name]])</f>
        <v>35</v>
      </c>
      <c r="G199" s="14" t="s">
        <v>349</v>
      </c>
      <c r="H199" s="15" t="s">
        <v>350</v>
      </c>
      <c r="I199">
        <f t="shared" si="3"/>
        <v>2</v>
      </c>
    </row>
    <row r="200" spans="1:9" x14ac:dyDescent="0.3">
      <c r="A200" s="17">
        <v>4.5999999999999996</v>
      </c>
      <c r="B200" s="37">
        <f>LEN(Table1[[#This Row],[Name]])</f>
        <v>105</v>
      </c>
      <c r="G200" s="16" t="s">
        <v>351</v>
      </c>
      <c r="H200" s="17" t="s">
        <v>350</v>
      </c>
      <c r="I200">
        <f t="shared" si="3"/>
        <v>1</v>
      </c>
    </row>
    <row r="201" spans="1:9" x14ac:dyDescent="0.3">
      <c r="A201" s="15">
        <v>4.7</v>
      </c>
      <c r="B201" s="36">
        <f>LEN(Table1[[#This Row],[Name]])</f>
        <v>105</v>
      </c>
      <c r="G201" s="14" t="s">
        <v>352</v>
      </c>
      <c r="H201" s="15" t="s">
        <v>353</v>
      </c>
      <c r="I201">
        <f t="shared" si="3"/>
        <v>1</v>
      </c>
    </row>
    <row r="202" spans="1:9" x14ac:dyDescent="0.3">
      <c r="A202" s="17">
        <v>4.7</v>
      </c>
      <c r="B202" s="37">
        <f>LEN(Table1[[#This Row],[Name]])</f>
        <v>107</v>
      </c>
      <c r="G202" s="14" t="s">
        <v>354</v>
      </c>
      <c r="H202" s="15" t="s">
        <v>355</v>
      </c>
      <c r="I202">
        <f t="shared" si="3"/>
        <v>1</v>
      </c>
    </row>
    <row r="203" spans="1:9" x14ac:dyDescent="0.3">
      <c r="A203" s="15">
        <v>4.5999999999999996</v>
      </c>
      <c r="B203" s="36">
        <f>LEN(Table1[[#This Row],[Name]])</f>
        <v>94</v>
      </c>
      <c r="G203" s="16" t="s">
        <v>356</v>
      </c>
      <c r="H203" s="17" t="s">
        <v>357</v>
      </c>
      <c r="I203">
        <f t="shared" si="3"/>
        <v>1</v>
      </c>
    </row>
    <row r="204" spans="1:9" x14ac:dyDescent="0.3">
      <c r="A204" s="17">
        <v>4.5999999999999996</v>
      </c>
      <c r="B204" s="37">
        <f>LEN(Table1[[#This Row],[Name]])</f>
        <v>98</v>
      </c>
      <c r="G204" s="16" t="s">
        <v>358</v>
      </c>
      <c r="H204" s="17" t="s">
        <v>149</v>
      </c>
      <c r="I204">
        <f t="shared" si="3"/>
        <v>1</v>
      </c>
    </row>
    <row r="205" spans="1:9" x14ac:dyDescent="0.3">
      <c r="A205" s="15">
        <v>4.8</v>
      </c>
      <c r="B205" s="36">
        <f>LEN(Table1[[#This Row],[Name]])</f>
        <v>82</v>
      </c>
      <c r="G205" s="14" t="s">
        <v>359</v>
      </c>
      <c r="H205" s="15" t="s">
        <v>360</v>
      </c>
      <c r="I205">
        <f t="shared" si="3"/>
        <v>1</v>
      </c>
    </row>
    <row r="206" spans="1:9" x14ac:dyDescent="0.3">
      <c r="A206" s="17">
        <v>4.8</v>
      </c>
      <c r="B206" s="37">
        <f>LEN(Table1[[#This Row],[Name]])</f>
        <v>26</v>
      </c>
      <c r="G206" s="16" t="s">
        <v>361</v>
      </c>
      <c r="H206" s="17" t="s">
        <v>362</v>
      </c>
      <c r="I206">
        <f t="shared" si="3"/>
        <v>1</v>
      </c>
    </row>
    <row r="207" spans="1:9" x14ac:dyDescent="0.3">
      <c r="A207" s="15">
        <v>4.5</v>
      </c>
      <c r="B207" s="36">
        <f>LEN(Table1[[#This Row],[Name]])</f>
        <v>26</v>
      </c>
      <c r="G207" s="14" t="s">
        <v>363</v>
      </c>
      <c r="H207" s="15" t="s">
        <v>364</v>
      </c>
      <c r="I207">
        <f t="shared" si="3"/>
        <v>1</v>
      </c>
    </row>
    <row r="208" spans="1:9" x14ac:dyDescent="0.3">
      <c r="A208" s="17">
        <v>4.5</v>
      </c>
      <c r="B208" s="37">
        <f>LEN(Table1[[#This Row],[Name]])</f>
        <v>26</v>
      </c>
      <c r="G208" s="16" t="s">
        <v>365</v>
      </c>
      <c r="H208" s="17" t="s">
        <v>105</v>
      </c>
      <c r="I208">
        <f t="shared" si="3"/>
        <v>1</v>
      </c>
    </row>
    <row r="209" spans="1:9" x14ac:dyDescent="0.3">
      <c r="A209" s="15">
        <v>4.5</v>
      </c>
      <c r="B209" s="36">
        <f>LEN(Table1[[#This Row],[Name]])</f>
        <v>120</v>
      </c>
      <c r="G209" s="14" t="s">
        <v>366</v>
      </c>
      <c r="H209" s="15" t="s">
        <v>124</v>
      </c>
      <c r="I209">
        <f t="shared" si="3"/>
        <v>1</v>
      </c>
    </row>
    <row r="210" spans="1:9" x14ac:dyDescent="0.3">
      <c r="A210" s="17">
        <v>4.9000000000000004</v>
      </c>
      <c r="B210" s="37">
        <f>LEN(Table1[[#This Row],[Name]])</f>
        <v>29</v>
      </c>
      <c r="G210" s="16" t="s">
        <v>367</v>
      </c>
      <c r="H210" s="17" t="s">
        <v>275</v>
      </c>
      <c r="I210">
        <f t="shared" si="3"/>
        <v>1</v>
      </c>
    </row>
    <row r="211" spans="1:9" x14ac:dyDescent="0.3">
      <c r="A211" s="15">
        <v>4.5999999999999996</v>
      </c>
      <c r="B211" s="36">
        <f>LEN(Table1[[#This Row],[Name]])</f>
        <v>29</v>
      </c>
      <c r="G211" s="16" t="s">
        <v>368</v>
      </c>
      <c r="H211" s="17" t="s">
        <v>369</v>
      </c>
      <c r="I211">
        <f t="shared" si="3"/>
        <v>1</v>
      </c>
    </row>
    <row r="212" spans="1:9" x14ac:dyDescent="0.3">
      <c r="A212" s="17">
        <v>4.5999999999999996</v>
      </c>
      <c r="B212" s="37">
        <f>LEN(Table1[[#This Row],[Name]])</f>
        <v>29</v>
      </c>
      <c r="G212" s="14" t="s">
        <v>370</v>
      </c>
      <c r="H212" s="15" t="s">
        <v>371</v>
      </c>
      <c r="I212">
        <f t="shared" si="3"/>
        <v>1</v>
      </c>
    </row>
    <row r="213" spans="1:9" x14ac:dyDescent="0.3">
      <c r="A213" s="15">
        <v>4.5999999999999996</v>
      </c>
      <c r="B213" s="36">
        <f>LEN(Table1[[#This Row],[Name]])</f>
        <v>29</v>
      </c>
      <c r="G213" s="16" t="s">
        <v>372</v>
      </c>
      <c r="H213" s="17" t="s">
        <v>373</v>
      </c>
      <c r="I213">
        <f t="shared" si="3"/>
        <v>1</v>
      </c>
    </row>
    <row r="214" spans="1:9" x14ac:dyDescent="0.3">
      <c r="A214" s="17">
        <v>4.5999999999999996</v>
      </c>
      <c r="B214" s="37">
        <f>LEN(Table1[[#This Row],[Name]])</f>
        <v>29</v>
      </c>
      <c r="G214" s="14" t="s">
        <v>374</v>
      </c>
      <c r="H214" s="15" t="s">
        <v>375</v>
      </c>
      <c r="I214">
        <f t="shared" si="3"/>
        <v>1</v>
      </c>
    </row>
    <row r="215" spans="1:9" x14ac:dyDescent="0.3">
      <c r="A215" s="15">
        <v>4.5999999999999996</v>
      </c>
      <c r="B215" s="36">
        <f>LEN(Table1[[#This Row],[Name]])</f>
        <v>42</v>
      </c>
      <c r="G215" s="16" t="s">
        <v>376</v>
      </c>
      <c r="H215" s="17" t="s">
        <v>377</v>
      </c>
      <c r="I215">
        <f t="shared" si="3"/>
        <v>5</v>
      </c>
    </row>
    <row r="216" spans="1:9" x14ac:dyDescent="0.3">
      <c r="A216" s="17">
        <v>4.5</v>
      </c>
      <c r="B216" s="37">
        <f>LEN(Table1[[#This Row],[Name]])</f>
        <v>17</v>
      </c>
      <c r="G216" s="14" t="s">
        <v>378</v>
      </c>
      <c r="H216" s="15" t="s">
        <v>379</v>
      </c>
      <c r="I216">
        <f t="shared" si="3"/>
        <v>1</v>
      </c>
    </row>
    <row r="217" spans="1:9" x14ac:dyDescent="0.3">
      <c r="A217" s="15">
        <v>4.5</v>
      </c>
      <c r="B217" s="36">
        <f>LEN(Table1[[#This Row],[Name]])</f>
        <v>94</v>
      </c>
      <c r="G217" s="14" t="s">
        <v>380</v>
      </c>
      <c r="H217" s="15" t="s">
        <v>381</v>
      </c>
      <c r="I217">
        <f t="shared" si="3"/>
        <v>1</v>
      </c>
    </row>
    <row r="218" spans="1:9" x14ac:dyDescent="0.3">
      <c r="A218" s="17">
        <v>4.4000000000000004</v>
      </c>
      <c r="B218" s="37">
        <f>LEN(Table1[[#This Row],[Name]])</f>
        <v>45</v>
      </c>
      <c r="G218" s="16" t="s">
        <v>382</v>
      </c>
      <c r="H218" s="17" t="s">
        <v>383</v>
      </c>
      <c r="I218">
        <f t="shared" si="3"/>
        <v>2</v>
      </c>
    </row>
    <row r="219" spans="1:9" x14ac:dyDescent="0.3">
      <c r="A219" s="15">
        <v>4.8</v>
      </c>
      <c r="B219" s="36">
        <f>LEN(Table1[[#This Row],[Name]])</f>
        <v>4</v>
      </c>
      <c r="G219" s="14" t="s">
        <v>384</v>
      </c>
      <c r="H219" s="15" t="s">
        <v>385</v>
      </c>
      <c r="I219">
        <f t="shared" si="3"/>
        <v>2</v>
      </c>
    </row>
    <row r="220" spans="1:9" x14ac:dyDescent="0.3">
      <c r="A220" s="17">
        <v>4.5</v>
      </c>
      <c r="B220" s="37">
        <f>LEN(Table1[[#This Row],[Name]])</f>
        <v>19</v>
      </c>
      <c r="G220" s="14" t="s">
        <v>387</v>
      </c>
      <c r="H220" s="15" t="s">
        <v>388</v>
      </c>
      <c r="I220">
        <f t="shared" si="3"/>
        <v>1</v>
      </c>
    </row>
    <row r="221" spans="1:9" x14ac:dyDescent="0.3">
      <c r="A221" s="15">
        <v>4.0999999999999996</v>
      </c>
      <c r="B221" s="36">
        <f>LEN(Table1[[#This Row],[Name]])</f>
        <v>17</v>
      </c>
      <c r="G221" s="16" t="s">
        <v>389</v>
      </c>
      <c r="H221" s="17" t="s">
        <v>390</v>
      </c>
      <c r="I221">
        <f t="shared" si="3"/>
        <v>1</v>
      </c>
    </row>
    <row r="222" spans="1:9" x14ac:dyDescent="0.3">
      <c r="A222" s="17">
        <v>4.9000000000000004</v>
      </c>
      <c r="B222" s="37">
        <f>LEN(Table1[[#This Row],[Name]])</f>
        <v>23</v>
      </c>
      <c r="G222" s="14" t="s">
        <v>391</v>
      </c>
      <c r="H222" s="15" t="s">
        <v>392</v>
      </c>
      <c r="I222">
        <f t="shared" si="3"/>
        <v>1</v>
      </c>
    </row>
    <row r="223" spans="1:9" x14ac:dyDescent="0.3">
      <c r="A223" s="15">
        <v>4.5</v>
      </c>
      <c r="B223" s="36">
        <f>LEN(Table1[[#This Row],[Name]])</f>
        <v>18</v>
      </c>
      <c r="G223" s="16" t="s">
        <v>393</v>
      </c>
      <c r="H223" s="17" t="s">
        <v>394</v>
      </c>
      <c r="I223">
        <f t="shared" si="3"/>
        <v>1</v>
      </c>
    </row>
    <row r="224" spans="1:9" x14ac:dyDescent="0.3">
      <c r="A224" s="17">
        <v>4.5</v>
      </c>
      <c r="B224" s="37">
        <f>LEN(Table1[[#This Row],[Name]])</f>
        <v>81</v>
      </c>
      <c r="G224" s="14" t="s">
        <v>395</v>
      </c>
      <c r="H224" s="15" t="s">
        <v>396</v>
      </c>
      <c r="I224">
        <f t="shared" si="3"/>
        <v>1</v>
      </c>
    </row>
    <row r="225" spans="1:9" x14ac:dyDescent="0.3">
      <c r="A225" s="15">
        <v>4.2</v>
      </c>
      <c r="B225" s="36">
        <f>LEN(Table1[[#This Row],[Name]])</f>
        <v>16</v>
      </c>
      <c r="G225" s="14" t="s">
        <v>397</v>
      </c>
      <c r="H225" s="15" t="s">
        <v>398</v>
      </c>
      <c r="I225">
        <f t="shared" si="3"/>
        <v>1</v>
      </c>
    </row>
    <row r="226" spans="1:9" x14ac:dyDescent="0.3">
      <c r="A226" s="17">
        <v>4.8</v>
      </c>
      <c r="B226" s="37">
        <f>LEN(Table1[[#This Row],[Name]])</f>
        <v>16</v>
      </c>
      <c r="G226" s="16" t="s">
        <v>399</v>
      </c>
      <c r="H226" s="17" t="s">
        <v>333</v>
      </c>
      <c r="I226">
        <f t="shared" si="3"/>
        <v>9</v>
      </c>
    </row>
    <row r="227" spans="1:9" x14ac:dyDescent="0.3">
      <c r="A227" s="15">
        <v>4.8</v>
      </c>
      <c r="B227" s="36">
        <f>LEN(Table1[[#This Row],[Name]])</f>
        <v>53</v>
      </c>
      <c r="G227" s="14" t="s">
        <v>400</v>
      </c>
      <c r="H227" s="15" t="s">
        <v>401</v>
      </c>
      <c r="I227">
        <f t="shared" si="3"/>
        <v>1</v>
      </c>
    </row>
    <row r="228" spans="1:9" x14ac:dyDescent="0.3">
      <c r="A228" s="17">
        <v>4.8</v>
      </c>
      <c r="B228" s="37">
        <f>LEN(Table1[[#This Row],[Name]])</f>
        <v>43</v>
      </c>
      <c r="G228" s="16" t="s">
        <v>402</v>
      </c>
      <c r="H228" s="17" t="s">
        <v>403</v>
      </c>
      <c r="I228">
        <f t="shared" si="3"/>
        <v>1</v>
      </c>
    </row>
    <row r="229" spans="1:9" x14ac:dyDescent="0.3">
      <c r="A229" s="15">
        <v>4.5</v>
      </c>
      <c r="B229" s="36">
        <f>LEN(Table1[[#This Row],[Name]])</f>
        <v>76</v>
      </c>
      <c r="G229" s="14" t="s">
        <v>404</v>
      </c>
      <c r="H229" s="15" t="s">
        <v>405</v>
      </c>
      <c r="I229">
        <f t="shared" si="3"/>
        <v>1</v>
      </c>
    </row>
    <row r="230" spans="1:9" x14ac:dyDescent="0.3">
      <c r="A230" s="17">
        <v>4.7</v>
      </c>
      <c r="B230" s="37">
        <f>LEN(Table1[[#This Row],[Name]])</f>
        <v>43</v>
      </c>
      <c r="G230" s="16" t="s">
        <v>406</v>
      </c>
      <c r="H230" s="17" t="s">
        <v>407</v>
      </c>
      <c r="I230">
        <f t="shared" si="3"/>
        <v>1</v>
      </c>
    </row>
    <row r="231" spans="1:9" x14ac:dyDescent="0.3">
      <c r="A231" s="15">
        <v>4.8</v>
      </c>
      <c r="B231" s="36">
        <f>LEN(Table1[[#This Row],[Name]])</f>
        <v>14</v>
      </c>
      <c r="G231" s="16" t="s">
        <v>408</v>
      </c>
      <c r="H231" s="17" t="s">
        <v>409</v>
      </c>
      <c r="I231">
        <f t="shared" si="3"/>
        <v>1</v>
      </c>
    </row>
    <row r="232" spans="1:9" x14ac:dyDescent="0.3">
      <c r="A232" s="17">
        <v>4.7</v>
      </c>
      <c r="B232" s="37">
        <f>LEN(Table1[[#This Row],[Name]])</f>
        <v>14</v>
      </c>
      <c r="G232" s="16" t="s">
        <v>410</v>
      </c>
      <c r="H232" s="17" t="s">
        <v>411</v>
      </c>
      <c r="I232">
        <f t="shared" si="3"/>
        <v>1</v>
      </c>
    </row>
    <row r="233" spans="1:9" x14ac:dyDescent="0.3">
      <c r="A233" s="15">
        <v>4.7</v>
      </c>
      <c r="B233" s="36">
        <f>LEN(Table1[[#This Row],[Name]])</f>
        <v>14</v>
      </c>
      <c r="G233" s="16" t="s">
        <v>412</v>
      </c>
      <c r="H233" s="17" t="s">
        <v>153</v>
      </c>
      <c r="I233">
        <f t="shared" si="3"/>
        <v>1</v>
      </c>
    </row>
    <row r="234" spans="1:9" x14ac:dyDescent="0.3">
      <c r="A234" s="17">
        <v>4.7</v>
      </c>
      <c r="B234" s="37">
        <f>LEN(Table1[[#This Row],[Name]])</f>
        <v>54</v>
      </c>
      <c r="G234" s="14" t="s">
        <v>413</v>
      </c>
      <c r="H234" s="15" t="s">
        <v>414</v>
      </c>
      <c r="I234">
        <f t="shared" si="3"/>
        <v>1</v>
      </c>
    </row>
    <row r="235" spans="1:9" x14ac:dyDescent="0.3">
      <c r="A235" s="15">
        <v>4.4000000000000004</v>
      </c>
      <c r="B235" s="36">
        <f>LEN(Table1[[#This Row],[Name]])</f>
        <v>38</v>
      </c>
      <c r="G235" s="16" t="s">
        <v>415</v>
      </c>
      <c r="H235" s="17" t="s">
        <v>416</v>
      </c>
      <c r="I235">
        <f t="shared" si="3"/>
        <v>1</v>
      </c>
    </row>
    <row r="236" spans="1:9" x14ac:dyDescent="0.3">
      <c r="A236" s="17">
        <v>4.5999999999999996</v>
      </c>
      <c r="B236" s="37">
        <f>LEN(Table1[[#This Row],[Name]])</f>
        <v>38</v>
      </c>
      <c r="G236" s="16" t="s">
        <v>417</v>
      </c>
      <c r="H236" s="17" t="s">
        <v>377</v>
      </c>
      <c r="I236">
        <f t="shared" si="3"/>
        <v>4</v>
      </c>
    </row>
    <row r="237" spans="1:9" x14ac:dyDescent="0.3">
      <c r="A237" s="15">
        <v>4.5999999999999996</v>
      </c>
      <c r="B237" s="36">
        <f>LEN(Table1[[#This Row],[Name]])</f>
        <v>38</v>
      </c>
      <c r="G237" s="14" t="s">
        <v>418</v>
      </c>
      <c r="H237" s="15" t="s">
        <v>419</v>
      </c>
      <c r="I237">
        <f t="shared" si="3"/>
        <v>1</v>
      </c>
    </row>
    <row r="238" spans="1:9" x14ac:dyDescent="0.3">
      <c r="A238" s="17">
        <v>4.5999999999999996</v>
      </c>
      <c r="B238" s="37">
        <f>LEN(Table1[[#This Row],[Name]])</f>
        <v>29</v>
      </c>
      <c r="G238" s="16" t="s">
        <v>420</v>
      </c>
      <c r="H238" s="17" t="s">
        <v>421</v>
      </c>
      <c r="I238">
        <f t="shared" si="3"/>
        <v>1</v>
      </c>
    </row>
    <row r="239" spans="1:9" x14ac:dyDescent="0.3">
      <c r="A239" s="15">
        <v>4.5</v>
      </c>
      <c r="B239" s="36">
        <f>LEN(Table1[[#This Row],[Name]])</f>
        <v>29</v>
      </c>
      <c r="G239" s="14" t="s">
        <v>422</v>
      </c>
      <c r="H239" s="15" t="s">
        <v>423</v>
      </c>
      <c r="I239">
        <f t="shared" si="3"/>
        <v>1</v>
      </c>
    </row>
    <row r="240" spans="1:9" x14ac:dyDescent="0.3">
      <c r="A240" s="17">
        <v>4.5</v>
      </c>
      <c r="B240" s="37">
        <f>LEN(Table1[[#This Row],[Name]])</f>
        <v>29</v>
      </c>
      <c r="G240" s="16" t="s">
        <v>424</v>
      </c>
      <c r="H240" s="17" t="s">
        <v>425</v>
      </c>
      <c r="I240">
        <f t="shared" si="3"/>
        <v>1</v>
      </c>
    </row>
    <row r="241" spans="1:9" x14ac:dyDescent="0.3">
      <c r="A241" s="15">
        <v>4.5</v>
      </c>
      <c r="B241" s="36">
        <f>LEN(Table1[[#This Row],[Name]])</f>
        <v>63</v>
      </c>
      <c r="G241" s="14" t="s">
        <v>426</v>
      </c>
      <c r="H241" s="15" t="s">
        <v>427</v>
      </c>
      <c r="I241">
        <f t="shared" si="3"/>
        <v>1</v>
      </c>
    </row>
    <row r="242" spans="1:9" x14ac:dyDescent="0.3">
      <c r="A242" s="17">
        <v>4.8</v>
      </c>
      <c r="B242" s="37">
        <f>LEN(Table1[[#This Row],[Name]])</f>
        <v>103</v>
      </c>
      <c r="G242" s="16" t="s">
        <v>428</v>
      </c>
      <c r="H242" s="17" t="s">
        <v>289</v>
      </c>
      <c r="I242">
        <f t="shared" si="3"/>
        <v>1</v>
      </c>
    </row>
    <row r="243" spans="1:9" x14ac:dyDescent="0.3">
      <c r="A243" s="15">
        <v>4.8</v>
      </c>
      <c r="B243" s="36">
        <f>LEN(Table1[[#This Row],[Name]])</f>
        <v>28</v>
      </c>
      <c r="G243" s="16" t="s">
        <v>429</v>
      </c>
      <c r="H243" s="17" t="s">
        <v>430</v>
      </c>
      <c r="I243">
        <f t="shared" si="3"/>
        <v>1</v>
      </c>
    </row>
    <row r="244" spans="1:9" x14ac:dyDescent="0.3">
      <c r="A244" s="17">
        <v>4.5999999999999996</v>
      </c>
      <c r="B244" s="37">
        <f>LEN(Table1[[#This Row],[Name]])</f>
        <v>13</v>
      </c>
      <c r="G244" s="14" t="s">
        <v>431</v>
      </c>
      <c r="H244" s="15" t="s">
        <v>385</v>
      </c>
      <c r="I244">
        <f t="shared" si="3"/>
        <v>1</v>
      </c>
    </row>
    <row r="245" spans="1:9" x14ac:dyDescent="0.3">
      <c r="A245" s="15">
        <v>4.7</v>
      </c>
      <c r="B245" s="36">
        <f>LEN(Table1[[#This Row],[Name]])</f>
        <v>111</v>
      </c>
      <c r="G245" s="16" t="s">
        <v>432</v>
      </c>
      <c r="H245" s="17" t="s">
        <v>433</v>
      </c>
      <c r="I245">
        <f t="shared" si="3"/>
        <v>1</v>
      </c>
    </row>
    <row r="246" spans="1:9" x14ac:dyDescent="0.3">
      <c r="A246" s="17">
        <v>4.5999999999999996</v>
      </c>
      <c r="B246" s="37">
        <f>LEN(Table1[[#This Row],[Name]])</f>
        <v>27</v>
      </c>
      <c r="G246" s="16" t="s">
        <v>434</v>
      </c>
      <c r="H246" s="17" t="s">
        <v>80</v>
      </c>
      <c r="I246">
        <f t="shared" si="3"/>
        <v>5</v>
      </c>
    </row>
    <row r="247" spans="1:9" x14ac:dyDescent="0.3">
      <c r="A247" s="15">
        <v>4.9000000000000004</v>
      </c>
      <c r="B247" s="36">
        <f>LEN(Table1[[#This Row],[Name]])</f>
        <v>25</v>
      </c>
      <c r="G247" s="14" t="s">
        <v>435</v>
      </c>
      <c r="H247" s="15" t="s">
        <v>436</v>
      </c>
      <c r="I247">
        <f t="shared" si="3"/>
        <v>1</v>
      </c>
    </row>
    <row r="248" spans="1:9" x14ac:dyDescent="0.3">
      <c r="A248" s="17">
        <v>4.9000000000000004</v>
      </c>
      <c r="B248" s="37">
        <f>LEN(Table1[[#This Row],[Name]])</f>
        <v>25</v>
      </c>
      <c r="G248" s="14" t="s">
        <v>437</v>
      </c>
      <c r="H248" s="15" t="s">
        <v>438</v>
      </c>
      <c r="I248">
        <f t="shared" si="3"/>
        <v>4</v>
      </c>
    </row>
    <row r="249" spans="1:9" x14ac:dyDescent="0.3">
      <c r="A249" s="15">
        <v>4.9000000000000004</v>
      </c>
      <c r="B249" s="36">
        <f>LEN(Table1[[#This Row],[Name]])</f>
        <v>25</v>
      </c>
      <c r="G249" s="14" t="s">
        <v>439</v>
      </c>
      <c r="H249" s="15" t="s">
        <v>438</v>
      </c>
      <c r="I249">
        <f t="shared" si="3"/>
        <v>3</v>
      </c>
    </row>
    <row r="250" spans="1:9" x14ac:dyDescent="0.3">
      <c r="A250" s="17">
        <v>4.9000000000000004</v>
      </c>
      <c r="B250" s="37">
        <f>LEN(Table1[[#This Row],[Name]])</f>
        <v>25</v>
      </c>
      <c r="G250" s="16" t="s">
        <v>440</v>
      </c>
      <c r="H250" s="17" t="s">
        <v>438</v>
      </c>
      <c r="I250">
        <f t="shared" si="3"/>
        <v>2</v>
      </c>
    </row>
    <row r="251" spans="1:9" x14ac:dyDescent="0.3">
      <c r="A251" s="15">
        <v>4.9000000000000004</v>
      </c>
      <c r="B251" s="36">
        <f>LEN(Table1[[#This Row],[Name]])</f>
        <v>25</v>
      </c>
      <c r="G251" s="14" t="s">
        <v>441</v>
      </c>
      <c r="H251" s="15" t="s">
        <v>438</v>
      </c>
      <c r="I251">
        <f t="shared" si="3"/>
        <v>1</v>
      </c>
    </row>
    <row r="252" spans="1:9" x14ac:dyDescent="0.3">
      <c r="A252" s="17">
        <v>4.9000000000000004</v>
      </c>
      <c r="B252" s="37">
        <f>LEN(Table1[[#This Row],[Name]])</f>
        <v>25</v>
      </c>
      <c r="G252" s="14" t="s">
        <v>442</v>
      </c>
      <c r="H252" s="15" t="s">
        <v>443</v>
      </c>
      <c r="I252">
        <f t="shared" si="3"/>
        <v>1</v>
      </c>
    </row>
    <row r="253" spans="1:9" x14ac:dyDescent="0.3">
      <c r="A253" s="15">
        <v>4.9000000000000004</v>
      </c>
      <c r="B253" s="36">
        <f>LEN(Table1[[#This Row],[Name]])</f>
        <v>25</v>
      </c>
      <c r="G253" s="14" t="s">
        <v>444</v>
      </c>
      <c r="H253" s="15" t="s">
        <v>445</v>
      </c>
      <c r="I253">
        <f t="shared" si="3"/>
        <v>1</v>
      </c>
    </row>
    <row r="254" spans="1:9" x14ac:dyDescent="0.3">
      <c r="A254" s="17">
        <v>4.9000000000000004</v>
      </c>
      <c r="B254" s="37">
        <f>LEN(Table1[[#This Row],[Name]])</f>
        <v>25</v>
      </c>
      <c r="G254" s="14" t="s">
        <v>446</v>
      </c>
      <c r="H254" s="15" t="s">
        <v>447</v>
      </c>
      <c r="I254">
        <f t="shared" si="3"/>
        <v>1</v>
      </c>
    </row>
    <row r="255" spans="1:9" x14ac:dyDescent="0.3">
      <c r="A255" s="15">
        <v>4.9000000000000004</v>
      </c>
      <c r="B255" s="36">
        <f>LEN(Table1[[#This Row],[Name]])</f>
        <v>37</v>
      </c>
      <c r="G255" s="16" t="s">
        <v>448</v>
      </c>
      <c r="H255" s="17" t="s">
        <v>377</v>
      </c>
      <c r="I255">
        <f t="shared" si="3"/>
        <v>3</v>
      </c>
    </row>
    <row r="256" spans="1:9" x14ac:dyDescent="0.3">
      <c r="A256" s="17">
        <v>4.8</v>
      </c>
      <c r="B256" s="37">
        <f>LEN(Table1[[#This Row],[Name]])</f>
        <v>16</v>
      </c>
      <c r="G256" s="14" t="s">
        <v>449</v>
      </c>
      <c r="H256" s="15" t="s">
        <v>450</v>
      </c>
      <c r="I256">
        <f t="shared" si="3"/>
        <v>1</v>
      </c>
    </row>
    <row r="257" spans="1:9" x14ac:dyDescent="0.3">
      <c r="A257" s="15">
        <v>4.2</v>
      </c>
      <c r="B257" s="36">
        <f>LEN(Table1[[#This Row],[Name]])</f>
        <v>60</v>
      </c>
      <c r="G257" s="16" t="s">
        <v>451</v>
      </c>
      <c r="H257" s="17" t="s">
        <v>452</v>
      </c>
      <c r="I257">
        <f t="shared" si="3"/>
        <v>1</v>
      </c>
    </row>
    <row r="258" spans="1:9" x14ac:dyDescent="0.3">
      <c r="A258" s="17">
        <v>4.5999999999999996</v>
      </c>
      <c r="B258" s="37">
        <f>LEN(Table1[[#This Row],[Name]])</f>
        <v>60</v>
      </c>
      <c r="G258" s="14" t="s">
        <v>453</v>
      </c>
      <c r="H258" s="15" t="s">
        <v>454</v>
      </c>
      <c r="I258">
        <f t="shared" si="3"/>
        <v>1</v>
      </c>
    </row>
    <row r="259" spans="1:9" x14ac:dyDescent="0.3">
      <c r="A259" s="15">
        <v>4.5999999999999996</v>
      </c>
      <c r="B259" s="36">
        <f>LEN(Table1[[#This Row],[Name]])</f>
        <v>64</v>
      </c>
      <c r="G259" s="16" t="s">
        <v>455</v>
      </c>
      <c r="H259" s="17" t="s">
        <v>456</v>
      </c>
      <c r="I259">
        <f t="shared" si="3"/>
        <v>1</v>
      </c>
    </row>
    <row r="260" spans="1:9" x14ac:dyDescent="0.3">
      <c r="A260" s="17">
        <v>4.5</v>
      </c>
      <c r="B260" s="37">
        <f>LEN(Table1[[#This Row],[Name]])</f>
        <v>32</v>
      </c>
      <c r="G260" s="14" t="s">
        <v>457</v>
      </c>
      <c r="H260" s="15" t="s">
        <v>458</v>
      </c>
      <c r="I260">
        <f t="shared" ref="I260:I323" si="4">COUNTIFS(H260:H609,H260)</f>
        <v>1</v>
      </c>
    </row>
    <row r="261" spans="1:9" x14ac:dyDescent="0.3">
      <c r="A261" s="15">
        <v>4.3</v>
      </c>
      <c r="B261" s="36">
        <f>LEN(Table1[[#This Row],[Name]])</f>
        <v>12</v>
      </c>
      <c r="G261" s="14" t="s">
        <v>459</v>
      </c>
      <c r="H261" s="15" t="s">
        <v>333</v>
      </c>
      <c r="I261">
        <f t="shared" si="4"/>
        <v>8</v>
      </c>
    </row>
    <row r="262" spans="1:9" x14ac:dyDescent="0.3">
      <c r="A262" s="17">
        <v>4.5999999999999996</v>
      </c>
      <c r="B262" s="37">
        <f>LEN(Table1[[#This Row],[Name]])</f>
        <v>30</v>
      </c>
      <c r="G262" s="16" t="s">
        <v>460</v>
      </c>
      <c r="H262" s="17" t="s">
        <v>88</v>
      </c>
      <c r="I262">
        <f t="shared" si="4"/>
        <v>3</v>
      </c>
    </row>
    <row r="263" spans="1:9" x14ac:dyDescent="0.3">
      <c r="A263" s="15">
        <v>4.5999999999999996</v>
      </c>
      <c r="B263" s="36">
        <f>LEN(Table1[[#This Row],[Name]])</f>
        <v>30</v>
      </c>
      <c r="G263" s="14" t="s">
        <v>461</v>
      </c>
      <c r="H263" s="15" t="s">
        <v>88</v>
      </c>
      <c r="I263">
        <f t="shared" si="4"/>
        <v>2</v>
      </c>
    </row>
    <row r="264" spans="1:9" x14ac:dyDescent="0.3">
      <c r="A264" s="17">
        <v>4.5999999999999996</v>
      </c>
      <c r="B264" s="37">
        <f>LEN(Table1[[#This Row],[Name]])</f>
        <v>47</v>
      </c>
      <c r="G264" s="14" t="s">
        <v>462</v>
      </c>
      <c r="H264" s="15" t="s">
        <v>88</v>
      </c>
      <c r="I264">
        <f t="shared" si="4"/>
        <v>1</v>
      </c>
    </row>
    <row r="265" spans="1:9" x14ac:dyDescent="0.3">
      <c r="A265" s="15">
        <v>4.7</v>
      </c>
      <c r="B265" s="36">
        <f>LEN(Table1[[#This Row],[Name]])</f>
        <v>47</v>
      </c>
      <c r="G265" s="14" t="s">
        <v>463</v>
      </c>
      <c r="H265" s="15" t="s">
        <v>464</v>
      </c>
      <c r="I265">
        <f t="shared" si="4"/>
        <v>1</v>
      </c>
    </row>
    <row r="266" spans="1:9" x14ac:dyDescent="0.3">
      <c r="A266" s="17">
        <v>4.7</v>
      </c>
      <c r="B266" s="37">
        <f>LEN(Table1[[#This Row],[Name]])</f>
        <v>63</v>
      </c>
      <c r="G266" s="16" t="s">
        <v>465</v>
      </c>
      <c r="H266" s="17" t="s">
        <v>466</v>
      </c>
      <c r="I266">
        <f t="shared" si="4"/>
        <v>1</v>
      </c>
    </row>
    <row r="267" spans="1:9" x14ac:dyDescent="0.3">
      <c r="A267" s="15">
        <v>4.8</v>
      </c>
      <c r="B267" s="36">
        <f>LEN(Table1[[#This Row],[Name]])</f>
        <v>38</v>
      </c>
      <c r="G267" s="16" t="s">
        <v>467</v>
      </c>
      <c r="H267" s="17" t="s">
        <v>468</v>
      </c>
      <c r="I267">
        <f t="shared" si="4"/>
        <v>1</v>
      </c>
    </row>
    <row r="268" spans="1:9" x14ac:dyDescent="0.3">
      <c r="A268" s="17">
        <v>4.8</v>
      </c>
      <c r="B268" s="37">
        <f>LEN(Table1[[#This Row],[Name]])</f>
        <v>38</v>
      </c>
      <c r="G268" s="14" t="s">
        <v>469</v>
      </c>
      <c r="H268" s="15" t="s">
        <v>333</v>
      </c>
      <c r="I268">
        <f t="shared" si="4"/>
        <v>7</v>
      </c>
    </row>
    <row r="269" spans="1:9" x14ac:dyDescent="0.3">
      <c r="A269" s="15">
        <v>4.8</v>
      </c>
      <c r="B269" s="36">
        <f>LEN(Table1[[#This Row],[Name]])</f>
        <v>38</v>
      </c>
      <c r="G269" s="14" t="s">
        <v>470</v>
      </c>
      <c r="H269" s="15" t="s">
        <v>471</v>
      </c>
      <c r="I269">
        <f t="shared" si="4"/>
        <v>1</v>
      </c>
    </row>
    <row r="270" spans="1:9" x14ac:dyDescent="0.3">
      <c r="A270" s="17">
        <v>4.8</v>
      </c>
      <c r="B270" s="37">
        <f>LEN(Table1[[#This Row],[Name]])</f>
        <v>89</v>
      </c>
      <c r="G270" s="16" t="s">
        <v>472</v>
      </c>
      <c r="H270" s="17" t="s">
        <v>473</v>
      </c>
      <c r="I270">
        <f t="shared" si="4"/>
        <v>1</v>
      </c>
    </row>
    <row r="271" spans="1:9" x14ac:dyDescent="0.3">
      <c r="A271" s="15">
        <v>4.7</v>
      </c>
      <c r="B271" s="36">
        <f>LEN(Table1[[#This Row],[Name]])</f>
        <v>60</v>
      </c>
      <c r="G271" s="16" t="s">
        <v>474</v>
      </c>
      <c r="H271" s="17" t="s">
        <v>475</v>
      </c>
      <c r="I271">
        <f t="shared" si="4"/>
        <v>1</v>
      </c>
    </row>
    <row r="272" spans="1:9" x14ac:dyDescent="0.3">
      <c r="A272" s="17">
        <v>4.3</v>
      </c>
      <c r="B272" s="37">
        <f>LEN(Table1[[#This Row],[Name]])</f>
        <v>60</v>
      </c>
      <c r="G272" s="16" t="s">
        <v>476</v>
      </c>
      <c r="H272" s="17" t="s">
        <v>377</v>
      </c>
      <c r="I272">
        <f t="shared" si="4"/>
        <v>2</v>
      </c>
    </row>
    <row r="273" spans="1:9" x14ac:dyDescent="0.3">
      <c r="A273" s="15">
        <v>4.3</v>
      </c>
      <c r="B273" s="36">
        <f>LEN(Table1[[#This Row],[Name]])</f>
        <v>73</v>
      </c>
      <c r="G273" s="14" t="s">
        <v>477</v>
      </c>
      <c r="H273" s="15" t="s">
        <v>333</v>
      </c>
      <c r="I273">
        <f t="shared" si="4"/>
        <v>6</v>
      </c>
    </row>
    <row r="274" spans="1:9" x14ac:dyDescent="0.3">
      <c r="A274" s="17">
        <v>4.5</v>
      </c>
      <c r="B274" s="37">
        <f>LEN(Table1[[#This Row],[Name]])</f>
        <v>73</v>
      </c>
      <c r="G274" s="16" t="s">
        <v>478</v>
      </c>
      <c r="H274" s="17" t="s">
        <v>245</v>
      </c>
      <c r="I274">
        <f t="shared" si="4"/>
        <v>1</v>
      </c>
    </row>
    <row r="275" spans="1:9" x14ac:dyDescent="0.3">
      <c r="A275" s="15">
        <v>4.5</v>
      </c>
      <c r="B275" s="36">
        <f>LEN(Table1[[#This Row],[Name]])</f>
        <v>73</v>
      </c>
      <c r="G275" s="14" t="s">
        <v>479</v>
      </c>
      <c r="H275" s="15" t="s">
        <v>480</v>
      </c>
      <c r="I275">
        <f t="shared" si="4"/>
        <v>1</v>
      </c>
    </row>
    <row r="276" spans="1:9" x14ac:dyDescent="0.3">
      <c r="A276" s="17">
        <v>4.5</v>
      </c>
      <c r="B276" s="37">
        <f>LEN(Table1[[#This Row],[Name]])</f>
        <v>73</v>
      </c>
      <c r="G276" s="16" t="s">
        <v>481</v>
      </c>
      <c r="H276" s="17" t="s">
        <v>482</v>
      </c>
      <c r="I276">
        <f t="shared" si="4"/>
        <v>1</v>
      </c>
    </row>
    <row r="277" spans="1:9" x14ac:dyDescent="0.3">
      <c r="A277" s="15">
        <v>4.5</v>
      </c>
      <c r="B277" s="36">
        <f>LEN(Table1[[#This Row],[Name]])</f>
        <v>73</v>
      </c>
      <c r="G277" s="14" t="s">
        <v>483</v>
      </c>
      <c r="H277" s="15" t="s">
        <v>333</v>
      </c>
      <c r="I277">
        <f t="shared" si="4"/>
        <v>5</v>
      </c>
    </row>
    <row r="278" spans="1:9" x14ac:dyDescent="0.3">
      <c r="A278" s="17">
        <v>4.5</v>
      </c>
      <c r="B278" s="37">
        <f>LEN(Table1[[#This Row],[Name]])</f>
        <v>73</v>
      </c>
      <c r="G278" s="16" t="s">
        <v>484</v>
      </c>
      <c r="H278" s="17" t="s">
        <v>485</v>
      </c>
      <c r="I278">
        <f t="shared" si="4"/>
        <v>1</v>
      </c>
    </row>
    <row r="279" spans="1:9" x14ac:dyDescent="0.3">
      <c r="A279" s="15">
        <v>4.5</v>
      </c>
      <c r="B279" s="36">
        <f>LEN(Table1[[#This Row],[Name]])</f>
        <v>73</v>
      </c>
      <c r="G279" s="14" t="s">
        <v>486</v>
      </c>
      <c r="H279" s="15" t="s">
        <v>487</v>
      </c>
      <c r="I279">
        <f t="shared" si="4"/>
        <v>1</v>
      </c>
    </row>
    <row r="280" spans="1:9" x14ac:dyDescent="0.3">
      <c r="A280" s="17">
        <v>4.5</v>
      </c>
      <c r="B280" s="37">
        <f>LEN(Table1[[#This Row],[Name]])</f>
        <v>73</v>
      </c>
      <c r="G280" s="16" t="s">
        <v>488</v>
      </c>
      <c r="H280" s="17" t="s">
        <v>80</v>
      </c>
      <c r="I280">
        <f t="shared" si="4"/>
        <v>4</v>
      </c>
    </row>
    <row r="281" spans="1:9" x14ac:dyDescent="0.3">
      <c r="A281" s="15">
        <v>4.5</v>
      </c>
      <c r="B281" s="36">
        <f>LEN(Table1[[#This Row],[Name]])</f>
        <v>73</v>
      </c>
      <c r="G281" s="14" t="s">
        <v>489</v>
      </c>
      <c r="H281" s="15" t="s">
        <v>490</v>
      </c>
      <c r="I281">
        <f t="shared" si="4"/>
        <v>1</v>
      </c>
    </row>
    <row r="282" spans="1:9" x14ac:dyDescent="0.3">
      <c r="A282" s="17">
        <v>4.5</v>
      </c>
      <c r="B282" s="37">
        <f>LEN(Table1[[#This Row],[Name]])</f>
        <v>73</v>
      </c>
      <c r="G282" s="16" t="s">
        <v>491</v>
      </c>
      <c r="H282" s="17" t="s">
        <v>492</v>
      </c>
      <c r="I282">
        <f t="shared" si="4"/>
        <v>1</v>
      </c>
    </row>
    <row r="283" spans="1:9" x14ac:dyDescent="0.3">
      <c r="A283" s="15">
        <v>4.5</v>
      </c>
      <c r="B283" s="36">
        <f>LEN(Table1[[#This Row],[Name]])</f>
        <v>56</v>
      </c>
      <c r="G283" s="16" t="s">
        <v>493</v>
      </c>
      <c r="H283" s="17" t="s">
        <v>494</v>
      </c>
      <c r="I283">
        <f t="shared" si="4"/>
        <v>2</v>
      </c>
    </row>
    <row r="284" spans="1:9" x14ac:dyDescent="0.3">
      <c r="A284" s="17">
        <v>4.8</v>
      </c>
      <c r="B284" s="37">
        <f>LEN(Table1[[#This Row],[Name]])</f>
        <v>65</v>
      </c>
      <c r="G284" s="14" t="s">
        <v>495</v>
      </c>
      <c r="H284" s="15" t="s">
        <v>494</v>
      </c>
      <c r="I284">
        <f t="shared" si="4"/>
        <v>1</v>
      </c>
    </row>
    <row r="285" spans="1:9" x14ac:dyDescent="0.3">
      <c r="A285" s="15">
        <v>4.5999999999999996</v>
      </c>
      <c r="B285" s="36">
        <f>LEN(Table1[[#This Row],[Name]])</f>
        <v>65</v>
      </c>
      <c r="G285" s="16" t="s">
        <v>496</v>
      </c>
      <c r="H285" s="17" t="s">
        <v>497</v>
      </c>
      <c r="I285">
        <f t="shared" si="4"/>
        <v>1</v>
      </c>
    </row>
    <row r="286" spans="1:9" x14ac:dyDescent="0.3">
      <c r="A286" s="17">
        <v>4.5999999999999996</v>
      </c>
      <c r="B286" s="37">
        <f>LEN(Table1[[#This Row],[Name]])</f>
        <v>55</v>
      </c>
      <c r="G286" s="14" t="s">
        <v>498</v>
      </c>
      <c r="H286" s="15" t="s">
        <v>499</v>
      </c>
      <c r="I286">
        <f t="shared" si="4"/>
        <v>3</v>
      </c>
    </row>
    <row r="287" spans="1:9" x14ac:dyDescent="0.3">
      <c r="A287" s="15">
        <v>4.7</v>
      </c>
      <c r="B287" s="36">
        <f>LEN(Table1[[#This Row],[Name]])</f>
        <v>55</v>
      </c>
      <c r="G287" s="16" t="s">
        <v>500</v>
      </c>
      <c r="H287" s="17" t="s">
        <v>499</v>
      </c>
      <c r="I287">
        <f t="shared" si="4"/>
        <v>2</v>
      </c>
    </row>
    <row r="288" spans="1:9" x14ac:dyDescent="0.3">
      <c r="A288" s="17">
        <v>4.7</v>
      </c>
      <c r="B288" s="37">
        <f>LEN(Table1[[#This Row],[Name]])</f>
        <v>25</v>
      </c>
      <c r="G288" s="14" t="s">
        <v>501</v>
      </c>
      <c r="H288" s="15" t="s">
        <v>499</v>
      </c>
      <c r="I288">
        <f t="shared" si="4"/>
        <v>1</v>
      </c>
    </row>
    <row r="289" spans="1:9" x14ac:dyDescent="0.3">
      <c r="A289" s="15">
        <v>4.5999999999999996</v>
      </c>
      <c r="B289" s="36">
        <f>LEN(Table1[[#This Row],[Name]])</f>
        <v>25</v>
      </c>
      <c r="G289" s="16" t="s">
        <v>502</v>
      </c>
      <c r="H289" s="17" t="s">
        <v>503</v>
      </c>
      <c r="I289">
        <f t="shared" si="4"/>
        <v>2</v>
      </c>
    </row>
    <row r="290" spans="1:9" x14ac:dyDescent="0.3">
      <c r="A290" s="17">
        <v>4.5999999999999996</v>
      </c>
      <c r="B290" s="37">
        <f>LEN(Table1[[#This Row],[Name]])</f>
        <v>89</v>
      </c>
      <c r="G290" s="14" t="s">
        <v>504</v>
      </c>
      <c r="H290" s="15" t="s">
        <v>503</v>
      </c>
      <c r="I290">
        <f t="shared" si="4"/>
        <v>1</v>
      </c>
    </row>
    <row r="291" spans="1:9" x14ac:dyDescent="0.3">
      <c r="A291" s="15">
        <v>4.9000000000000004</v>
      </c>
      <c r="B291" s="36">
        <f>LEN(Table1[[#This Row],[Name]])</f>
        <v>89</v>
      </c>
      <c r="G291" s="16" t="s">
        <v>505</v>
      </c>
      <c r="H291" s="17" t="s">
        <v>506</v>
      </c>
      <c r="I291">
        <f t="shared" si="4"/>
        <v>1</v>
      </c>
    </row>
    <row r="292" spans="1:9" x14ac:dyDescent="0.3">
      <c r="A292" s="17">
        <v>4.9000000000000004</v>
      </c>
      <c r="B292" s="37">
        <f>LEN(Table1[[#This Row],[Name]])</f>
        <v>61</v>
      </c>
      <c r="G292" s="16" t="s">
        <v>507</v>
      </c>
      <c r="H292" s="17" t="s">
        <v>508</v>
      </c>
      <c r="I292">
        <f t="shared" si="4"/>
        <v>1</v>
      </c>
    </row>
    <row r="293" spans="1:9" x14ac:dyDescent="0.3">
      <c r="A293" s="15">
        <v>4.8</v>
      </c>
      <c r="B293" s="36">
        <f>LEN(Table1[[#This Row],[Name]])</f>
        <v>61</v>
      </c>
      <c r="G293" s="14" t="s">
        <v>509</v>
      </c>
      <c r="H293" s="15" t="s">
        <v>237</v>
      </c>
      <c r="I293">
        <f t="shared" si="4"/>
        <v>1</v>
      </c>
    </row>
    <row r="294" spans="1:9" x14ac:dyDescent="0.3">
      <c r="A294" s="17">
        <v>4.8</v>
      </c>
      <c r="B294" s="37">
        <f>LEN(Table1[[#This Row],[Name]])</f>
        <v>11</v>
      </c>
      <c r="G294" s="16" t="s">
        <v>510</v>
      </c>
      <c r="H294" s="17" t="s">
        <v>377</v>
      </c>
      <c r="I294">
        <f t="shared" si="4"/>
        <v>1</v>
      </c>
    </row>
    <row r="295" spans="1:9" x14ac:dyDescent="0.3">
      <c r="A295" s="15">
        <v>4.5999999999999996</v>
      </c>
      <c r="B295" s="36">
        <f>LEN(Table1[[#This Row],[Name]])</f>
        <v>121</v>
      </c>
      <c r="G295" s="14" t="s">
        <v>511</v>
      </c>
      <c r="H295" s="15" t="s">
        <v>333</v>
      </c>
      <c r="I295">
        <f t="shared" si="4"/>
        <v>4</v>
      </c>
    </row>
    <row r="296" spans="1:9" x14ac:dyDescent="0.3">
      <c r="A296" s="17">
        <v>4.8</v>
      </c>
      <c r="B296" s="37">
        <f>LEN(Table1[[#This Row],[Name]])</f>
        <v>121</v>
      </c>
      <c r="G296" s="16" t="s">
        <v>512</v>
      </c>
      <c r="H296" s="17" t="s">
        <v>513</v>
      </c>
      <c r="I296">
        <f t="shared" si="4"/>
        <v>1</v>
      </c>
    </row>
    <row r="297" spans="1:9" x14ac:dyDescent="0.3">
      <c r="A297" s="15">
        <v>4.8</v>
      </c>
      <c r="B297" s="36">
        <f>LEN(Table1[[#This Row],[Name]])</f>
        <v>89</v>
      </c>
      <c r="G297" s="14" t="s">
        <v>514</v>
      </c>
      <c r="H297" s="15" t="s">
        <v>333</v>
      </c>
      <c r="I297">
        <f t="shared" si="4"/>
        <v>3</v>
      </c>
    </row>
    <row r="298" spans="1:9" x14ac:dyDescent="0.3">
      <c r="A298" s="17">
        <v>4.7</v>
      </c>
      <c r="B298" s="37">
        <f>LEN(Table1[[#This Row],[Name]])</f>
        <v>16</v>
      </c>
      <c r="G298" s="16" t="s">
        <v>515</v>
      </c>
      <c r="H298" s="17" t="s">
        <v>516</v>
      </c>
      <c r="I298">
        <f t="shared" si="4"/>
        <v>1</v>
      </c>
    </row>
    <row r="299" spans="1:9" x14ac:dyDescent="0.3">
      <c r="A299" s="15">
        <v>4.7</v>
      </c>
      <c r="B299" s="36">
        <f>LEN(Table1[[#This Row],[Name]])</f>
        <v>88</v>
      </c>
      <c r="G299" s="16" t="s">
        <v>517</v>
      </c>
      <c r="H299" s="17" t="s">
        <v>75</v>
      </c>
      <c r="I299">
        <f t="shared" si="4"/>
        <v>3</v>
      </c>
    </row>
    <row r="300" spans="1:9" x14ac:dyDescent="0.3">
      <c r="A300" s="17">
        <v>4.8</v>
      </c>
      <c r="B300" s="37">
        <f>LEN(Table1[[#This Row],[Name]])</f>
        <v>55</v>
      </c>
      <c r="G300" s="14" t="s">
        <v>518</v>
      </c>
      <c r="H300" s="15" t="s">
        <v>519</v>
      </c>
      <c r="I300">
        <f t="shared" si="4"/>
        <v>1</v>
      </c>
    </row>
    <row r="301" spans="1:9" x14ac:dyDescent="0.3">
      <c r="A301" s="15">
        <v>4.0999999999999996</v>
      </c>
      <c r="B301" s="36">
        <f>LEN(Table1[[#This Row],[Name]])</f>
        <v>17</v>
      </c>
      <c r="G301" s="16" t="s">
        <v>520</v>
      </c>
      <c r="H301" s="17" t="s">
        <v>333</v>
      </c>
      <c r="I301">
        <f t="shared" si="4"/>
        <v>2</v>
      </c>
    </row>
    <row r="302" spans="1:9" x14ac:dyDescent="0.3">
      <c r="A302" s="17">
        <v>4.7</v>
      </c>
      <c r="B302" s="37">
        <f>LEN(Table1[[#This Row],[Name]])</f>
        <v>118</v>
      </c>
      <c r="G302" s="14" t="s">
        <v>521</v>
      </c>
      <c r="H302" s="15" t="s">
        <v>522</v>
      </c>
      <c r="I302">
        <f t="shared" si="4"/>
        <v>1</v>
      </c>
    </row>
    <row r="303" spans="1:9" x14ac:dyDescent="0.3">
      <c r="A303" s="15">
        <v>4.5999999999999996</v>
      </c>
      <c r="B303" s="36">
        <f>LEN(Table1[[#This Row],[Name]])</f>
        <v>10</v>
      </c>
      <c r="G303" s="16" t="s">
        <v>523</v>
      </c>
      <c r="H303" s="17" t="s">
        <v>301</v>
      </c>
      <c r="I303">
        <f t="shared" si="4"/>
        <v>1</v>
      </c>
    </row>
    <row r="304" spans="1:9" x14ac:dyDescent="0.3">
      <c r="A304" s="17">
        <v>4.5999999999999996</v>
      </c>
      <c r="B304" s="37">
        <f>LEN(Table1[[#This Row],[Name]])</f>
        <v>10</v>
      </c>
      <c r="G304" s="14" t="s">
        <v>524</v>
      </c>
      <c r="H304" s="15" t="s">
        <v>80</v>
      </c>
      <c r="I304">
        <f t="shared" si="4"/>
        <v>3</v>
      </c>
    </row>
    <row r="305" spans="1:9" x14ac:dyDescent="0.3">
      <c r="A305" s="15">
        <v>4.5999999999999996</v>
      </c>
      <c r="B305" s="36">
        <f>LEN(Table1[[#This Row],[Name]])</f>
        <v>38</v>
      </c>
      <c r="G305" s="16" t="s">
        <v>525</v>
      </c>
      <c r="H305" s="17" t="s">
        <v>333</v>
      </c>
      <c r="I305">
        <f t="shared" si="4"/>
        <v>1</v>
      </c>
    </row>
    <row r="306" spans="1:9" x14ac:dyDescent="0.3">
      <c r="A306" s="17">
        <v>4.9000000000000004</v>
      </c>
      <c r="B306" s="37">
        <f>LEN(Table1[[#This Row],[Name]])</f>
        <v>19</v>
      </c>
      <c r="G306" s="14" t="s">
        <v>526</v>
      </c>
      <c r="H306" s="15" t="s">
        <v>527</v>
      </c>
      <c r="I306">
        <f t="shared" si="4"/>
        <v>1</v>
      </c>
    </row>
    <row r="307" spans="1:9" x14ac:dyDescent="0.3">
      <c r="A307" s="15">
        <v>4</v>
      </c>
      <c r="B307" s="36">
        <f>LEN(Table1[[#This Row],[Name]])</f>
        <v>19</v>
      </c>
      <c r="G307" s="16" t="s">
        <v>528</v>
      </c>
      <c r="H307" s="17" t="s">
        <v>103</v>
      </c>
      <c r="I307">
        <f t="shared" si="4"/>
        <v>1</v>
      </c>
    </row>
    <row r="308" spans="1:9" x14ac:dyDescent="0.3">
      <c r="A308" s="17">
        <v>4</v>
      </c>
      <c r="B308" s="37">
        <f>LEN(Table1[[#This Row],[Name]])</f>
        <v>19</v>
      </c>
      <c r="G308" s="14" t="s">
        <v>529</v>
      </c>
      <c r="H308" s="15" t="s">
        <v>530</v>
      </c>
      <c r="I308">
        <f t="shared" si="4"/>
        <v>1</v>
      </c>
    </row>
    <row r="309" spans="1:9" x14ac:dyDescent="0.3">
      <c r="A309" s="15">
        <v>4</v>
      </c>
      <c r="B309" s="36">
        <f>LEN(Table1[[#This Row],[Name]])</f>
        <v>19</v>
      </c>
      <c r="G309" s="16" t="s">
        <v>531</v>
      </c>
      <c r="H309" s="17" t="s">
        <v>75</v>
      </c>
      <c r="I309">
        <f t="shared" si="4"/>
        <v>2</v>
      </c>
    </row>
    <row r="310" spans="1:9" x14ac:dyDescent="0.3">
      <c r="A310" s="17">
        <v>4</v>
      </c>
      <c r="B310" s="37">
        <f>LEN(Table1[[#This Row],[Name]])</f>
        <v>19</v>
      </c>
      <c r="G310" s="14" t="s">
        <v>532</v>
      </c>
      <c r="H310" s="15" t="s">
        <v>80</v>
      </c>
      <c r="I310">
        <f t="shared" si="4"/>
        <v>2</v>
      </c>
    </row>
    <row r="311" spans="1:9" x14ac:dyDescent="0.3">
      <c r="A311" s="15">
        <v>4</v>
      </c>
      <c r="B311" s="36">
        <f>LEN(Table1[[#This Row],[Name]])</f>
        <v>19</v>
      </c>
      <c r="G311" s="16" t="s">
        <v>533</v>
      </c>
      <c r="H311" s="17" t="s">
        <v>534</v>
      </c>
      <c r="I311">
        <f t="shared" si="4"/>
        <v>1</v>
      </c>
    </row>
    <row r="312" spans="1:9" x14ac:dyDescent="0.3">
      <c r="A312" s="17">
        <v>4</v>
      </c>
      <c r="B312" s="37">
        <f>LEN(Table1[[#This Row],[Name]])</f>
        <v>19</v>
      </c>
      <c r="G312" s="14" t="s">
        <v>535</v>
      </c>
      <c r="H312" s="15" t="s">
        <v>536</v>
      </c>
      <c r="I312">
        <f t="shared" si="4"/>
        <v>1</v>
      </c>
    </row>
    <row r="313" spans="1:9" x14ac:dyDescent="0.3">
      <c r="A313" s="15">
        <v>4</v>
      </c>
      <c r="B313" s="36">
        <f>LEN(Table1[[#This Row],[Name]])</f>
        <v>19</v>
      </c>
      <c r="G313" s="16" t="s">
        <v>537</v>
      </c>
      <c r="H313" s="17" t="s">
        <v>538</v>
      </c>
      <c r="I313">
        <f t="shared" si="4"/>
        <v>1</v>
      </c>
    </row>
    <row r="314" spans="1:9" x14ac:dyDescent="0.3">
      <c r="A314" s="17">
        <v>4</v>
      </c>
      <c r="B314" s="37">
        <f>LEN(Table1[[#This Row],[Name]])</f>
        <v>19</v>
      </c>
      <c r="G314" s="14" t="s">
        <v>539</v>
      </c>
      <c r="H314" s="15" t="s">
        <v>540</v>
      </c>
      <c r="I314">
        <f t="shared" si="4"/>
        <v>1</v>
      </c>
    </row>
    <row r="315" spans="1:9" x14ac:dyDescent="0.3">
      <c r="A315" s="15">
        <v>4</v>
      </c>
      <c r="B315" s="36">
        <f>LEN(Table1[[#This Row],[Name]])</f>
        <v>108</v>
      </c>
      <c r="G315" s="14" t="s">
        <v>541</v>
      </c>
      <c r="H315" s="15" t="s">
        <v>542</v>
      </c>
      <c r="I315">
        <f t="shared" si="4"/>
        <v>1</v>
      </c>
    </row>
    <row r="316" spans="1:9" x14ac:dyDescent="0.3">
      <c r="A316" s="17">
        <v>4.5</v>
      </c>
      <c r="B316" s="37">
        <f>LEN(Table1[[#This Row],[Name]])</f>
        <v>48</v>
      </c>
      <c r="G316" s="14" t="s">
        <v>543</v>
      </c>
      <c r="H316" s="15" t="s">
        <v>544</v>
      </c>
      <c r="I316">
        <f t="shared" si="4"/>
        <v>1</v>
      </c>
    </row>
    <row r="317" spans="1:9" x14ac:dyDescent="0.3">
      <c r="A317" s="15">
        <v>4.5999999999999996</v>
      </c>
      <c r="B317" s="36">
        <f>LEN(Table1[[#This Row],[Name]])</f>
        <v>28</v>
      </c>
      <c r="G317" s="16" t="s">
        <v>545</v>
      </c>
      <c r="H317" s="17" t="s">
        <v>546</v>
      </c>
      <c r="I317">
        <f t="shared" si="4"/>
        <v>1</v>
      </c>
    </row>
    <row r="318" spans="1:9" x14ac:dyDescent="0.3">
      <c r="A318" s="17">
        <v>4.5</v>
      </c>
      <c r="B318" s="37">
        <f>LEN(Table1[[#This Row],[Name]])</f>
        <v>77</v>
      </c>
      <c r="G318" s="14" t="s">
        <v>547</v>
      </c>
      <c r="H318" s="15" t="s">
        <v>548</v>
      </c>
      <c r="I318">
        <f t="shared" si="4"/>
        <v>1</v>
      </c>
    </row>
    <row r="319" spans="1:9" x14ac:dyDescent="0.3">
      <c r="A319" s="15">
        <v>4.4000000000000004</v>
      </c>
      <c r="B319" s="36">
        <f>LEN(Table1[[#This Row],[Name]])</f>
        <v>77</v>
      </c>
      <c r="G319" s="14" t="s">
        <v>549</v>
      </c>
      <c r="H319" s="15" t="s">
        <v>550</v>
      </c>
      <c r="I319">
        <f t="shared" si="4"/>
        <v>1</v>
      </c>
    </row>
    <row r="320" spans="1:9" x14ac:dyDescent="0.3">
      <c r="A320" s="17">
        <v>4.4000000000000004</v>
      </c>
      <c r="B320" s="37">
        <f>LEN(Table1[[#This Row],[Name]])</f>
        <v>59</v>
      </c>
      <c r="G320" s="16" t="s">
        <v>551</v>
      </c>
      <c r="H320" s="17" t="s">
        <v>552</v>
      </c>
      <c r="I320">
        <f t="shared" si="4"/>
        <v>1</v>
      </c>
    </row>
    <row r="321" spans="1:9" x14ac:dyDescent="0.3">
      <c r="A321" s="15">
        <v>4.3</v>
      </c>
      <c r="B321" s="36">
        <f>LEN(Table1[[#This Row],[Name]])</f>
        <v>92</v>
      </c>
      <c r="G321" s="14" t="s">
        <v>553</v>
      </c>
      <c r="H321" s="15" t="s">
        <v>554</v>
      </c>
      <c r="I321">
        <f t="shared" si="4"/>
        <v>1</v>
      </c>
    </row>
    <row r="322" spans="1:9" x14ac:dyDescent="0.3">
      <c r="A322" s="17">
        <v>4.3</v>
      </c>
      <c r="B322" s="37">
        <f>LEN(Table1[[#This Row],[Name]])</f>
        <v>51</v>
      </c>
      <c r="G322" s="14" t="s">
        <v>555</v>
      </c>
      <c r="H322" s="15" t="s">
        <v>556</v>
      </c>
      <c r="I322">
        <f t="shared" si="4"/>
        <v>1</v>
      </c>
    </row>
    <row r="323" spans="1:9" x14ac:dyDescent="0.3">
      <c r="A323" s="15">
        <v>4.7</v>
      </c>
      <c r="B323" s="36">
        <f>LEN(Table1[[#This Row],[Name]])</f>
        <v>51</v>
      </c>
      <c r="G323" s="14" t="s">
        <v>557</v>
      </c>
      <c r="H323" s="15" t="s">
        <v>558</v>
      </c>
      <c r="I323">
        <f t="shared" si="4"/>
        <v>1</v>
      </c>
    </row>
    <row r="324" spans="1:9" x14ac:dyDescent="0.3">
      <c r="A324" s="17">
        <v>4.7</v>
      </c>
      <c r="B324" s="37">
        <f>LEN(Table1[[#This Row],[Name]])</f>
        <v>51</v>
      </c>
      <c r="G324" s="16" t="s">
        <v>559</v>
      </c>
      <c r="H324" s="17" t="s">
        <v>184</v>
      </c>
      <c r="I324">
        <f t="shared" ref="I324:I352" si="5">COUNTIFS(H324:H673,H324)</f>
        <v>1</v>
      </c>
    </row>
    <row r="325" spans="1:9" x14ac:dyDescent="0.3">
      <c r="A325" s="15">
        <v>4.7</v>
      </c>
      <c r="B325" s="36">
        <f>LEN(Table1[[#This Row],[Name]])</f>
        <v>51</v>
      </c>
      <c r="G325" s="14" t="s">
        <v>560</v>
      </c>
      <c r="H325" s="15" t="s">
        <v>383</v>
      </c>
      <c r="I325">
        <f t="shared" si="5"/>
        <v>1</v>
      </c>
    </row>
    <row r="326" spans="1:9" x14ac:dyDescent="0.3">
      <c r="A326" s="17">
        <v>4.7</v>
      </c>
      <c r="B326" s="37">
        <f>LEN(Table1[[#This Row],[Name]])</f>
        <v>51</v>
      </c>
      <c r="G326" s="16" t="s">
        <v>561</v>
      </c>
      <c r="H326" s="17" t="s">
        <v>562</v>
      </c>
      <c r="I326">
        <f t="shared" si="5"/>
        <v>1</v>
      </c>
    </row>
    <row r="327" spans="1:9" x14ac:dyDescent="0.3">
      <c r="A327" s="15">
        <v>4.7</v>
      </c>
      <c r="B327" s="36">
        <f>LEN(Table1[[#This Row],[Name]])</f>
        <v>51</v>
      </c>
      <c r="G327" s="14" t="s">
        <v>563</v>
      </c>
      <c r="H327" s="15" t="s">
        <v>564</v>
      </c>
      <c r="I327">
        <f t="shared" si="5"/>
        <v>1</v>
      </c>
    </row>
    <row r="328" spans="1:9" x14ac:dyDescent="0.3">
      <c r="A328" s="17">
        <v>4.8</v>
      </c>
      <c r="B328" s="37">
        <f>LEN(Table1[[#This Row],[Name]])</f>
        <v>51</v>
      </c>
      <c r="G328" s="16" t="s">
        <v>565</v>
      </c>
      <c r="H328" s="17" t="s">
        <v>75</v>
      </c>
      <c r="I328">
        <f t="shared" si="5"/>
        <v>1</v>
      </c>
    </row>
    <row r="329" spans="1:9" x14ac:dyDescent="0.3">
      <c r="A329" s="15">
        <v>4.8</v>
      </c>
      <c r="B329" s="36">
        <f>LEN(Table1[[#This Row],[Name]])</f>
        <v>51</v>
      </c>
      <c r="G329" s="14" t="s">
        <v>566</v>
      </c>
      <c r="H329" s="15" t="s">
        <v>60</v>
      </c>
      <c r="I329">
        <f t="shared" si="5"/>
        <v>1</v>
      </c>
    </row>
    <row r="330" spans="1:9" x14ac:dyDescent="0.3">
      <c r="A330" s="17">
        <v>4.8</v>
      </c>
      <c r="B330" s="37">
        <f>LEN(Table1[[#This Row],[Name]])</f>
        <v>51</v>
      </c>
      <c r="G330" s="16" t="s">
        <v>567</v>
      </c>
      <c r="H330" s="17" t="s">
        <v>568</v>
      </c>
      <c r="I330">
        <f t="shared" si="5"/>
        <v>1</v>
      </c>
    </row>
    <row r="331" spans="1:9" x14ac:dyDescent="0.3">
      <c r="A331" s="15">
        <v>4.8</v>
      </c>
      <c r="B331" s="36">
        <f>LEN(Table1[[#This Row],[Name]])</f>
        <v>51</v>
      </c>
      <c r="G331" s="14" t="s">
        <v>569</v>
      </c>
      <c r="H331" s="15" t="s">
        <v>11</v>
      </c>
      <c r="I331">
        <f t="shared" si="5"/>
        <v>1</v>
      </c>
    </row>
    <row r="332" spans="1:9" x14ac:dyDescent="0.3">
      <c r="A332" s="17">
        <v>4.8</v>
      </c>
      <c r="B332" s="37">
        <f>LEN(Table1[[#This Row],[Name]])</f>
        <v>18</v>
      </c>
      <c r="G332" s="16" t="s">
        <v>570</v>
      </c>
      <c r="H332" s="17" t="s">
        <v>279</v>
      </c>
      <c r="I332">
        <f t="shared" si="5"/>
        <v>1</v>
      </c>
    </row>
    <row r="333" spans="1:9" x14ac:dyDescent="0.3">
      <c r="A333" s="15">
        <v>4.8</v>
      </c>
      <c r="B333" s="36">
        <f>LEN(Table1[[#This Row],[Name]])</f>
        <v>76</v>
      </c>
      <c r="G333" s="14" t="s">
        <v>571</v>
      </c>
      <c r="H333" s="15" t="s">
        <v>572</v>
      </c>
      <c r="I333">
        <f t="shared" si="5"/>
        <v>1</v>
      </c>
    </row>
    <row r="334" spans="1:9" x14ac:dyDescent="0.3">
      <c r="A334" s="17">
        <v>4.5999999999999996</v>
      </c>
      <c r="B334" s="37">
        <f>LEN(Table1[[#This Row],[Name]])</f>
        <v>76</v>
      </c>
      <c r="G334" s="16" t="s">
        <v>573</v>
      </c>
      <c r="H334" s="17" t="s">
        <v>251</v>
      </c>
      <c r="I334">
        <f t="shared" si="5"/>
        <v>1</v>
      </c>
    </row>
    <row r="335" spans="1:9" x14ac:dyDescent="0.3">
      <c r="A335" s="15">
        <v>4.5999999999999996</v>
      </c>
      <c r="B335" s="36">
        <f>LEN(Table1[[#This Row],[Name]])</f>
        <v>76</v>
      </c>
      <c r="G335" s="14" t="s">
        <v>574</v>
      </c>
      <c r="H335" s="15" t="s">
        <v>575</v>
      </c>
      <c r="I335">
        <f t="shared" si="5"/>
        <v>1</v>
      </c>
    </row>
    <row r="336" spans="1:9" x14ac:dyDescent="0.3">
      <c r="A336" s="17">
        <v>4.5999999999999996</v>
      </c>
      <c r="B336" s="37">
        <f>LEN(Table1[[#This Row],[Name]])</f>
        <v>76</v>
      </c>
      <c r="G336" s="16" t="s">
        <v>576</v>
      </c>
      <c r="H336" s="17" t="s">
        <v>577</v>
      </c>
      <c r="I336">
        <f t="shared" si="5"/>
        <v>1</v>
      </c>
    </row>
    <row r="337" spans="1:9" x14ac:dyDescent="0.3">
      <c r="A337" s="15">
        <v>4.5999999999999996</v>
      </c>
      <c r="B337" s="36">
        <f>LEN(Table1[[#This Row],[Name]])</f>
        <v>76</v>
      </c>
      <c r="G337" s="14" t="s">
        <v>578</v>
      </c>
      <c r="H337" s="15" t="s">
        <v>579</v>
      </c>
      <c r="I337">
        <f t="shared" si="5"/>
        <v>1</v>
      </c>
    </row>
    <row r="338" spans="1:9" x14ac:dyDescent="0.3">
      <c r="A338" s="17">
        <v>4.7</v>
      </c>
      <c r="B338" s="37">
        <f>LEN(Table1[[#This Row],[Name]])</f>
        <v>76</v>
      </c>
      <c r="G338" s="16" t="s">
        <v>580</v>
      </c>
      <c r="H338" s="17" t="s">
        <v>581</v>
      </c>
      <c r="I338">
        <f t="shared" si="5"/>
        <v>1</v>
      </c>
    </row>
    <row r="339" spans="1:9" x14ac:dyDescent="0.3">
      <c r="A339" s="15">
        <v>4.7</v>
      </c>
      <c r="B339" s="36">
        <f>LEN(Table1[[#This Row],[Name]])</f>
        <v>76</v>
      </c>
      <c r="G339" s="14" t="s">
        <v>582</v>
      </c>
      <c r="H339" s="15" t="s">
        <v>319</v>
      </c>
      <c r="I339">
        <f t="shared" si="5"/>
        <v>1</v>
      </c>
    </row>
    <row r="340" spans="1:9" x14ac:dyDescent="0.3">
      <c r="A340" s="17">
        <v>4.7</v>
      </c>
      <c r="B340" s="37">
        <f>LEN(Table1[[#This Row],[Name]])</f>
        <v>13</v>
      </c>
      <c r="G340" s="16" t="s">
        <v>583</v>
      </c>
      <c r="H340" s="17" t="s">
        <v>584</v>
      </c>
      <c r="I340">
        <f t="shared" si="5"/>
        <v>1</v>
      </c>
    </row>
    <row r="341" spans="1:9" x14ac:dyDescent="0.3">
      <c r="A341" s="15">
        <v>4.7</v>
      </c>
      <c r="B341" s="36">
        <f>LEN(Table1[[#This Row],[Name]])</f>
        <v>11</v>
      </c>
      <c r="G341" s="14" t="s">
        <v>585</v>
      </c>
      <c r="H341" s="15" t="s">
        <v>586</v>
      </c>
      <c r="I341">
        <f t="shared" si="5"/>
        <v>1</v>
      </c>
    </row>
    <row r="342" spans="1:9" x14ac:dyDescent="0.3">
      <c r="A342" s="17">
        <v>4.5999999999999996</v>
      </c>
      <c r="B342" s="37">
        <f>LEN(Table1[[#This Row],[Name]])</f>
        <v>38</v>
      </c>
      <c r="G342" s="16" t="s">
        <v>587</v>
      </c>
      <c r="H342" s="17" t="s">
        <v>588</v>
      </c>
      <c r="I342">
        <f t="shared" si="5"/>
        <v>1</v>
      </c>
    </row>
    <row r="343" spans="1:9" x14ac:dyDescent="0.3">
      <c r="A343" s="15">
        <v>4.7</v>
      </c>
      <c r="B343" s="36">
        <f>LEN(Table1[[#This Row],[Name]])</f>
        <v>38</v>
      </c>
      <c r="G343" s="16" t="s">
        <v>589</v>
      </c>
      <c r="H343" s="17" t="s">
        <v>590</v>
      </c>
      <c r="I343">
        <f t="shared" si="5"/>
        <v>1</v>
      </c>
    </row>
    <row r="344" spans="1:9" x14ac:dyDescent="0.3">
      <c r="A344" s="17">
        <v>4.7</v>
      </c>
      <c r="B344" s="37">
        <f>LEN(Table1[[#This Row],[Name]])</f>
        <v>42</v>
      </c>
      <c r="G344" s="14" t="s">
        <v>591</v>
      </c>
      <c r="H344" s="15" t="s">
        <v>592</v>
      </c>
      <c r="I344">
        <f t="shared" si="5"/>
        <v>1</v>
      </c>
    </row>
    <row r="345" spans="1:9" x14ac:dyDescent="0.3">
      <c r="A345" s="15">
        <v>4.7</v>
      </c>
      <c r="B345" s="36">
        <f>LEN(Table1[[#This Row],[Name]])</f>
        <v>48</v>
      </c>
      <c r="G345" s="16" t="s">
        <v>593</v>
      </c>
      <c r="H345" s="17" t="s">
        <v>594</v>
      </c>
      <c r="I345">
        <f t="shared" si="5"/>
        <v>1</v>
      </c>
    </row>
    <row r="346" spans="1:9" x14ac:dyDescent="0.3">
      <c r="A346" s="17">
        <v>4.8</v>
      </c>
      <c r="B346" s="37">
        <f>LEN(Table1[[#This Row],[Name]])</f>
        <v>112</v>
      </c>
      <c r="G346" s="14" t="s">
        <v>595</v>
      </c>
      <c r="H346" s="15" t="s">
        <v>596</v>
      </c>
      <c r="I346">
        <f t="shared" si="5"/>
        <v>1</v>
      </c>
    </row>
    <row r="347" spans="1:9" x14ac:dyDescent="0.3">
      <c r="A347" s="15">
        <v>4.2</v>
      </c>
      <c r="B347" s="36">
        <f>LEN(Table1[[#This Row],[Name]])</f>
        <v>72</v>
      </c>
      <c r="G347" s="16" t="s">
        <v>597</v>
      </c>
      <c r="H347" s="17" t="s">
        <v>598</v>
      </c>
      <c r="I347">
        <f t="shared" si="5"/>
        <v>1</v>
      </c>
    </row>
    <row r="348" spans="1:9" x14ac:dyDescent="0.3">
      <c r="A348" s="17">
        <v>4.8</v>
      </c>
      <c r="B348" s="37">
        <f>LEN(Table1[[#This Row],[Name]])</f>
        <v>59</v>
      </c>
      <c r="G348" s="14" t="s">
        <v>599</v>
      </c>
      <c r="H348" s="15" t="s">
        <v>600</v>
      </c>
      <c r="I348">
        <f t="shared" si="5"/>
        <v>1</v>
      </c>
    </row>
    <row r="349" spans="1:9" x14ac:dyDescent="0.3">
      <c r="A349" s="15">
        <v>4.7</v>
      </c>
      <c r="B349" s="36">
        <f>LEN(Table1[[#This Row],[Name]])</f>
        <v>14</v>
      </c>
      <c r="G349" s="16" t="s">
        <v>601</v>
      </c>
      <c r="H349" s="17" t="s">
        <v>602</v>
      </c>
      <c r="I349">
        <f t="shared" si="5"/>
        <v>1</v>
      </c>
    </row>
    <row r="350" spans="1:9" x14ac:dyDescent="0.3">
      <c r="A350" s="17">
        <v>4.5999999999999996</v>
      </c>
      <c r="B350" s="37">
        <f>LEN(Table1[[#This Row],[Name]])</f>
        <v>14</v>
      </c>
      <c r="G350" s="14" t="s">
        <v>603</v>
      </c>
      <c r="H350" s="15" t="s">
        <v>604</v>
      </c>
      <c r="I350">
        <f t="shared" si="5"/>
        <v>1</v>
      </c>
    </row>
    <row r="351" spans="1:9" x14ac:dyDescent="0.3">
      <c r="A351" s="15">
        <v>4.5999999999999996</v>
      </c>
      <c r="B351" s="36">
        <f>LEN(Table1[[#This Row],[Name]])</f>
        <v>25</v>
      </c>
      <c r="G351" s="16" t="s">
        <v>605</v>
      </c>
      <c r="H351" s="17" t="s">
        <v>80</v>
      </c>
      <c r="I351">
        <f t="shared" si="5"/>
        <v>1</v>
      </c>
    </row>
    <row r="352" spans="1:9" x14ac:dyDescent="0.3">
      <c r="A352" s="17">
        <v>4.8</v>
      </c>
      <c r="B352" s="37">
        <f>LEN(Table1[[#This Row],[Name]])</f>
        <v>25</v>
      </c>
      <c r="G352" s="14" t="s">
        <v>606</v>
      </c>
      <c r="H352" s="15" t="s">
        <v>607</v>
      </c>
      <c r="I352">
        <f t="shared" si="5"/>
        <v>1</v>
      </c>
    </row>
    <row r="353" spans="1:2" x14ac:dyDescent="0.3">
      <c r="A353" s="15">
        <v>4.8</v>
      </c>
      <c r="B353" s="36">
        <f>LEN(Table1[[#This Row],[Name]])</f>
        <v>94</v>
      </c>
    </row>
    <row r="354" spans="1:2" x14ac:dyDescent="0.3">
      <c r="A354" s="17">
        <v>4.8</v>
      </c>
      <c r="B354" s="37">
        <f>LEN(Table1[[#This Row],[Name]])</f>
        <v>94</v>
      </c>
    </row>
    <row r="355" spans="1:2" x14ac:dyDescent="0.3">
      <c r="A355" s="15">
        <v>4.8</v>
      </c>
      <c r="B355" s="36">
        <f>LEN(Table1[[#This Row],[Name]])</f>
        <v>18</v>
      </c>
    </row>
    <row r="356" spans="1:2" x14ac:dyDescent="0.3">
      <c r="A356" s="17">
        <v>3.3</v>
      </c>
      <c r="B356" s="37">
        <f>LEN(Table1[[#This Row],[Name]])</f>
        <v>116</v>
      </c>
    </row>
    <row r="357" spans="1:2" x14ac:dyDescent="0.3">
      <c r="A357" s="15">
        <v>4.7</v>
      </c>
      <c r="B357" s="36">
        <f>LEN(Table1[[#This Row],[Name]])</f>
        <v>92</v>
      </c>
    </row>
    <row r="358" spans="1:2" x14ac:dyDescent="0.3">
      <c r="A358" s="17">
        <v>4.3</v>
      </c>
      <c r="B358" s="37">
        <f>LEN(Table1[[#This Row],[Name]])</f>
        <v>92</v>
      </c>
    </row>
    <row r="359" spans="1:2" x14ac:dyDescent="0.3">
      <c r="A359" s="15">
        <v>4.3</v>
      </c>
      <c r="B359" s="36">
        <f>LEN(Table1[[#This Row],[Name]])</f>
        <v>23</v>
      </c>
    </row>
    <row r="360" spans="1:2" x14ac:dyDescent="0.3">
      <c r="A360" s="17">
        <v>4.3</v>
      </c>
      <c r="B360" s="37">
        <f>LEN(Table1[[#This Row],[Name]])</f>
        <v>37</v>
      </c>
    </row>
    <row r="361" spans="1:2" x14ac:dyDescent="0.3">
      <c r="A361" s="15">
        <v>4.8</v>
      </c>
      <c r="B361" s="36">
        <f>LEN(Table1[[#This Row],[Name]])</f>
        <v>94</v>
      </c>
    </row>
    <row r="362" spans="1:2" x14ac:dyDescent="0.3">
      <c r="A362" s="17">
        <v>4.4000000000000004</v>
      </c>
      <c r="B362" s="37">
        <f>LEN(Table1[[#This Row],[Name]])</f>
        <v>24</v>
      </c>
    </row>
    <row r="363" spans="1:2" x14ac:dyDescent="0.3">
      <c r="A363" s="15">
        <v>4.8</v>
      </c>
      <c r="B363" s="36">
        <f>LEN(Table1[[#This Row],[Name]])</f>
        <v>24</v>
      </c>
    </row>
    <row r="364" spans="1:2" x14ac:dyDescent="0.3">
      <c r="A364" s="17">
        <v>4.8</v>
      </c>
      <c r="B364" s="37">
        <f>LEN(Table1[[#This Row],[Name]])</f>
        <v>24</v>
      </c>
    </row>
    <row r="365" spans="1:2" x14ac:dyDescent="0.3">
      <c r="A365" s="15">
        <v>4.8</v>
      </c>
      <c r="B365" s="36">
        <f>LEN(Table1[[#This Row],[Name]])</f>
        <v>74</v>
      </c>
    </row>
    <row r="366" spans="1:2" x14ac:dyDescent="0.3">
      <c r="A366" s="17">
        <v>4.0999999999999996</v>
      </c>
      <c r="B366" s="37">
        <f>LEN(Table1[[#This Row],[Name]])</f>
        <v>28</v>
      </c>
    </row>
    <row r="367" spans="1:2" x14ac:dyDescent="0.3">
      <c r="A367" s="15">
        <v>4</v>
      </c>
      <c r="B367" s="36">
        <f>LEN(Table1[[#This Row],[Name]])</f>
        <v>22</v>
      </c>
    </row>
    <row r="368" spans="1:2" x14ac:dyDescent="0.3">
      <c r="A368" s="17">
        <v>4.7</v>
      </c>
      <c r="B368" s="37">
        <f>LEN(Table1[[#This Row],[Name]])</f>
        <v>22</v>
      </c>
    </row>
    <row r="369" spans="1:2" x14ac:dyDescent="0.3">
      <c r="A369" s="15">
        <v>4.7</v>
      </c>
      <c r="B369" s="36">
        <f>LEN(Table1[[#This Row],[Name]])</f>
        <v>22</v>
      </c>
    </row>
    <row r="370" spans="1:2" x14ac:dyDescent="0.3">
      <c r="A370" s="17">
        <v>4.7</v>
      </c>
      <c r="B370" s="37">
        <f>LEN(Table1[[#This Row],[Name]])</f>
        <v>22</v>
      </c>
    </row>
    <row r="371" spans="1:2" x14ac:dyDescent="0.3">
      <c r="A371" s="15">
        <v>4.7</v>
      </c>
      <c r="B371" s="36">
        <f>LEN(Table1[[#This Row],[Name]])</f>
        <v>51</v>
      </c>
    </row>
    <row r="372" spans="1:2" x14ac:dyDescent="0.3">
      <c r="A372" s="17">
        <v>4.5999999999999996</v>
      </c>
      <c r="B372" s="37">
        <f>LEN(Table1[[#This Row],[Name]])</f>
        <v>51</v>
      </c>
    </row>
    <row r="373" spans="1:2" x14ac:dyDescent="0.3">
      <c r="A373" s="15">
        <v>4.5999999999999996</v>
      </c>
      <c r="B373" s="36">
        <f>LEN(Table1[[#This Row],[Name]])</f>
        <v>51</v>
      </c>
    </row>
    <row r="374" spans="1:2" x14ac:dyDescent="0.3">
      <c r="A374" s="17">
        <v>4.5999999999999996</v>
      </c>
      <c r="B374" s="37">
        <f>LEN(Table1[[#This Row],[Name]])</f>
        <v>51</v>
      </c>
    </row>
    <row r="375" spans="1:2" x14ac:dyDescent="0.3">
      <c r="A375" s="15">
        <v>4.5999999999999996</v>
      </c>
      <c r="B375" s="36">
        <f>LEN(Table1[[#This Row],[Name]])</f>
        <v>51</v>
      </c>
    </row>
    <row r="376" spans="1:2" x14ac:dyDescent="0.3">
      <c r="A376" s="17">
        <v>4.5999999999999996</v>
      </c>
      <c r="B376" s="37">
        <f>LEN(Table1[[#This Row],[Name]])</f>
        <v>73</v>
      </c>
    </row>
    <row r="377" spans="1:2" x14ac:dyDescent="0.3">
      <c r="A377" s="15">
        <v>4.5999999999999996</v>
      </c>
      <c r="B377" s="36">
        <f>LEN(Table1[[#This Row],[Name]])</f>
        <v>81</v>
      </c>
    </row>
    <row r="378" spans="1:2" x14ac:dyDescent="0.3">
      <c r="A378" s="17">
        <v>4.7</v>
      </c>
      <c r="B378" s="37">
        <f>LEN(Table1[[#This Row],[Name]])</f>
        <v>81</v>
      </c>
    </row>
    <row r="379" spans="1:2" x14ac:dyDescent="0.3">
      <c r="A379" s="15">
        <v>4.7</v>
      </c>
      <c r="B379" s="36">
        <f>LEN(Table1[[#This Row],[Name]])</f>
        <v>81</v>
      </c>
    </row>
    <row r="380" spans="1:2" x14ac:dyDescent="0.3">
      <c r="A380" s="17">
        <v>4.7</v>
      </c>
      <c r="B380" s="37">
        <f>LEN(Table1[[#This Row],[Name]])</f>
        <v>81</v>
      </c>
    </row>
    <row r="381" spans="1:2" x14ac:dyDescent="0.3">
      <c r="A381" s="15">
        <v>4.7</v>
      </c>
      <c r="B381" s="36">
        <f>LEN(Table1[[#This Row],[Name]])</f>
        <v>81</v>
      </c>
    </row>
    <row r="382" spans="1:2" x14ac:dyDescent="0.3">
      <c r="A382" s="17">
        <v>4.7</v>
      </c>
      <c r="B382" s="37">
        <f>LEN(Table1[[#This Row],[Name]])</f>
        <v>81</v>
      </c>
    </row>
    <row r="383" spans="1:2" x14ac:dyDescent="0.3">
      <c r="A383" s="15">
        <v>4.7</v>
      </c>
      <c r="B383" s="36">
        <f>LEN(Table1[[#This Row],[Name]])</f>
        <v>11</v>
      </c>
    </row>
    <row r="384" spans="1:2" x14ac:dyDescent="0.3">
      <c r="A384" s="17">
        <v>4.8</v>
      </c>
      <c r="B384" s="37">
        <f>LEN(Table1[[#This Row],[Name]])</f>
        <v>21</v>
      </c>
    </row>
    <row r="385" spans="1:2" x14ac:dyDescent="0.3">
      <c r="A385" s="15">
        <v>4.0999999999999996</v>
      </c>
      <c r="B385" s="36">
        <f>LEN(Table1[[#This Row],[Name]])</f>
        <v>21</v>
      </c>
    </row>
    <row r="386" spans="1:2" x14ac:dyDescent="0.3">
      <c r="A386" s="17">
        <v>4.0999999999999996</v>
      </c>
      <c r="B386" s="37">
        <f>LEN(Table1[[#This Row],[Name]])</f>
        <v>58</v>
      </c>
    </row>
    <row r="387" spans="1:2" x14ac:dyDescent="0.3">
      <c r="A387" s="15">
        <v>4.7</v>
      </c>
      <c r="B387" s="36">
        <f>LEN(Table1[[#This Row],[Name]])</f>
        <v>58</v>
      </c>
    </row>
    <row r="388" spans="1:2" x14ac:dyDescent="0.3">
      <c r="A388" s="17">
        <v>4.7</v>
      </c>
      <c r="B388" s="37">
        <f>LEN(Table1[[#This Row],[Name]])</f>
        <v>49</v>
      </c>
    </row>
    <row r="389" spans="1:2" x14ac:dyDescent="0.3">
      <c r="A389" s="15">
        <v>4.7</v>
      </c>
      <c r="B389" s="36">
        <f>LEN(Table1[[#This Row],[Name]])</f>
        <v>42</v>
      </c>
    </row>
    <row r="390" spans="1:2" x14ac:dyDescent="0.3">
      <c r="A390" s="17">
        <v>4.7</v>
      </c>
      <c r="B390" s="37">
        <f>LEN(Table1[[#This Row],[Name]])</f>
        <v>51</v>
      </c>
    </row>
    <row r="391" spans="1:2" x14ac:dyDescent="0.3">
      <c r="A391" s="15">
        <v>4.4000000000000004</v>
      </c>
      <c r="B391" s="36">
        <f>LEN(Table1[[#This Row],[Name]])</f>
        <v>51</v>
      </c>
    </row>
    <row r="392" spans="1:2" x14ac:dyDescent="0.3">
      <c r="A392" s="17">
        <v>4.4000000000000004</v>
      </c>
      <c r="B392" s="37">
        <f>LEN(Table1[[#This Row],[Name]])</f>
        <v>21</v>
      </c>
    </row>
    <row r="393" spans="1:2" x14ac:dyDescent="0.3">
      <c r="A393" s="15">
        <v>4.8</v>
      </c>
      <c r="B393" s="36">
        <f>LEN(Table1[[#This Row],[Name]])</f>
        <v>21</v>
      </c>
    </row>
    <row r="394" spans="1:2" x14ac:dyDescent="0.3">
      <c r="A394" s="17">
        <v>4.8</v>
      </c>
      <c r="B394" s="37">
        <f>LEN(Table1[[#This Row],[Name]])</f>
        <v>51</v>
      </c>
    </row>
    <row r="395" spans="1:2" x14ac:dyDescent="0.3">
      <c r="A395" s="15">
        <v>3.9</v>
      </c>
      <c r="B395" s="36">
        <f>LEN(Table1[[#This Row],[Name]])</f>
        <v>51</v>
      </c>
    </row>
    <row r="396" spans="1:2" x14ac:dyDescent="0.3">
      <c r="A396" s="17">
        <v>3.9</v>
      </c>
      <c r="B396" s="37">
        <f>LEN(Table1[[#This Row],[Name]])</f>
        <v>16</v>
      </c>
    </row>
    <row r="397" spans="1:2" x14ac:dyDescent="0.3">
      <c r="A397" s="15">
        <v>4.4000000000000004</v>
      </c>
      <c r="B397" s="36">
        <f>LEN(Table1[[#This Row],[Name]])</f>
        <v>16</v>
      </c>
    </row>
    <row r="398" spans="1:2" x14ac:dyDescent="0.3">
      <c r="A398" s="17">
        <v>4.4000000000000004</v>
      </c>
      <c r="B398" s="37">
        <f>LEN(Table1[[#This Row],[Name]])</f>
        <v>16</v>
      </c>
    </row>
    <row r="399" spans="1:2" x14ac:dyDescent="0.3">
      <c r="A399" s="15">
        <v>4.4000000000000004</v>
      </c>
      <c r="B399" s="36">
        <f>LEN(Table1[[#This Row],[Name]])</f>
        <v>22</v>
      </c>
    </row>
    <row r="400" spans="1:2" x14ac:dyDescent="0.3">
      <c r="A400" s="17">
        <v>4.5</v>
      </c>
      <c r="B400" s="37">
        <f>LEN(Table1[[#This Row],[Name]])</f>
        <v>49</v>
      </c>
    </row>
    <row r="401" spans="1:2" x14ac:dyDescent="0.3">
      <c r="A401" s="15">
        <v>4.7</v>
      </c>
      <c r="B401" s="36">
        <f>LEN(Table1[[#This Row],[Name]])</f>
        <v>19</v>
      </c>
    </row>
    <row r="402" spans="1:2" x14ac:dyDescent="0.3">
      <c r="A402" s="17">
        <v>4.3</v>
      </c>
      <c r="B402" s="37">
        <f>LEN(Table1[[#This Row],[Name]])</f>
        <v>76</v>
      </c>
    </row>
    <row r="403" spans="1:2" x14ac:dyDescent="0.3">
      <c r="A403" s="15">
        <v>4.5999999999999996</v>
      </c>
      <c r="B403" s="36">
        <f>LEN(Table1[[#This Row],[Name]])</f>
        <v>15</v>
      </c>
    </row>
    <row r="404" spans="1:2" x14ac:dyDescent="0.3">
      <c r="A404" s="17">
        <v>4.8</v>
      </c>
      <c r="B404" s="37">
        <f>LEN(Table1[[#This Row],[Name]])</f>
        <v>8</v>
      </c>
    </row>
    <row r="405" spans="1:2" x14ac:dyDescent="0.3">
      <c r="A405" s="15">
        <v>4.8</v>
      </c>
      <c r="B405" s="36">
        <f>LEN(Table1[[#This Row],[Name]])</f>
        <v>8</v>
      </c>
    </row>
    <row r="406" spans="1:2" x14ac:dyDescent="0.3">
      <c r="A406" s="17">
        <v>4.8</v>
      </c>
      <c r="B406" s="37">
        <f>LEN(Table1[[#This Row],[Name]])</f>
        <v>8</v>
      </c>
    </row>
    <row r="407" spans="1:2" x14ac:dyDescent="0.3">
      <c r="A407" s="15">
        <v>4.8</v>
      </c>
      <c r="B407" s="36">
        <f>LEN(Table1[[#This Row],[Name]])</f>
        <v>8</v>
      </c>
    </row>
    <row r="408" spans="1:2" x14ac:dyDescent="0.3">
      <c r="A408" s="17">
        <v>4.8</v>
      </c>
      <c r="B408" s="37">
        <f>LEN(Table1[[#This Row],[Name]])</f>
        <v>46</v>
      </c>
    </row>
    <row r="409" spans="1:2" x14ac:dyDescent="0.3">
      <c r="A409" s="15">
        <v>4.8</v>
      </c>
      <c r="B409" s="36">
        <f>LEN(Table1[[#This Row],[Name]])</f>
        <v>16</v>
      </c>
    </row>
    <row r="410" spans="1:2" x14ac:dyDescent="0.3">
      <c r="A410" s="17">
        <v>4.7</v>
      </c>
      <c r="B410" s="37">
        <f>LEN(Table1[[#This Row],[Name]])</f>
        <v>25</v>
      </c>
    </row>
    <row r="411" spans="1:2" x14ac:dyDescent="0.3">
      <c r="A411" s="15">
        <v>4.7</v>
      </c>
      <c r="B411" s="36">
        <f>LEN(Table1[[#This Row],[Name]])</f>
        <v>25</v>
      </c>
    </row>
    <row r="412" spans="1:2" x14ac:dyDescent="0.3">
      <c r="A412" s="17">
        <v>4.7</v>
      </c>
      <c r="B412" s="37">
        <f>LEN(Table1[[#This Row],[Name]])</f>
        <v>38</v>
      </c>
    </row>
    <row r="413" spans="1:2" x14ac:dyDescent="0.3">
      <c r="A413" s="15">
        <v>4.8</v>
      </c>
      <c r="B413" s="36">
        <f>LEN(Table1[[#This Row],[Name]])</f>
        <v>38</v>
      </c>
    </row>
    <row r="414" spans="1:2" x14ac:dyDescent="0.3">
      <c r="A414" s="17">
        <v>4.8</v>
      </c>
      <c r="B414" s="37">
        <f>LEN(Table1[[#This Row],[Name]])</f>
        <v>36</v>
      </c>
    </row>
    <row r="415" spans="1:2" x14ac:dyDescent="0.3">
      <c r="A415" s="15">
        <v>4.7</v>
      </c>
      <c r="B415" s="36">
        <f>LEN(Table1[[#This Row],[Name]])</f>
        <v>36</v>
      </c>
    </row>
    <row r="416" spans="1:2" x14ac:dyDescent="0.3">
      <c r="A416" s="17">
        <v>4.7</v>
      </c>
      <c r="B416" s="37">
        <f>LEN(Table1[[#This Row],[Name]])</f>
        <v>36</v>
      </c>
    </row>
    <row r="417" spans="1:2" x14ac:dyDescent="0.3">
      <c r="A417" s="15">
        <v>4.7</v>
      </c>
      <c r="B417" s="36">
        <f>LEN(Table1[[#This Row],[Name]])</f>
        <v>88</v>
      </c>
    </row>
    <row r="418" spans="1:2" x14ac:dyDescent="0.3">
      <c r="A418" s="17">
        <v>4.3</v>
      </c>
      <c r="B418" s="37">
        <f>LEN(Table1[[#This Row],[Name]])</f>
        <v>88</v>
      </c>
    </row>
    <row r="419" spans="1:2" x14ac:dyDescent="0.3">
      <c r="A419" s="15">
        <v>4.3</v>
      </c>
      <c r="B419" s="36">
        <f>LEN(Table1[[#This Row],[Name]])</f>
        <v>16</v>
      </c>
    </row>
    <row r="420" spans="1:2" x14ac:dyDescent="0.3">
      <c r="A420" s="17">
        <v>4.7</v>
      </c>
      <c r="B420" s="37">
        <f>LEN(Table1[[#This Row],[Name]])</f>
        <v>59</v>
      </c>
    </row>
    <row r="421" spans="1:2" x14ac:dyDescent="0.3">
      <c r="A421" s="15">
        <v>4.8</v>
      </c>
      <c r="B421" s="36">
        <f>LEN(Table1[[#This Row],[Name]])</f>
        <v>59</v>
      </c>
    </row>
    <row r="422" spans="1:2" x14ac:dyDescent="0.3">
      <c r="A422" s="17">
        <v>4.8</v>
      </c>
      <c r="B422" s="37">
        <f>LEN(Table1[[#This Row],[Name]])</f>
        <v>36</v>
      </c>
    </row>
    <row r="423" spans="1:2" x14ac:dyDescent="0.3">
      <c r="A423" s="15">
        <v>4.9000000000000004</v>
      </c>
      <c r="B423" s="36">
        <f>LEN(Table1[[#This Row],[Name]])</f>
        <v>44</v>
      </c>
    </row>
    <row r="424" spans="1:2" x14ac:dyDescent="0.3">
      <c r="A424" s="17">
        <v>4.4000000000000004</v>
      </c>
      <c r="B424" s="37">
        <f>LEN(Table1[[#This Row],[Name]])</f>
        <v>44</v>
      </c>
    </row>
    <row r="425" spans="1:2" x14ac:dyDescent="0.3">
      <c r="A425" s="15">
        <v>4.4000000000000004</v>
      </c>
      <c r="B425" s="36">
        <f>LEN(Table1[[#This Row],[Name]])</f>
        <v>86</v>
      </c>
    </row>
    <row r="426" spans="1:2" x14ac:dyDescent="0.3">
      <c r="A426" s="17">
        <v>4.5</v>
      </c>
      <c r="B426" s="37">
        <f>LEN(Table1[[#This Row],[Name]])</f>
        <v>86</v>
      </c>
    </row>
    <row r="427" spans="1:2" x14ac:dyDescent="0.3">
      <c r="A427" s="15">
        <v>4.5</v>
      </c>
      <c r="B427" s="36">
        <f>LEN(Table1[[#This Row],[Name]])</f>
        <v>86</v>
      </c>
    </row>
    <row r="428" spans="1:2" x14ac:dyDescent="0.3">
      <c r="A428" s="17">
        <v>4.5</v>
      </c>
      <c r="B428" s="37">
        <f>LEN(Table1[[#This Row],[Name]])</f>
        <v>86</v>
      </c>
    </row>
    <row r="429" spans="1:2" x14ac:dyDescent="0.3">
      <c r="A429" s="15">
        <v>4.5</v>
      </c>
      <c r="B429" s="36">
        <f>LEN(Table1[[#This Row],[Name]])</f>
        <v>14</v>
      </c>
    </row>
    <row r="430" spans="1:2" x14ac:dyDescent="0.3">
      <c r="A430" s="17">
        <v>4.4000000000000004</v>
      </c>
      <c r="B430" s="37">
        <f>LEN(Table1[[#This Row],[Name]])</f>
        <v>41</v>
      </c>
    </row>
    <row r="431" spans="1:2" x14ac:dyDescent="0.3">
      <c r="A431" s="15">
        <v>4.8</v>
      </c>
      <c r="B431" s="36">
        <f>LEN(Table1[[#This Row],[Name]])</f>
        <v>15</v>
      </c>
    </row>
    <row r="432" spans="1:2" x14ac:dyDescent="0.3">
      <c r="A432" s="17">
        <v>4.2</v>
      </c>
      <c r="B432" s="37">
        <f>LEN(Table1[[#This Row],[Name]])</f>
        <v>13</v>
      </c>
    </row>
    <row r="433" spans="1:2" x14ac:dyDescent="0.3">
      <c r="A433" s="15">
        <v>4.8</v>
      </c>
      <c r="B433" s="36">
        <f>LEN(Table1[[#This Row],[Name]])</f>
        <v>18</v>
      </c>
    </row>
    <row r="434" spans="1:2" x14ac:dyDescent="0.3">
      <c r="A434" s="17">
        <v>4.9000000000000004</v>
      </c>
      <c r="B434" s="37">
        <f>LEN(Table1[[#This Row],[Name]])</f>
        <v>46</v>
      </c>
    </row>
    <row r="435" spans="1:2" x14ac:dyDescent="0.3">
      <c r="A435" s="15">
        <v>4.8</v>
      </c>
      <c r="B435" s="36">
        <f>LEN(Table1[[#This Row],[Name]])</f>
        <v>11</v>
      </c>
    </row>
    <row r="436" spans="1:2" x14ac:dyDescent="0.3">
      <c r="A436" s="17">
        <v>4.7</v>
      </c>
      <c r="B436" s="37">
        <f>LEN(Table1[[#This Row],[Name]])</f>
        <v>24</v>
      </c>
    </row>
    <row r="437" spans="1:2" x14ac:dyDescent="0.3">
      <c r="A437" s="15">
        <v>4.5</v>
      </c>
      <c r="B437" s="36">
        <f>LEN(Table1[[#This Row],[Name]])</f>
        <v>43</v>
      </c>
    </row>
    <row r="438" spans="1:2" x14ac:dyDescent="0.3">
      <c r="A438" s="17">
        <v>4.8</v>
      </c>
      <c r="B438" s="37">
        <f>LEN(Table1[[#This Row],[Name]])</f>
        <v>18</v>
      </c>
    </row>
    <row r="439" spans="1:2" x14ac:dyDescent="0.3">
      <c r="A439" s="15">
        <v>4.5999999999999996</v>
      </c>
      <c r="B439" s="36">
        <f>LEN(Table1[[#This Row],[Name]])</f>
        <v>24</v>
      </c>
    </row>
    <row r="440" spans="1:2" x14ac:dyDescent="0.3">
      <c r="A440" s="17">
        <v>4.8</v>
      </c>
      <c r="B440" s="37">
        <f>LEN(Table1[[#This Row],[Name]])</f>
        <v>24</v>
      </c>
    </row>
    <row r="441" spans="1:2" x14ac:dyDescent="0.3">
      <c r="A441" s="15">
        <v>4.8</v>
      </c>
      <c r="B441" s="36">
        <f>LEN(Table1[[#This Row],[Name]])</f>
        <v>28</v>
      </c>
    </row>
    <row r="442" spans="1:2" x14ac:dyDescent="0.3">
      <c r="A442" s="17">
        <v>4.4000000000000004</v>
      </c>
      <c r="B442" s="37">
        <f>LEN(Table1[[#This Row],[Name]])</f>
        <v>28</v>
      </c>
    </row>
    <row r="443" spans="1:2" x14ac:dyDescent="0.3">
      <c r="A443" s="15">
        <v>4.4000000000000004</v>
      </c>
      <c r="B443" s="36">
        <f>LEN(Table1[[#This Row],[Name]])</f>
        <v>28</v>
      </c>
    </row>
    <row r="444" spans="1:2" x14ac:dyDescent="0.3">
      <c r="A444" s="17">
        <v>4.4000000000000004</v>
      </c>
      <c r="B444" s="37">
        <f>LEN(Table1[[#This Row],[Name]])</f>
        <v>28</v>
      </c>
    </row>
    <row r="445" spans="1:2" x14ac:dyDescent="0.3">
      <c r="A445" s="15">
        <v>4.4000000000000004</v>
      </c>
      <c r="B445" s="36">
        <f>LEN(Table1[[#This Row],[Name]])</f>
        <v>28</v>
      </c>
    </row>
    <row r="446" spans="1:2" x14ac:dyDescent="0.3">
      <c r="A446" s="17">
        <v>4.4000000000000004</v>
      </c>
      <c r="B446" s="37">
        <f>LEN(Table1[[#This Row],[Name]])</f>
        <v>81</v>
      </c>
    </row>
    <row r="447" spans="1:2" x14ac:dyDescent="0.3">
      <c r="A447" s="15">
        <v>4.3</v>
      </c>
      <c r="B447" s="36">
        <f>LEN(Table1[[#This Row],[Name]])</f>
        <v>23</v>
      </c>
    </row>
    <row r="448" spans="1:2" x14ac:dyDescent="0.3">
      <c r="A448" s="17">
        <v>4.3</v>
      </c>
      <c r="B448" s="37">
        <f>LEN(Table1[[#This Row],[Name]])</f>
        <v>106</v>
      </c>
    </row>
    <row r="449" spans="1:2" x14ac:dyDescent="0.3">
      <c r="A449" s="15">
        <v>4.8</v>
      </c>
      <c r="B449" s="36">
        <f>LEN(Table1[[#This Row],[Name]])</f>
        <v>123</v>
      </c>
    </row>
    <row r="450" spans="1:2" x14ac:dyDescent="0.3">
      <c r="A450" s="17">
        <v>4.8</v>
      </c>
      <c r="B450" s="37">
        <f>LEN(Table1[[#This Row],[Name]])</f>
        <v>46</v>
      </c>
    </row>
    <row r="451" spans="1:2" x14ac:dyDescent="0.3">
      <c r="A451" s="15">
        <v>4.8</v>
      </c>
      <c r="B451" s="36">
        <f>LEN(Table1[[#This Row],[Name]])</f>
        <v>110</v>
      </c>
    </row>
    <row r="452" spans="1:2" x14ac:dyDescent="0.3">
      <c r="A452" s="17">
        <v>4.5</v>
      </c>
      <c r="B452" s="37">
        <f>LEN(Table1[[#This Row],[Name]])</f>
        <v>91</v>
      </c>
    </row>
    <row r="453" spans="1:2" x14ac:dyDescent="0.3">
      <c r="A453" s="15">
        <v>4.4000000000000004</v>
      </c>
      <c r="B453" s="36">
        <f>LEN(Table1[[#This Row],[Name]])</f>
        <v>18</v>
      </c>
    </row>
    <row r="454" spans="1:2" x14ac:dyDescent="0.3">
      <c r="A454" s="17">
        <v>4.8</v>
      </c>
      <c r="B454" s="37">
        <f>LEN(Table1[[#This Row],[Name]])</f>
        <v>18</v>
      </c>
    </row>
    <row r="455" spans="1:2" x14ac:dyDescent="0.3">
      <c r="A455" s="15">
        <v>4.8</v>
      </c>
      <c r="B455" s="36">
        <f>LEN(Table1[[#This Row],[Name]])</f>
        <v>61</v>
      </c>
    </row>
    <row r="456" spans="1:2" x14ac:dyDescent="0.3">
      <c r="A456" s="17">
        <v>4.5999999999999996</v>
      </c>
      <c r="B456" s="37">
        <f>LEN(Table1[[#This Row],[Name]])</f>
        <v>33</v>
      </c>
    </row>
    <row r="457" spans="1:2" x14ac:dyDescent="0.3">
      <c r="A457" s="15">
        <v>4.3</v>
      </c>
      <c r="B457" s="36">
        <f>LEN(Table1[[#This Row],[Name]])</f>
        <v>13</v>
      </c>
    </row>
    <row r="458" spans="1:2" x14ac:dyDescent="0.3">
      <c r="A458" s="17">
        <v>4.3</v>
      </c>
      <c r="B458" s="37">
        <f>LEN(Table1[[#This Row],[Name]])</f>
        <v>45</v>
      </c>
    </row>
    <row r="459" spans="1:2" x14ac:dyDescent="0.3">
      <c r="A459" s="15">
        <v>4.5999999999999996</v>
      </c>
      <c r="B459" s="36">
        <f>LEN(Table1[[#This Row],[Name]])</f>
        <v>110</v>
      </c>
    </row>
    <row r="460" spans="1:2" x14ac:dyDescent="0.3">
      <c r="A460" s="17">
        <v>4.5999999999999996</v>
      </c>
      <c r="B460" s="37">
        <f>LEN(Table1[[#This Row],[Name]])</f>
        <v>50</v>
      </c>
    </row>
    <row r="461" spans="1:2" x14ac:dyDescent="0.3">
      <c r="A461" s="15">
        <v>4.8</v>
      </c>
      <c r="B461" s="36">
        <f>LEN(Table1[[#This Row],[Name]])</f>
        <v>43</v>
      </c>
    </row>
    <row r="462" spans="1:2" x14ac:dyDescent="0.3">
      <c r="A462" s="17">
        <v>4.5999999999999996</v>
      </c>
      <c r="B462" s="37">
        <f>LEN(Table1[[#This Row],[Name]])</f>
        <v>43</v>
      </c>
    </row>
    <row r="463" spans="1:2" x14ac:dyDescent="0.3">
      <c r="A463" s="15">
        <v>4.5999999999999996</v>
      </c>
      <c r="B463" s="36">
        <f>LEN(Table1[[#This Row],[Name]])</f>
        <v>76</v>
      </c>
    </row>
    <row r="464" spans="1:2" x14ac:dyDescent="0.3">
      <c r="A464" s="17">
        <v>4.5999999999999996</v>
      </c>
      <c r="B464" s="37">
        <f>LEN(Table1[[#This Row],[Name]])</f>
        <v>18</v>
      </c>
    </row>
    <row r="465" spans="1:2" x14ac:dyDescent="0.3">
      <c r="A465" s="15">
        <v>4.5</v>
      </c>
      <c r="B465" s="36">
        <f>LEN(Table1[[#This Row],[Name]])</f>
        <v>46</v>
      </c>
    </row>
    <row r="466" spans="1:2" x14ac:dyDescent="0.3">
      <c r="A466" s="17">
        <v>4.8</v>
      </c>
      <c r="B466" s="37">
        <f>LEN(Table1[[#This Row],[Name]])</f>
        <v>86</v>
      </c>
    </row>
    <row r="467" spans="1:2" x14ac:dyDescent="0.3">
      <c r="A467" s="15">
        <v>4.5999999999999996</v>
      </c>
      <c r="B467" s="36">
        <f>LEN(Table1[[#This Row],[Name]])</f>
        <v>86</v>
      </c>
    </row>
    <row r="468" spans="1:2" x14ac:dyDescent="0.3">
      <c r="A468" s="17">
        <v>4.5999999999999996</v>
      </c>
      <c r="B468" s="37">
        <f>LEN(Table1[[#This Row],[Name]])</f>
        <v>86</v>
      </c>
    </row>
    <row r="469" spans="1:2" x14ac:dyDescent="0.3">
      <c r="A469" s="15">
        <v>4.5999999999999996</v>
      </c>
      <c r="B469" s="36">
        <f>LEN(Table1[[#This Row],[Name]])</f>
        <v>23</v>
      </c>
    </row>
    <row r="470" spans="1:2" x14ac:dyDescent="0.3">
      <c r="A470" s="17">
        <v>4.7</v>
      </c>
      <c r="B470" s="37">
        <f>LEN(Table1[[#This Row],[Name]])</f>
        <v>46</v>
      </c>
    </row>
    <row r="471" spans="1:2" x14ac:dyDescent="0.3">
      <c r="A471" s="15">
        <v>4.7</v>
      </c>
      <c r="B471" s="36">
        <f>LEN(Table1[[#This Row],[Name]])</f>
        <v>48</v>
      </c>
    </row>
    <row r="472" spans="1:2" x14ac:dyDescent="0.3">
      <c r="A472" s="17">
        <v>4.7</v>
      </c>
      <c r="B472" s="37">
        <f>LEN(Table1[[#This Row],[Name]])</f>
        <v>24</v>
      </c>
    </row>
    <row r="473" spans="1:2" x14ac:dyDescent="0.3">
      <c r="A473" s="15">
        <v>4.4000000000000004</v>
      </c>
      <c r="B473" s="36">
        <f>LEN(Table1[[#This Row],[Name]])</f>
        <v>62</v>
      </c>
    </row>
    <row r="474" spans="1:2" x14ac:dyDescent="0.3">
      <c r="A474" s="17">
        <v>4.4000000000000004</v>
      </c>
      <c r="B474" s="37">
        <f>LEN(Table1[[#This Row],[Name]])</f>
        <v>78</v>
      </c>
    </row>
    <row r="475" spans="1:2" x14ac:dyDescent="0.3">
      <c r="A475" s="15">
        <v>4.7</v>
      </c>
      <c r="B475" s="36">
        <f>LEN(Table1[[#This Row],[Name]])</f>
        <v>28</v>
      </c>
    </row>
    <row r="476" spans="1:2" x14ac:dyDescent="0.3">
      <c r="A476" s="17">
        <v>4.7</v>
      </c>
      <c r="B476" s="37">
        <f>LEN(Table1[[#This Row],[Name]])</f>
        <v>45</v>
      </c>
    </row>
    <row r="477" spans="1:2" x14ac:dyDescent="0.3">
      <c r="A477" s="15">
        <v>4.8</v>
      </c>
      <c r="B477" s="36">
        <f>LEN(Table1[[#This Row],[Name]])</f>
        <v>118</v>
      </c>
    </row>
    <row r="478" spans="1:2" x14ac:dyDescent="0.3">
      <c r="A478" s="17">
        <v>4.7</v>
      </c>
      <c r="B478" s="37">
        <f>LEN(Table1[[#This Row],[Name]])</f>
        <v>27</v>
      </c>
    </row>
    <row r="479" spans="1:2" x14ac:dyDescent="0.3">
      <c r="A479" s="15">
        <v>4.9000000000000004</v>
      </c>
      <c r="B479" s="36">
        <f>LEN(Table1[[#This Row],[Name]])</f>
        <v>27</v>
      </c>
    </row>
    <row r="480" spans="1:2" x14ac:dyDescent="0.3">
      <c r="A480" s="17">
        <v>4.9000000000000004</v>
      </c>
      <c r="B480" s="37">
        <f>LEN(Table1[[#This Row],[Name]])</f>
        <v>27</v>
      </c>
    </row>
    <row r="481" spans="1:2" x14ac:dyDescent="0.3">
      <c r="A481" s="15">
        <v>4.9000000000000004</v>
      </c>
      <c r="B481" s="36">
        <f>LEN(Table1[[#This Row],[Name]])</f>
        <v>27</v>
      </c>
    </row>
    <row r="482" spans="1:2" x14ac:dyDescent="0.3">
      <c r="A482" s="17">
        <v>4.9000000000000004</v>
      </c>
      <c r="B482" s="37">
        <f>LEN(Table1[[#This Row],[Name]])</f>
        <v>27</v>
      </c>
    </row>
    <row r="483" spans="1:2" x14ac:dyDescent="0.3">
      <c r="A483" s="15">
        <v>4.9000000000000004</v>
      </c>
      <c r="B483" s="36">
        <f>LEN(Table1[[#This Row],[Name]])</f>
        <v>27</v>
      </c>
    </row>
    <row r="484" spans="1:2" x14ac:dyDescent="0.3">
      <c r="A484" s="17">
        <v>4.9000000000000004</v>
      </c>
      <c r="B484" s="37">
        <f>LEN(Table1[[#This Row],[Name]])</f>
        <v>27</v>
      </c>
    </row>
    <row r="485" spans="1:2" x14ac:dyDescent="0.3">
      <c r="A485" s="15">
        <v>4.9000000000000004</v>
      </c>
      <c r="B485" s="36">
        <f>LEN(Table1[[#This Row],[Name]])</f>
        <v>62</v>
      </c>
    </row>
    <row r="486" spans="1:2" x14ac:dyDescent="0.3">
      <c r="A486" s="17">
        <v>4.5999999999999996</v>
      </c>
      <c r="B486" s="37">
        <f>LEN(Table1[[#This Row],[Name]])</f>
        <v>62</v>
      </c>
    </row>
    <row r="487" spans="1:2" x14ac:dyDescent="0.3">
      <c r="A487" s="15">
        <v>4.5999999999999996</v>
      </c>
      <c r="B487" s="36">
        <f>LEN(Table1[[#This Row],[Name]])</f>
        <v>62</v>
      </c>
    </row>
    <row r="488" spans="1:2" x14ac:dyDescent="0.3">
      <c r="A488" s="17">
        <v>4.5999999999999996</v>
      </c>
      <c r="B488" s="37">
        <f>LEN(Table1[[#This Row],[Name]])</f>
        <v>32</v>
      </c>
    </row>
    <row r="489" spans="1:2" x14ac:dyDescent="0.3">
      <c r="A489" s="15">
        <v>4.9000000000000004</v>
      </c>
      <c r="B489" s="36">
        <f>LEN(Table1[[#This Row],[Name]])</f>
        <v>32</v>
      </c>
    </row>
    <row r="490" spans="1:2" x14ac:dyDescent="0.3">
      <c r="A490" s="17">
        <v>4.9000000000000004</v>
      </c>
      <c r="B490" s="37">
        <f>LEN(Table1[[#This Row],[Name]])</f>
        <v>32</v>
      </c>
    </row>
    <row r="491" spans="1:2" x14ac:dyDescent="0.3">
      <c r="A491" s="15">
        <v>4.9000000000000004</v>
      </c>
      <c r="B491" s="36">
        <f>LEN(Table1[[#This Row],[Name]])</f>
        <v>32</v>
      </c>
    </row>
    <row r="492" spans="1:2" x14ac:dyDescent="0.3">
      <c r="A492" s="17">
        <v>4.9000000000000004</v>
      </c>
      <c r="B492" s="37">
        <f>LEN(Table1[[#This Row],[Name]])</f>
        <v>16</v>
      </c>
    </row>
    <row r="493" spans="1:2" x14ac:dyDescent="0.3">
      <c r="A493" s="15">
        <v>4.8</v>
      </c>
      <c r="B493" s="36">
        <f>LEN(Table1[[#This Row],[Name]])</f>
        <v>16</v>
      </c>
    </row>
    <row r="494" spans="1:2" x14ac:dyDescent="0.3">
      <c r="A494" s="17">
        <v>4.8</v>
      </c>
      <c r="B494" s="37">
        <f>LEN(Table1[[#This Row],[Name]])</f>
        <v>19</v>
      </c>
    </row>
    <row r="495" spans="1:2" x14ac:dyDescent="0.3">
      <c r="A495" s="15">
        <v>4.7</v>
      </c>
      <c r="B495" s="36">
        <f>LEN(Table1[[#This Row],[Name]])</f>
        <v>83</v>
      </c>
    </row>
    <row r="496" spans="1:2" x14ac:dyDescent="0.3">
      <c r="A496" s="17">
        <v>4.7</v>
      </c>
      <c r="B496" s="37">
        <f>LEN(Table1[[#This Row],[Name]])</f>
        <v>23</v>
      </c>
    </row>
    <row r="497" spans="1:2" x14ac:dyDescent="0.3">
      <c r="A497" s="15">
        <v>4.5999999999999996</v>
      </c>
      <c r="B497" s="36">
        <f>LEN(Table1[[#This Row],[Name]])</f>
        <v>23</v>
      </c>
    </row>
    <row r="498" spans="1:2" x14ac:dyDescent="0.3">
      <c r="A498" s="17">
        <v>4.5999999999999996</v>
      </c>
      <c r="B498" s="37">
        <f>LEN(Table1[[#This Row],[Name]])</f>
        <v>20</v>
      </c>
    </row>
    <row r="499" spans="1:2" x14ac:dyDescent="0.3">
      <c r="A499" s="15">
        <v>4.5</v>
      </c>
      <c r="B499" s="36">
        <f>LEN(Table1[[#This Row],[Name]])</f>
        <v>34</v>
      </c>
    </row>
    <row r="500" spans="1:2" x14ac:dyDescent="0.3">
      <c r="A500" s="17">
        <v>4.5</v>
      </c>
      <c r="B500" s="37">
        <f>LEN(Table1[[#This Row],[Name]])</f>
        <v>76</v>
      </c>
    </row>
    <row r="501" spans="1:2" x14ac:dyDescent="0.3">
      <c r="A501" s="15">
        <v>4.3</v>
      </c>
      <c r="B501" s="36">
        <f>LEN(Table1[[#This Row],[Name]])</f>
        <v>76</v>
      </c>
    </row>
    <row r="502" spans="1:2" x14ac:dyDescent="0.3">
      <c r="A502" s="17">
        <v>4.3</v>
      </c>
      <c r="B502" s="37">
        <f>LEN(Table1[[#This Row],[Name]])</f>
        <v>86</v>
      </c>
    </row>
    <row r="503" spans="1:2" x14ac:dyDescent="0.3">
      <c r="A503" s="15">
        <v>4.5999999999999996</v>
      </c>
      <c r="B503" s="36">
        <f>LEN(Table1[[#This Row],[Name]])</f>
        <v>86</v>
      </c>
    </row>
    <row r="504" spans="1:2" x14ac:dyDescent="0.3">
      <c r="A504" s="17">
        <v>4.5999999999999996</v>
      </c>
      <c r="B504" s="37">
        <f>LEN(Table1[[#This Row],[Name]])</f>
        <v>86</v>
      </c>
    </row>
    <row r="505" spans="1:2" x14ac:dyDescent="0.3">
      <c r="A505" s="15">
        <v>4.5999999999999996</v>
      </c>
      <c r="B505" s="36">
        <f>LEN(Table1[[#This Row],[Name]])</f>
        <v>86</v>
      </c>
    </row>
    <row r="506" spans="1:2" x14ac:dyDescent="0.3">
      <c r="A506" s="17">
        <v>4.5999999999999996</v>
      </c>
      <c r="B506" s="37">
        <f>LEN(Table1[[#This Row],[Name]])</f>
        <v>20</v>
      </c>
    </row>
    <row r="507" spans="1:2" x14ac:dyDescent="0.3">
      <c r="A507" s="15">
        <v>4.3</v>
      </c>
      <c r="B507" s="36">
        <f>LEN(Table1[[#This Row],[Name]])</f>
        <v>21</v>
      </c>
    </row>
    <row r="508" spans="1:2" x14ac:dyDescent="0.3">
      <c r="A508" s="17">
        <v>4.8</v>
      </c>
      <c r="B508" s="37">
        <f>LEN(Table1[[#This Row],[Name]])</f>
        <v>21</v>
      </c>
    </row>
    <row r="509" spans="1:2" x14ac:dyDescent="0.3">
      <c r="A509" s="15">
        <v>4.8</v>
      </c>
      <c r="B509" s="36">
        <f>LEN(Table1[[#This Row],[Name]])</f>
        <v>21</v>
      </c>
    </row>
    <row r="510" spans="1:2" x14ac:dyDescent="0.3">
      <c r="A510" s="17">
        <v>4.8</v>
      </c>
      <c r="B510" s="37">
        <f>LEN(Table1[[#This Row],[Name]])</f>
        <v>21</v>
      </c>
    </row>
    <row r="511" spans="1:2" x14ac:dyDescent="0.3">
      <c r="A511" s="15">
        <v>4.8</v>
      </c>
      <c r="B511" s="36">
        <f>LEN(Table1[[#This Row],[Name]])</f>
        <v>21</v>
      </c>
    </row>
    <row r="512" spans="1:2" x14ac:dyDescent="0.3">
      <c r="A512" s="17">
        <v>4.8</v>
      </c>
      <c r="B512" s="37">
        <f>LEN(Table1[[#This Row],[Name]])</f>
        <v>101</v>
      </c>
    </row>
    <row r="513" spans="1:2" x14ac:dyDescent="0.3">
      <c r="A513" s="15">
        <v>4.5999999999999996</v>
      </c>
      <c r="B513" s="36">
        <f>LEN(Table1[[#This Row],[Name]])</f>
        <v>49</v>
      </c>
    </row>
    <row r="514" spans="1:2" x14ac:dyDescent="0.3">
      <c r="A514" s="17">
        <v>4.8</v>
      </c>
      <c r="B514" s="37">
        <f>LEN(Table1[[#This Row],[Name]])</f>
        <v>22</v>
      </c>
    </row>
    <row r="515" spans="1:2" x14ac:dyDescent="0.3">
      <c r="A515" s="15">
        <v>4.5</v>
      </c>
      <c r="B515" s="36">
        <f>LEN(Table1[[#This Row],[Name]])</f>
        <v>36</v>
      </c>
    </row>
    <row r="516" spans="1:2" x14ac:dyDescent="0.3">
      <c r="A516" s="17">
        <v>4.7</v>
      </c>
      <c r="B516" s="37">
        <f>LEN(Table1[[#This Row],[Name]])</f>
        <v>72</v>
      </c>
    </row>
    <row r="517" spans="1:2" x14ac:dyDescent="0.3">
      <c r="A517" s="15">
        <v>4.5</v>
      </c>
      <c r="B517" s="36">
        <f>LEN(Table1[[#This Row],[Name]])</f>
        <v>70</v>
      </c>
    </row>
    <row r="518" spans="1:2" x14ac:dyDescent="0.3">
      <c r="A518" s="17">
        <v>4.8</v>
      </c>
      <c r="B518" s="37">
        <f>LEN(Table1[[#This Row],[Name]])</f>
        <v>70</v>
      </c>
    </row>
    <row r="519" spans="1:2" x14ac:dyDescent="0.3">
      <c r="A519" s="15">
        <v>4.8</v>
      </c>
      <c r="B519" s="36">
        <f>LEN(Table1[[#This Row],[Name]])</f>
        <v>70</v>
      </c>
    </row>
    <row r="520" spans="1:2" x14ac:dyDescent="0.3">
      <c r="A520" s="17">
        <v>4.8</v>
      </c>
      <c r="B520" s="37">
        <f>LEN(Table1[[#This Row],[Name]])</f>
        <v>70</v>
      </c>
    </row>
    <row r="521" spans="1:2" x14ac:dyDescent="0.3">
      <c r="A521" s="15">
        <v>4.8</v>
      </c>
      <c r="B521" s="36">
        <f>LEN(Table1[[#This Row],[Name]])</f>
        <v>70</v>
      </c>
    </row>
    <row r="522" spans="1:2" x14ac:dyDescent="0.3">
      <c r="A522" s="17">
        <v>4.8</v>
      </c>
      <c r="B522" s="37">
        <f>LEN(Table1[[#This Row],[Name]])</f>
        <v>23</v>
      </c>
    </row>
    <row r="523" spans="1:2" x14ac:dyDescent="0.3">
      <c r="A523" s="15">
        <v>4.3</v>
      </c>
      <c r="B523" s="36">
        <f>LEN(Table1[[#This Row],[Name]])</f>
        <v>22</v>
      </c>
    </row>
    <row r="524" spans="1:2" x14ac:dyDescent="0.3">
      <c r="A524" s="17">
        <v>4.9000000000000004</v>
      </c>
      <c r="B524" s="37">
        <f>LEN(Table1[[#This Row],[Name]])</f>
        <v>81</v>
      </c>
    </row>
    <row r="525" spans="1:2" x14ac:dyDescent="0.3">
      <c r="A525" s="15">
        <v>4.8</v>
      </c>
      <c r="B525" s="36">
        <f>LEN(Table1[[#This Row],[Name]])</f>
        <v>69</v>
      </c>
    </row>
    <row r="526" spans="1:2" x14ac:dyDescent="0.3">
      <c r="A526" s="17">
        <v>4.7</v>
      </c>
      <c r="B526" s="37">
        <f>LEN(Table1[[#This Row],[Name]])</f>
        <v>8</v>
      </c>
    </row>
    <row r="527" spans="1:2" x14ac:dyDescent="0.3">
      <c r="A527" s="15">
        <v>4.8</v>
      </c>
      <c r="B527" s="36">
        <f>LEN(Table1[[#This Row],[Name]])</f>
        <v>28</v>
      </c>
    </row>
    <row r="528" spans="1:2" x14ac:dyDescent="0.3">
      <c r="A528" s="17">
        <v>4.5</v>
      </c>
      <c r="B528" s="37">
        <f>LEN(Table1[[#This Row],[Name]])</f>
        <v>13</v>
      </c>
    </row>
    <row r="529" spans="1:2" x14ac:dyDescent="0.3">
      <c r="A529" s="15">
        <v>4.5999999999999996</v>
      </c>
      <c r="B529" s="36">
        <f>LEN(Table1[[#This Row],[Name]])</f>
        <v>69</v>
      </c>
    </row>
    <row r="530" spans="1:2" x14ac:dyDescent="0.3">
      <c r="A530" s="17">
        <v>4.7</v>
      </c>
      <c r="B530" s="37">
        <f>LEN(Table1[[#This Row],[Name]])</f>
        <v>38</v>
      </c>
    </row>
    <row r="531" spans="1:2" x14ac:dyDescent="0.3">
      <c r="A531" s="15">
        <v>4.7</v>
      </c>
      <c r="B531" s="36">
        <f>LEN(Table1[[#This Row],[Name]])</f>
        <v>50</v>
      </c>
    </row>
    <row r="532" spans="1:2" x14ac:dyDescent="0.3">
      <c r="A532" s="17">
        <v>4.8</v>
      </c>
      <c r="B532" s="37">
        <f>LEN(Table1[[#This Row],[Name]])</f>
        <v>36</v>
      </c>
    </row>
    <row r="533" spans="1:2" x14ac:dyDescent="0.3">
      <c r="A533" s="15">
        <v>4.4000000000000004</v>
      </c>
      <c r="B533" s="36">
        <f>LEN(Table1[[#This Row],[Name]])</f>
        <v>79</v>
      </c>
    </row>
    <row r="534" spans="1:2" x14ac:dyDescent="0.3">
      <c r="A534" s="17">
        <v>4.4000000000000004</v>
      </c>
      <c r="B534" s="37">
        <f>LEN(Table1[[#This Row],[Name]])</f>
        <v>79</v>
      </c>
    </row>
    <row r="535" spans="1:2" x14ac:dyDescent="0.3">
      <c r="A535" s="15">
        <v>4.4000000000000004</v>
      </c>
      <c r="B535" s="36">
        <f>LEN(Table1[[#This Row],[Name]])</f>
        <v>23</v>
      </c>
    </row>
    <row r="536" spans="1:2" x14ac:dyDescent="0.3">
      <c r="A536" s="17">
        <v>4.8</v>
      </c>
      <c r="B536" s="37">
        <f>LEN(Table1[[#This Row],[Name]])</f>
        <v>23</v>
      </c>
    </row>
    <row r="537" spans="1:2" x14ac:dyDescent="0.3">
      <c r="A537" s="15">
        <v>4.8</v>
      </c>
      <c r="B537" s="36">
        <f>LEN(Table1[[#This Row],[Name]])</f>
        <v>25</v>
      </c>
    </row>
    <row r="538" spans="1:2" x14ac:dyDescent="0.3">
      <c r="A538" s="17">
        <v>4.8</v>
      </c>
      <c r="B538" s="37">
        <f>LEN(Table1[[#This Row],[Name]])</f>
        <v>82</v>
      </c>
    </row>
    <row r="539" spans="1:2" x14ac:dyDescent="0.3">
      <c r="A539" s="15">
        <v>4.5999999999999996</v>
      </c>
      <c r="B539" s="36">
        <f>LEN(Table1[[#This Row],[Name]])</f>
        <v>51</v>
      </c>
    </row>
    <row r="540" spans="1:2" x14ac:dyDescent="0.3">
      <c r="A540" s="17">
        <v>4.4000000000000004</v>
      </c>
      <c r="B540" s="37">
        <f>LEN(Table1[[#This Row],[Name]])</f>
        <v>52</v>
      </c>
    </row>
    <row r="541" spans="1:2" x14ac:dyDescent="0.3">
      <c r="A541" s="15">
        <v>4.5</v>
      </c>
      <c r="B541" s="36">
        <f>LEN(Table1[[#This Row],[Name]])</f>
        <v>59</v>
      </c>
    </row>
    <row r="542" spans="1:2" x14ac:dyDescent="0.3">
      <c r="A542" s="17">
        <v>4.2</v>
      </c>
      <c r="B542" s="37">
        <f>LEN(Table1[[#This Row],[Name]])</f>
        <v>6</v>
      </c>
    </row>
    <row r="543" spans="1:2" x14ac:dyDescent="0.3">
      <c r="A543" s="15">
        <v>4.8</v>
      </c>
      <c r="B543" s="36">
        <f>LEN(Table1[[#This Row],[Name]])</f>
        <v>6</v>
      </c>
    </row>
    <row r="544" spans="1:2" x14ac:dyDescent="0.3">
      <c r="A544" s="17">
        <v>4.8</v>
      </c>
      <c r="B544" s="37">
        <f>LEN(Table1[[#This Row],[Name]])</f>
        <v>6</v>
      </c>
    </row>
    <row r="545" spans="1:2" x14ac:dyDescent="0.3">
      <c r="A545" s="15">
        <v>4.8</v>
      </c>
      <c r="B545" s="36">
        <f>LEN(Table1[[#This Row],[Name]])</f>
        <v>6</v>
      </c>
    </row>
    <row r="546" spans="1:2" x14ac:dyDescent="0.3">
      <c r="A546" s="17">
        <v>4.8</v>
      </c>
      <c r="B546" s="37">
        <f>LEN(Table1[[#This Row],[Name]])</f>
        <v>6</v>
      </c>
    </row>
    <row r="547" spans="1:2" x14ac:dyDescent="0.3">
      <c r="A547" s="15">
        <v>4.8</v>
      </c>
      <c r="B547" s="36">
        <f>LEN(Table1[[#This Row],[Name]])</f>
        <v>44</v>
      </c>
    </row>
    <row r="548" spans="1:2" x14ac:dyDescent="0.3">
      <c r="A548" s="17">
        <v>4.9000000000000004</v>
      </c>
      <c r="B548" s="37">
        <f>LEN(Table1[[#This Row],[Name]])</f>
        <v>86</v>
      </c>
    </row>
    <row r="549" spans="1:2" x14ac:dyDescent="0.3">
      <c r="A549" s="15">
        <v>4.7</v>
      </c>
      <c r="B549" s="36">
        <f>LEN(Table1[[#This Row],[Name]])</f>
        <v>86</v>
      </c>
    </row>
    <row r="550" spans="1:2" x14ac:dyDescent="0.3">
      <c r="A550" s="17">
        <v>4.7</v>
      </c>
      <c r="B550" s="37">
        <f>LEN(Table1[[#This Row],[Name]])</f>
        <v>86</v>
      </c>
    </row>
    <row r="551" spans="1:2" x14ac:dyDescent="0.3">
      <c r="A551" s="15">
        <v>4.7</v>
      </c>
      <c r="B551" s="36">
        <f>LEN(Table1[[#This Row],[Name]])</f>
        <v>86</v>
      </c>
    </row>
    <row r="552" spans="1:2" x14ac:dyDescent="0.3">
      <c r="A552" s="17">
        <v>4.7</v>
      </c>
      <c r="B552" s="37" t="e">
        <f>LEN(Table1[[#This Row],[Name]])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C2C6-1047-446F-A846-F5059BD04206}">
  <dimension ref="A1:A1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s="1" t="s">
        <v>608</v>
      </c>
    </row>
    <row r="3" spans="1:1" x14ac:dyDescent="0.3">
      <c r="A3" s="2" t="s">
        <v>609</v>
      </c>
    </row>
    <row r="4" spans="1:1" x14ac:dyDescent="0.3">
      <c r="A4" s="3"/>
    </row>
    <row r="5" spans="1:1" x14ac:dyDescent="0.3">
      <c r="A5" s="4" t="s">
        <v>610</v>
      </c>
    </row>
    <row r="6" spans="1:1" x14ac:dyDescent="0.3">
      <c r="A6" s="4" t="s">
        <v>611</v>
      </c>
    </row>
    <row r="7" spans="1:1" x14ac:dyDescent="0.3">
      <c r="A7" s="4" t="s">
        <v>612</v>
      </c>
    </row>
    <row r="8" spans="1:1" x14ac:dyDescent="0.3">
      <c r="A8" s="4" t="s">
        <v>613</v>
      </c>
    </row>
    <row r="9" spans="1:1" x14ac:dyDescent="0.3">
      <c r="A9" s="4" t="s">
        <v>614</v>
      </c>
    </row>
    <row r="10" spans="1:1" x14ac:dyDescent="0.3">
      <c r="A10" s="4" t="s">
        <v>615</v>
      </c>
    </row>
    <row r="11" spans="1:1" x14ac:dyDescent="0.3">
      <c r="A11" s="4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bestsellers with categories</vt:lpstr>
      <vt:lpstr>Analysis</vt:lpstr>
      <vt:lpstr>extra sheet for other analysis</vt:lpstr>
      <vt:lpstr>Data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Venkatesh</cp:lastModifiedBy>
  <dcterms:created xsi:type="dcterms:W3CDTF">2024-01-25T15:54:50Z</dcterms:created>
  <dcterms:modified xsi:type="dcterms:W3CDTF">2024-02-08T20:09:36Z</dcterms:modified>
</cp:coreProperties>
</file>