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680" yWindow="4845" windowWidth="15120" windowHeight="8010" activeTab="1"/>
  </bookViews>
  <sheets>
    <sheet name="6.3. Итоговый отчет" sheetId="3" r:id="rId1"/>
    <sheet name="6.3. Итоговый отчет (2)" sheetId="4" r:id="rId2"/>
  </sheets>
  <externalReferences>
    <externalReference r:id="rId3"/>
    <externalReference r:id="rId4"/>
  </externalReferences>
  <calcPr calcId="145621"/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F6" i="4" s="1"/>
  <c r="D7" i="4"/>
  <c r="D8" i="4"/>
  <c r="D9" i="4" s="1"/>
  <c r="F9" i="4" s="1"/>
  <c r="D10" i="4"/>
  <c r="D11" i="4" s="1"/>
  <c r="F11" i="4" s="1"/>
  <c r="D12" i="4"/>
  <c r="D13" i="4" s="1"/>
  <c r="F13" i="4" s="1"/>
  <c r="D14" i="4"/>
  <c r="D15" i="4" s="1"/>
  <c r="F15" i="4" s="1"/>
  <c r="D16" i="4"/>
  <c r="D17" i="4" s="1"/>
  <c r="F17" i="4" s="1"/>
  <c r="D18" i="4"/>
  <c r="D19" i="4"/>
  <c r="D20" i="4"/>
  <c r="F20" i="4" s="1"/>
  <c r="F4" i="4"/>
  <c r="F22" i="4" l="1"/>
  <c r="E3" i="3"/>
  <c r="E4" i="3"/>
  <c r="E5" i="3"/>
  <c r="E6" i="3"/>
  <c r="E7" i="3"/>
  <c r="E8" i="3"/>
  <c r="E9" i="3"/>
  <c r="E2" i="3"/>
  <c r="E11" i="3" s="1"/>
</calcChain>
</file>

<file path=xl/sharedStrings.xml><?xml version="1.0" encoding="utf-8"?>
<sst xmlns="http://schemas.openxmlformats.org/spreadsheetml/2006/main" count="39" uniqueCount="16">
  <si>
    <t>№ п/п</t>
  </si>
  <si>
    <t>Наименование</t>
  </si>
  <si>
    <t>Количество</t>
  </si>
  <si>
    <t>Аргументы и факты</t>
  </si>
  <si>
    <t>Комсомольская правда</t>
  </si>
  <si>
    <t>Независимая газета</t>
  </si>
  <si>
    <t>Российская газета</t>
  </si>
  <si>
    <t>Ваши 6 соток</t>
  </si>
  <si>
    <t>Эфир</t>
  </si>
  <si>
    <t>Футбольный курьер</t>
  </si>
  <si>
    <t>BUSINESS CLASS Пермский край</t>
  </si>
  <si>
    <t xml:space="preserve">Цена экземпляра </t>
  </si>
  <si>
    <t xml:space="preserve">Сумма выручки </t>
  </si>
  <si>
    <t>Итого:</t>
  </si>
  <si>
    <t>Шеин - 6. Отчет Третьего Исполнителя</t>
  </si>
  <si>
    <t>Шеин - 6. Отчет Четвертого Исполнителя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</si>
</sst>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₽&quot;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164" fontId="0" fillId="0" borderId="2" xfId="0" applyNumberFormat="1" applyBorder="1"/>
    <xf numFmtId="164" fontId="0" fillId="0" borderId="0" xfId="0" applyNumberFormat="1"/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64;&#1077;&#1080;&#1085;%20-%206.%20&#1054;&#1090;&#1095;&#1077;&#1090;%20&#1090;&#1088;&#1077;&#1090;&#1100;&#1077;&#1075;&#1086;%20&#1080;&#1089;&#1087;&#1086;&#1083;&#1085;&#1080;&#1090;&#1077;&#1083;&#1103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64;&#1077;&#1080;&#1085;%20-%206.%20&#1054;&#1090;&#1095;&#1077;&#1090;%20&#1095;&#1077;&#1090;&#1074;&#1077;&#1088;&#1090;&#1086;&#1075;&#1086;%20&#1080;&#1089;&#1087;&#1086;&#1083;&#1085;&#1080;&#1090;&#1077;&#1083;&#110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.3. Первый исполнитель"/>
    </sheetNames>
    <sheetDataSet>
      <sheetData sheetId="0">
        <row r="2">
          <cell r="C2">
            <v>100</v>
          </cell>
        </row>
        <row r="3">
          <cell r="C3">
            <v>100</v>
          </cell>
        </row>
        <row r="4">
          <cell r="C4">
            <v>100</v>
          </cell>
        </row>
        <row r="5">
          <cell r="C5">
            <v>100</v>
          </cell>
        </row>
        <row r="6">
          <cell r="C6">
            <v>100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.3. Второй исполнитель"/>
    </sheetNames>
    <sheetDataSet>
      <sheetData sheetId="0">
        <row r="2">
          <cell r="C2">
            <v>50</v>
          </cell>
        </row>
        <row r="3">
          <cell r="C3">
            <v>50</v>
          </cell>
        </row>
        <row r="4">
          <cell r="C4">
            <v>50</v>
          </cell>
        </row>
        <row r="5">
          <cell r="C5">
            <v>50</v>
          </cell>
        </row>
        <row r="6">
          <cell r="C6">
            <v>50</v>
          </cell>
        </row>
        <row r="7">
          <cell r="C7">
            <v>50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externalLinkPath" Target="&#1064;&#1077;&#1080;&#1085;%20-%206.%20&#1054;&#1090;&#1095;&#1077;&#1090;%20&#1087;&#1077;&#1088;&#1074;&#1086;&#1075;&#1086;%20&#1080;&#1089;&#1087;&#1086;&#1083;&#1085;&#1080;&#1090;&#1077;&#1083;&#1103;.xlsx" TargetMode="External"/><Relationship Id="rId1" Type="http://schemas.openxmlformats.org/officeDocument/2006/relationships/externalLinkPath" Target="&#1064;&#1077;&#1080;&#1085;%20-%206.%20&#1054;&#1090;&#1095;&#1077;&#1090;%20&#1074;&#1090;&#1086;&#1088;&#1086;&#1075;&#1086;%20&#1080;&#1089;&#1087;&#1086;&#1083;&#1085;&#1080;&#1090;&#1077;&#1083;&#1103;.xls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externalLinkPath" Target="&#1064;&#1077;&#1080;&#1085;%20-%206.%20&#1054;&#1090;&#1095;&#1077;&#1090;%20&#1095;&#1077;&#1090;&#1074;&#1077;&#1088;&#1090;&#1086;&#1075;&#1086;%20&#1080;&#1089;&#1087;&#1086;&#1083;&#1085;&#1080;&#1090;&#1077;&#1083;&#1103;.xlsx" TargetMode="External"/><Relationship Id="rId1" Type="http://schemas.openxmlformats.org/officeDocument/2006/relationships/externalLinkPath" Target="&#1064;&#1077;&#1080;&#1085;%20-%206.%20&#1054;&#1090;&#1095;&#1077;&#1090;%20&#1090;&#1088;&#1077;&#1090;&#1100;&#1077;&#1075;&#1086;%20&#1080;&#1089;&#1087;&#1086;&#1083;&#1085;&#1080;&#1090;&#1077;&#1083;&#1103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="145" zoomScaleNormal="145" workbookViewId="0">
      <selection activeCell="C5" sqref="C5"/>
    </sheetView>
  </sheetViews>
  <sheetFormatPr defaultRowHeight="15" x14ac:dyDescent="0.25"/>
  <cols>
    <col min="1" max="1" width="6.7109375" bestFit="1" customWidth="1"/>
    <col min="2" max="2" width="30.140625" bestFit="1" customWidth="1"/>
    <col min="3" max="3" width="11.5703125" bestFit="1" customWidth="1"/>
    <col min="4" max="4" width="17.85546875" bestFit="1" customWidth="1"/>
    <col min="5" max="5" width="16.140625" bestFit="1" customWidth="1"/>
  </cols>
  <sheetData>
    <row r="1" spans="1:5" ht="15.75" thickBot="1" x14ac:dyDescent="0.3">
      <c r="A1" s="4" t="s">
        <v>0</v>
      </c>
      <c r="B1" s="5" t="s">
        <v>1</v>
      </c>
      <c r="C1" s="6" t="s">
        <v>2</v>
      </c>
      <c r="D1" s="9" t="s">
        <v>11</v>
      </c>
      <c r="E1" s="10" t="s">
        <v>12</v>
      </c>
    </row>
    <row r="2" spans="1:5" x14ac:dyDescent="0.25">
      <c r="A2" s="3">
        <v>1</v>
      </c>
      <c r="B2" s="3" t="s">
        <v>3</v>
      </c>
      <c r="C2" s="7">
        <v>150</v>
      </c>
      <c r="D2" s="11">
        <v>26.65</v>
      </c>
      <c r="E2" s="11">
        <f>C2*D2</f>
        <v>3997.5</v>
      </c>
    </row>
    <row r="3" spans="1:5" x14ac:dyDescent="0.25">
      <c r="A3" s="1">
        <v>2</v>
      </c>
      <c r="B3" s="1" t="s">
        <v>4</v>
      </c>
      <c r="C3" s="8">
        <v>150</v>
      </c>
      <c r="D3" s="2">
        <v>6.99</v>
      </c>
      <c r="E3" s="11">
        <f t="shared" ref="E3:E9" si="0">C3*D3</f>
        <v>1048.5</v>
      </c>
    </row>
    <row r="4" spans="1:5" x14ac:dyDescent="0.25">
      <c r="A4" s="1">
        <v>3</v>
      </c>
      <c r="B4" s="1" t="s">
        <v>5</v>
      </c>
      <c r="C4" s="8">
        <v>150</v>
      </c>
      <c r="D4" s="2">
        <v>27.68</v>
      </c>
      <c r="E4" s="11">
        <f t="shared" si="0"/>
        <v>4152</v>
      </c>
    </row>
    <row r="5" spans="1:5" x14ac:dyDescent="0.25">
      <c r="A5" s="1">
        <v>4</v>
      </c>
      <c r="B5" s="1" t="s">
        <v>6</v>
      </c>
      <c r="C5" s="8">
        <v>150</v>
      </c>
      <c r="D5" s="2">
        <v>20.2</v>
      </c>
      <c r="E5" s="11">
        <f t="shared" si="0"/>
        <v>3030</v>
      </c>
    </row>
    <row r="6" spans="1:5" x14ac:dyDescent="0.25">
      <c r="A6" s="1">
        <v>5</v>
      </c>
      <c r="B6" s="1" t="s">
        <v>7</v>
      </c>
      <c r="C6" s="8">
        <v>150</v>
      </c>
      <c r="D6" s="2">
        <v>30.34</v>
      </c>
      <c r="E6" s="11">
        <f t="shared" si="0"/>
        <v>4551</v>
      </c>
    </row>
    <row r="7" spans="1:5" x14ac:dyDescent="0.25">
      <c r="A7" s="1">
        <v>6</v>
      </c>
      <c r="B7" s="1" t="s">
        <v>8</v>
      </c>
      <c r="C7" s="8">
        <v>150</v>
      </c>
      <c r="D7" s="2">
        <v>26.42</v>
      </c>
      <c r="E7" s="11">
        <f t="shared" si="0"/>
        <v>3963.0000000000005</v>
      </c>
    </row>
    <row r="8" spans="1:5" x14ac:dyDescent="0.25">
      <c r="A8" s="1">
        <v>7</v>
      </c>
      <c r="B8" s="1" t="s">
        <v>9</v>
      </c>
      <c r="C8" s="8">
        <v>150</v>
      </c>
      <c r="D8" s="2">
        <v>26.74</v>
      </c>
      <c r="E8" s="11">
        <f t="shared" si="0"/>
        <v>4010.9999999999995</v>
      </c>
    </row>
    <row r="9" spans="1:5" x14ac:dyDescent="0.25">
      <c r="A9" s="1">
        <v>8</v>
      </c>
      <c r="B9" s="1" t="s">
        <v>10</v>
      </c>
      <c r="C9" s="8">
        <v>150</v>
      </c>
      <c r="D9" s="2">
        <v>35.86</v>
      </c>
      <c r="E9" s="11">
        <f t="shared" si="0"/>
        <v>5379</v>
      </c>
    </row>
    <row r="11" spans="1:5" x14ac:dyDescent="0.25">
      <c r="D11" t="s">
        <v>13</v>
      </c>
      <c r="E11" s="12">
        <f>SUM(E2:E9)</f>
        <v>30132</v>
      </c>
    </row>
  </sheetData>
  <dataConsolidate>
    <dataRefs count="2">
      <dataRef ref="C2:C9" sheet="6.3. Второй исполнитель" r:id="rId1"/>
      <dataRef ref="C2:C9" sheet="6.3. Первый исполнитель" r:id="rId2"/>
    </dataRefs>
  </dataConsolidate>
  <pageMargins left="0.7" right="0.7" top="0.75" bottom="0.75" header="0.3" footer="0.3"/>
  <pageSetup paperSize="9" orientation="portrait" horizontalDpi="180" verticalDpi="18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zoomScale="145" zoomScaleNormal="145" workbookViewId="0">
      <selection activeCell="B1" sqref="B1:D20"/>
    </sheetView>
  </sheetViews>
  <sheetFormatPr defaultRowHeight="15" outlineLevelRow="1" x14ac:dyDescent="0.25"/>
  <cols>
    <col min="1" max="1" width="6.7109375" bestFit="1" customWidth="1"/>
    <col min="2" max="2" width="2.85546875" customWidth="1"/>
    <col min="3" max="3" width="27.28515625" customWidth="1"/>
    <col min="4" max="4" width="11.5703125" bestFit="1" customWidth="1"/>
    <col min="5" max="5" width="17.85546875" bestFit="1" customWidth="1"/>
    <col min="6" max="6" width="16.140625" bestFit="1" customWidth="1"/>
  </cols>
  <sheetData>
    <row r="1" spans="1:6" ht="15.75" thickBot="1" x14ac:dyDescent="0.3">
      <c r="A1" s="4" t="s">
        <v>0</v>
      </c>
      <c r="B1" s="5" t="s">
        <v>1</v>
      </c>
      <c r="C1" s="6"/>
      <c r="D1" s="6" t="s">
        <v>2</v>
      </c>
      <c r="E1" s="9" t="s">
        <v>11</v>
      </c>
      <c r="F1" s="10" t="s">
        <v>12</v>
      </c>
    </row>
    <row r="2" spans="1:6" hidden="1" outlineLevel="1" x14ac:dyDescent="0.25">
      <c r="A2" s="13"/>
      <c r="B2" s="14"/>
      <c r="C2" s="15" t="s">
        <v>14</v>
      </c>
      <c r="D2" s="15">
        <f>'[1]6.3. Первый исполнитель'!$C$2</f>
        <v>100</v>
      </c>
      <c r="E2" s="16"/>
      <c r="F2" s="17"/>
    </row>
    <row r="3" spans="1:6" hidden="1" outlineLevel="1" x14ac:dyDescent="0.25">
      <c r="A3" s="13"/>
      <c r="B3" s="14"/>
      <c r="C3" s="15" t="s">
        <v>15</v>
      </c>
      <c r="D3" s="15">
        <f>'[2]6.3. Второй исполнитель'!$C$2</f>
        <v>50</v>
      </c>
      <c r="E3" s="16"/>
      <c r="F3" s="17"/>
    </row>
    <row r="4" spans="1:6" collapsed="1" x14ac:dyDescent="0.25">
      <c r="A4" s="3">
        <v>1</v>
      </c>
      <c r="B4" s="3" t="s">
        <v>3</v>
      </c>
      <c r="C4" s="7"/>
      <c r="D4" s="7">
        <f>SUM(D2:D3)</f>
        <v>150</v>
      </c>
      <c r="E4" s="11">
        <v>26.65</v>
      </c>
      <c r="F4" s="11">
        <f>D4*E4</f>
        <v>3997.5</v>
      </c>
    </row>
    <row r="5" spans="1:6" outlineLevel="1" x14ac:dyDescent="0.25">
      <c r="A5" s="3"/>
      <c r="B5" s="3"/>
      <c r="C5" s="7" t="s">
        <v>14</v>
      </c>
      <c r="D5" s="7">
        <f>'[1]6.3. Первый исполнитель'!$C$3</f>
        <v>100</v>
      </c>
      <c r="E5" s="11"/>
      <c r="F5" s="11"/>
    </row>
    <row r="6" spans="1:6" x14ac:dyDescent="0.25">
      <c r="A6" s="1">
        <v>2</v>
      </c>
      <c r="B6" s="1" t="s">
        <v>4</v>
      </c>
      <c r="C6" s="8"/>
      <c r="D6" s="8">
        <f>SUM(D5)</f>
        <v>100</v>
      </c>
      <c r="E6" s="2">
        <v>6.99</v>
      </c>
      <c r="F6" s="11">
        <f t="shared" ref="F6:F20" si="0">D6*E6</f>
        <v>699</v>
      </c>
    </row>
    <row r="7" spans="1:6" outlineLevel="1" x14ac:dyDescent="0.25">
      <c r="A7" s="1"/>
      <c r="B7" s="1"/>
      <c r="C7" s="8" t="s">
        <v>14</v>
      </c>
      <c r="D7" s="8">
        <f>'[1]6.3. Первый исполнитель'!$C$4</f>
        <v>100</v>
      </c>
      <c r="E7" s="2"/>
      <c r="F7" s="11"/>
    </row>
    <row r="8" spans="1:6" outlineLevel="1" x14ac:dyDescent="0.25">
      <c r="A8" s="1"/>
      <c r="B8" s="1"/>
      <c r="C8" s="8" t="s">
        <v>15</v>
      </c>
      <c r="D8" s="8">
        <f>'[2]6.3. Второй исполнитель'!$C$3</f>
        <v>50</v>
      </c>
      <c r="E8" s="2"/>
      <c r="F8" s="11"/>
    </row>
    <row r="9" spans="1:6" x14ac:dyDescent="0.25">
      <c r="A9" s="1">
        <v>3</v>
      </c>
      <c r="B9" s="1" t="s">
        <v>5</v>
      </c>
      <c r="C9" s="8"/>
      <c r="D9" s="8">
        <f>SUM(D7:D8)</f>
        <v>150</v>
      </c>
      <c r="E9" s="2">
        <v>27.68</v>
      </c>
      <c r="F9" s="11">
        <f t="shared" si="0"/>
        <v>4152</v>
      </c>
    </row>
    <row r="10" spans="1:6" outlineLevel="1" x14ac:dyDescent="0.25">
      <c r="A10" s="1"/>
      <c r="B10" s="1"/>
      <c r="C10" s="8" t="s">
        <v>15</v>
      </c>
      <c r="D10" s="8">
        <f>'[2]6.3. Второй исполнитель'!$C$4</f>
        <v>50</v>
      </c>
      <c r="E10" s="2"/>
      <c r="F10" s="11"/>
    </row>
    <row r="11" spans="1:6" x14ac:dyDescent="0.25">
      <c r="A11" s="1">
        <v>4</v>
      </c>
      <c r="B11" s="1" t="s">
        <v>6</v>
      </c>
      <c r="C11" s="8"/>
      <c r="D11" s="8">
        <f>SUM(D10)</f>
        <v>50</v>
      </c>
      <c r="E11" s="2">
        <v>20.2</v>
      </c>
      <c r="F11" s="11">
        <f t="shared" si="0"/>
        <v>1010</v>
      </c>
    </row>
    <row r="12" spans="1:6" outlineLevel="1" x14ac:dyDescent="0.25">
      <c r="A12" s="1"/>
      <c r="B12" s="1"/>
      <c r="C12" s="8" t="s">
        <v>15</v>
      </c>
      <c r="D12" s="8">
        <f>'[2]6.3. Второй исполнитель'!$C$5</f>
        <v>50</v>
      </c>
      <c r="E12" s="2"/>
      <c r="F12" s="11"/>
    </row>
    <row r="13" spans="1:6" x14ac:dyDescent="0.25">
      <c r="A13" s="1">
        <v>5</v>
      </c>
      <c r="B13" s="1" t="s">
        <v>7</v>
      </c>
      <c r="C13" s="8"/>
      <c r="D13" s="8">
        <f>SUM(D12)</f>
        <v>50</v>
      </c>
      <c r="E13" s="2">
        <v>30.34</v>
      </c>
      <c r="F13" s="11">
        <f t="shared" si="0"/>
        <v>1517</v>
      </c>
    </row>
    <row r="14" spans="1:6" outlineLevel="1" x14ac:dyDescent="0.25">
      <c r="A14" s="1"/>
      <c r="B14" s="1"/>
      <c r="C14" s="8" t="s">
        <v>15</v>
      </c>
      <c r="D14" s="8">
        <f>'[2]6.3. Второй исполнитель'!$C$6</f>
        <v>50</v>
      </c>
      <c r="E14" s="2"/>
      <c r="F14" s="11"/>
    </row>
    <row r="15" spans="1:6" x14ac:dyDescent="0.25">
      <c r="A15" s="1">
        <v>6</v>
      </c>
      <c r="B15" s="1" t="s">
        <v>8</v>
      </c>
      <c r="C15" s="8"/>
      <c r="D15" s="8">
        <f>SUM(D14)</f>
        <v>50</v>
      </c>
      <c r="E15" s="2">
        <v>26.42</v>
      </c>
      <c r="F15" s="11">
        <f t="shared" si="0"/>
        <v>1321</v>
      </c>
    </row>
    <row r="16" spans="1:6" outlineLevel="1" x14ac:dyDescent="0.25">
      <c r="A16" s="1"/>
      <c r="B16" s="1"/>
      <c r="C16" s="8" t="s">
        <v>14</v>
      </c>
      <c r="D16" s="8">
        <f>'[1]6.3. Первый исполнитель'!$C$5</f>
        <v>100</v>
      </c>
      <c r="E16" s="2"/>
      <c r="F16" s="11"/>
    </row>
    <row r="17" spans="1:6" x14ac:dyDescent="0.25">
      <c r="A17" s="1">
        <v>7</v>
      </c>
      <c r="B17" s="1" t="s">
        <v>9</v>
      </c>
      <c r="C17" s="8"/>
      <c r="D17" s="8">
        <f>SUM(D16)</f>
        <v>100</v>
      </c>
      <c r="E17" s="2">
        <v>26.74</v>
      </c>
      <c r="F17" s="11">
        <f t="shared" si="0"/>
        <v>2674</v>
      </c>
    </row>
    <row r="18" spans="1:6" outlineLevel="1" x14ac:dyDescent="0.25">
      <c r="A18" s="1"/>
      <c r="B18" s="1"/>
      <c r="C18" s="8" t="s">
        <v>14</v>
      </c>
      <c r="D18" s="8">
        <f>'[1]6.3. Первый исполнитель'!$C$6</f>
        <v>100</v>
      </c>
      <c r="E18" s="2"/>
      <c r="F18" s="11"/>
    </row>
    <row r="19" spans="1:6" outlineLevel="1" x14ac:dyDescent="0.25">
      <c r="A19" s="1"/>
      <c r="B19" s="1"/>
      <c r="C19" s="8" t="s">
        <v>15</v>
      </c>
      <c r="D19" s="8">
        <f>'[2]6.3. Второй исполнитель'!$C$7</f>
        <v>50</v>
      </c>
      <c r="E19" s="2"/>
      <c r="F19" s="11"/>
    </row>
    <row r="20" spans="1:6" x14ac:dyDescent="0.25">
      <c r="A20" s="1">
        <v>8</v>
      </c>
      <c r="B20" s="1" t="s">
        <v>10</v>
      </c>
      <c r="C20" s="8"/>
      <c r="D20" s="8">
        <f>SUM(D18:D19)</f>
        <v>150</v>
      </c>
      <c r="E20" s="2">
        <v>35.86</v>
      </c>
      <c r="F20" s="11">
        <f t="shared" si="0"/>
        <v>5379</v>
      </c>
    </row>
    <row r="22" spans="1:6" x14ac:dyDescent="0.25">
      <c r="E22" t="s">
        <v>13</v>
      </c>
      <c r="F22" s="12">
        <f>SUM(F4:F20)</f>
        <v>20749.5</v>
      </c>
    </row>
  </sheetData>
  <dataConsolidate leftLabels="1" topLabels="1" link="1">
    <dataRefs count="2">
      <dataRef ref="B1:C6" sheet="6.3. Первый исполнитель" r:id="rId1"/>
      <dataRef ref="B1:C7" sheet="6.3. Второй исполнитель" r:id="rId2"/>
    </dataRefs>
  </dataConsolidate>
  <pageMargins left="0.7" right="0.7" top="0.75" bottom="0.75" header="0.3" footer="0.3"/>
  <pageSetup paperSize="9" orientation="portrait" horizontalDpi="180" verticalDpi="18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6.3. Итоговый отчет</vt:lpstr>
      <vt:lpstr>6.3. Итоговый отчет (2)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2019-11-30T08:35:44Z</dcterms:modified>
</cp:coreProperties>
</file>