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/PycharmProjects/CRF22_Airplanes/02_meter_data/meter_sizing_graphs/"/>
    </mc:Choice>
  </mc:AlternateContent>
  <xr:revisionPtr revIDLastSave="0" documentId="13_ncr:1_{5208644A-7BEA-4642-9C90-7A2C3A934D80}" xr6:coauthVersionLast="47" xr6:coauthVersionMax="47" xr10:uidLastSave="{00000000-0000-0000-0000-000000000000}"/>
  <bookViews>
    <workbookView xWindow="300" yWindow="760" windowWidth="33360" windowHeight="16940" activeTab="2" xr2:uid="{BA59B2C7-F1E3-E647-91B8-3B4014987930}"/>
  </bookViews>
  <sheets>
    <sheet name="baby_corey" sheetId="1" r:id="rId1"/>
    <sheet name="mama_corey" sheetId="2" r:id="rId2"/>
    <sheet name="papa_corey" sheetId="4" r:id="rId3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4" l="1"/>
  <c r="C15" i="4"/>
  <c r="C16" i="4"/>
  <c r="C17" i="4"/>
  <c r="C18" i="4"/>
  <c r="C19" i="4"/>
  <c r="C20" i="4"/>
  <c r="C21" i="4"/>
  <c r="C22" i="4"/>
  <c r="C23" i="4"/>
  <c r="C13" i="4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10" i="1"/>
  <c r="C15" i="2"/>
  <c r="C16" i="2"/>
  <c r="C17" i="2"/>
  <c r="C18" i="2"/>
  <c r="C19" i="2"/>
  <c r="C20" i="2"/>
  <c r="C21" i="2"/>
  <c r="C22" i="2"/>
  <c r="C23" i="2"/>
  <c r="C14" i="2"/>
</calcChain>
</file>

<file path=xl/sharedStrings.xml><?xml version="1.0" encoding="utf-8"?>
<sst xmlns="http://schemas.openxmlformats.org/spreadsheetml/2006/main" count="9" uniqueCount="4">
  <si>
    <t>flow_kgh</t>
  </si>
  <si>
    <t>accuracy_percent</t>
  </si>
  <si>
    <t>uncertainty_percent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</si>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</sst>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Baby Corey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780900093910279"/>
                  <c:y val="-0.31119710645925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baby_corey!$A$10:$A$23</c:f>
              <c:numCache>
                <c:formatCode>General</c:formatCode>
                <c:ptCount val="14"/>
                <c:pt idx="0">
                  <c:v>4.84</c:v>
                </c:pt>
                <c:pt idx="1">
                  <c:v>4.26</c:v>
                </c:pt>
                <c:pt idx="2">
                  <c:v>4.12</c:v>
                </c:pt>
                <c:pt idx="3">
                  <c:v>3.68</c:v>
                </c:pt>
                <c:pt idx="4">
                  <c:v>3.14</c:v>
                </c:pt>
                <c:pt idx="5">
                  <c:v>3.1</c:v>
                </c:pt>
                <c:pt idx="6">
                  <c:v>2.52</c:v>
                </c:pt>
                <c:pt idx="7">
                  <c:v>2.16</c:v>
                </c:pt>
                <c:pt idx="8">
                  <c:v>1.94</c:v>
                </c:pt>
                <c:pt idx="9">
                  <c:v>1.36</c:v>
                </c:pt>
                <c:pt idx="10">
                  <c:v>1.18</c:v>
                </c:pt>
                <c:pt idx="11">
                  <c:v>0.78</c:v>
                </c:pt>
                <c:pt idx="12">
                  <c:v>0.2</c:v>
                </c:pt>
                <c:pt idx="13">
                  <c:v>0.2</c:v>
                </c:pt>
              </c:numCache>
            </c:numRef>
          </c:xVal>
          <c:yVal>
            <c:numRef>
              <c:f>baby_corey!$B$10:$B$23</c:f>
              <c:numCache>
                <c:formatCode>General</c:formatCode>
                <c:ptCount val="14"/>
                <c:pt idx="0">
                  <c:v>0.25</c:v>
                </c:pt>
                <c:pt idx="1">
                  <c:v>0.26579999999999998</c:v>
                </c:pt>
                <c:pt idx="2">
                  <c:v>0.27479999999999999</c:v>
                </c:pt>
                <c:pt idx="3">
                  <c:v>0.30769999999999997</c:v>
                </c:pt>
                <c:pt idx="4">
                  <c:v>0.36059999999999998</c:v>
                </c:pt>
                <c:pt idx="5">
                  <c:v>0.36520000000000002</c:v>
                </c:pt>
                <c:pt idx="6">
                  <c:v>0.44929999999999998</c:v>
                </c:pt>
                <c:pt idx="7">
                  <c:v>0.5242</c:v>
                </c:pt>
                <c:pt idx="8">
                  <c:v>0.58360000000000001</c:v>
                </c:pt>
                <c:pt idx="9">
                  <c:v>0.83250000000000002</c:v>
                </c:pt>
                <c:pt idx="10">
                  <c:v>0.95950000000000002</c:v>
                </c:pt>
                <c:pt idx="11">
                  <c:v>1.4515</c:v>
                </c:pt>
                <c:pt idx="12">
                  <c:v>5.6608000000000001</c:v>
                </c:pt>
                <c:pt idx="13">
                  <c:v>5.6608000000000001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0-B64F-B0AA-AD4466C7A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82864"/>
        <c:axId val="697934688"/>
      </c:scatterChart>
      <c:valAx>
        <c:axId val="6978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4688"/>
        <c:crosses val="autoZero"/>
        <c:crossBetween val="midCat"/>
      </c:valAx>
      <c:valAx>
        <c:axId val="6979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Baby Corey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780900093910279"/>
                  <c:y val="-0.31119710645925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mama_corey!$A$14:$A$23</c:f>
              <c:numCache>
                <c:formatCode>General</c:formatCode>
                <c:ptCount val="10"/>
                <c:pt idx="0">
                  <c:v>32.6</c:v>
                </c:pt>
                <c:pt idx="1">
                  <c:v>28.9</c:v>
                </c:pt>
                <c:pt idx="2">
                  <c:v>25.2</c:v>
                </c:pt>
                <c:pt idx="3">
                  <c:v>21.5</c:v>
                </c:pt>
                <c:pt idx="4">
                  <c:v>20</c:v>
                </c:pt>
                <c:pt idx="5">
                  <c:v>17.8</c:v>
                </c:pt>
                <c:pt idx="6">
                  <c:v>14.1</c:v>
                </c:pt>
                <c:pt idx="7">
                  <c:v>10.4</c:v>
                </c:pt>
                <c:pt idx="8">
                  <c:v>6.7</c:v>
                </c:pt>
                <c:pt idx="9">
                  <c:v>3</c:v>
                </c:pt>
              </c:numCache>
            </c:numRef>
          </c:xVal>
          <c:yVal>
            <c:numRef>
              <c:f>mama_corey!$B$14:$B$23</c:f>
              <c:numCache>
                <c:formatCode>General</c:formatCode>
                <c:ptCount val="10"/>
                <c:pt idx="0">
                  <c:v>0.25</c:v>
                </c:pt>
                <c:pt idx="1">
                  <c:v>0.26860000000000001</c:v>
                </c:pt>
                <c:pt idx="2">
                  <c:v>0.308</c:v>
                </c:pt>
                <c:pt idx="3">
                  <c:v>0.36099999999999999</c:v>
                </c:pt>
                <c:pt idx="4">
                  <c:v>0.3881</c:v>
                </c:pt>
                <c:pt idx="5">
                  <c:v>0.43609999999999999</c:v>
                </c:pt>
                <c:pt idx="6">
                  <c:v>0.55049999999999999</c:v>
                </c:pt>
                <c:pt idx="7">
                  <c:v>0.74629999999999996</c:v>
                </c:pt>
                <c:pt idx="8">
                  <c:v>1.1585000000000001</c:v>
                </c:pt>
                <c:pt idx="9">
                  <c:v>2.5872999999999999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3-764A-8B71-94254C4D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82864"/>
        <c:axId val="697934688"/>
      </c:scatterChart>
      <c:valAx>
        <c:axId val="6978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4688"/>
        <c:crosses val="autoZero"/>
        <c:crossBetween val="midCat"/>
      </c:valAx>
      <c:valAx>
        <c:axId val="6979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Baby Corey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535012773111452"/>
                  <c:y val="-0.30369118494334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papa_corey!$A$12:$A$23</c:f>
              <c:numCache>
                <c:formatCode>General</c:formatCode>
                <c:ptCount val="12"/>
                <c:pt idx="0">
                  <c:v>350</c:v>
                </c:pt>
                <c:pt idx="1">
                  <c:v>318</c:v>
                </c:pt>
                <c:pt idx="2">
                  <c:v>300</c:v>
                </c:pt>
                <c:pt idx="3">
                  <c:v>286</c:v>
                </c:pt>
                <c:pt idx="4">
                  <c:v>254</c:v>
                </c:pt>
                <c:pt idx="5">
                  <c:v>222</c:v>
                </c:pt>
                <c:pt idx="6">
                  <c:v>190</c:v>
                </c:pt>
                <c:pt idx="7">
                  <c:v>158</c:v>
                </c:pt>
                <c:pt idx="8">
                  <c:v>126</c:v>
                </c:pt>
                <c:pt idx="9">
                  <c:v>94</c:v>
                </c:pt>
                <c:pt idx="10">
                  <c:v>62</c:v>
                </c:pt>
                <c:pt idx="11">
                  <c:v>30</c:v>
                </c:pt>
              </c:numCache>
            </c:numRef>
          </c:xVal>
          <c:yVal>
            <c:numRef>
              <c:f>papa_corey!$B$12:$B$23</c:f>
              <c:numCache>
                <c:formatCode>General</c:formatCode>
                <c:ptCount val="12"/>
                <c:pt idx="0">
                  <c:v>0.25</c:v>
                </c:pt>
                <c:pt idx="1">
                  <c:v>0.25619999999999998</c:v>
                </c:pt>
                <c:pt idx="2">
                  <c:v>0.27150000000000002</c:v>
                </c:pt>
                <c:pt idx="3">
                  <c:v>0.2848</c:v>
                </c:pt>
                <c:pt idx="4">
                  <c:v>0.32069999999999999</c:v>
                </c:pt>
                <c:pt idx="5">
                  <c:v>0.3669</c:v>
                </c:pt>
                <c:pt idx="6">
                  <c:v>0.42870000000000003</c:v>
                </c:pt>
                <c:pt idx="7">
                  <c:v>0.51549999999999996</c:v>
                </c:pt>
                <c:pt idx="8">
                  <c:v>0.64649999999999996</c:v>
                </c:pt>
                <c:pt idx="9">
                  <c:v>0.86660000000000004</c:v>
                </c:pt>
                <c:pt idx="10">
                  <c:v>1.3138000000000001</c:v>
                </c:pt>
                <c:pt idx="11">
                  <c:v>2.7151999999999998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F7-D240-9DC9-6A90ACDA8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82864"/>
        <c:axId val="697934688"/>
      </c:scatterChart>
      <c:valAx>
        <c:axId val="6978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4688"/>
        <c:crosses val="autoZero"/>
        <c:crossBetween val="midCat"/>
      </c:valAx>
      <c:valAx>
        <c:axId val="6979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2</xdr:row>
      <xdr:rowOff>152400</xdr:rowOff>
    </xdr:from>
    <xdr:to>
      <xdr:col>12</xdr:col>
      <xdr:colOff>666750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22801-11D7-6893-4A6B-184566BA9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2</xdr:row>
      <xdr:rowOff>38100</xdr:rowOff>
    </xdr:from>
    <xdr:to>
      <xdr:col>14</xdr:col>
      <xdr:colOff>19050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884AA-129F-5A4B-A56C-C10CD70BC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2</xdr:row>
      <xdr:rowOff>38100</xdr:rowOff>
    </xdr:from>
    <xdr:to>
      <xdr:col>14</xdr:col>
      <xdr:colOff>19050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107C0-A55E-C546-969F-779E83F87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D701-8C51-3C41-98D9-9A5E00D6AE88}">
  <dimension ref="A1:C23"/>
  <sheetViews>
    <sheetView workbookViewId="0">
      <selection activeCell="C10" sqref="C10:C23"/>
    </sheetView>
  </sheetViews>
  <sheetFormatPr baseColWidth="10" defaultRowHeight="16" x14ac:dyDescent="0.2"/>
  <cols>
    <col min="2" max="2" width="15.332031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>
        <v>10</v>
      </c>
      <c r="B2">
        <v>0.25</v>
      </c>
    </row>
    <row r="3" spans="1:3" x14ac:dyDescent="0.2">
      <c r="A3">
        <v>9.02</v>
      </c>
      <c r="B3">
        <v>0.25</v>
      </c>
    </row>
    <row r="4" spans="1:3" x14ac:dyDescent="0.2">
      <c r="A4">
        <v>8.0399999999999991</v>
      </c>
      <c r="B4">
        <v>0.25</v>
      </c>
    </row>
    <row r="5" spans="1:3" x14ac:dyDescent="0.2">
      <c r="A5">
        <v>7.06</v>
      </c>
      <c r="B5">
        <v>0.25</v>
      </c>
    </row>
    <row r="6" spans="1:3" x14ac:dyDescent="0.2">
      <c r="A6">
        <v>6.08</v>
      </c>
      <c r="B6">
        <v>0.25</v>
      </c>
    </row>
    <row r="7" spans="1:3" x14ac:dyDescent="0.2">
      <c r="A7">
        <v>6</v>
      </c>
      <c r="B7">
        <v>0.25</v>
      </c>
    </row>
    <row r="8" spans="1:3" x14ac:dyDescent="0.2">
      <c r="A8">
        <v>5.42</v>
      </c>
      <c r="B8">
        <v>0.25</v>
      </c>
    </row>
    <row r="9" spans="1:3" x14ac:dyDescent="0.2">
      <c r="A9">
        <v>5.0999999999999996</v>
      </c>
      <c r="B9">
        <v>0.25</v>
      </c>
      <c r="C9" t="s">
        <v>3</v>
      </c>
    </row>
    <row r="10" spans="1:3" x14ac:dyDescent="0.2">
      <c r="A10">
        <v>4.84</v>
      </c>
      <c r="B10">
        <v>0.25</v>
      </c>
      <c r="C10">
        <f>1.1347*A10^-0.995</f>
        <v>0.23629793155208428</v>
      </c>
    </row>
    <row r="11" spans="1:3" x14ac:dyDescent="0.2">
      <c r="A11">
        <v>4.26</v>
      </c>
      <c r="B11">
        <v>0.26579999999999998</v>
      </c>
      <c r="C11">
        <f t="shared" ref="C11:C23" si="0">1.1347*A11^-0.995</f>
        <v>0.26829866008242359</v>
      </c>
    </row>
    <row r="12" spans="1:3" x14ac:dyDescent="0.2">
      <c r="A12">
        <v>4.12</v>
      </c>
      <c r="B12">
        <v>0.27479999999999999</v>
      </c>
      <c r="C12">
        <f t="shared" si="0"/>
        <v>0.27736925811943397</v>
      </c>
    </row>
    <row r="13" spans="1:3" x14ac:dyDescent="0.2">
      <c r="A13">
        <v>3.68</v>
      </c>
      <c r="B13">
        <v>0.30769999999999997</v>
      </c>
      <c r="C13">
        <f t="shared" si="0"/>
        <v>0.31035766465880332</v>
      </c>
    </row>
    <row r="14" spans="1:3" x14ac:dyDescent="0.2">
      <c r="A14">
        <v>3.14</v>
      </c>
      <c r="B14">
        <v>0.36059999999999998</v>
      </c>
      <c r="C14">
        <f t="shared" si="0"/>
        <v>0.36344278775003891</v>
      </c>
    </row>
    <row r="15" spans="1:3" x14ac:dyDescent="0.2">
      <c r="A15">
        <v>3.1</v>
      </c>
      <c r="B15">
        <v>0.36520000000000002</v>
      </c>
      <c r="C15">
        <f t="shared" si="0"/>
        <v>0.3681087743122447</v>
      </c>
    </row>
    <row r="16" spans="1:3" x14ac:dyDescent="0.2">
      <c r="A16">
        <v>2.52</v>
      </c>
      <c r="B16">
        <v>0.44929999999999998</v>
      </c>
      <c r="C16">
        <f t="shared" si="0"/>
        <v>0.45236345956213131</v>
      </c>
    </row>
    <row r="17" spans="1:3" x14ac:dyDescent="0.2">
      <c r="A17">
        <v>2.16</v>
      </c>
      <c r="B17">
        <v>0.5242</v>
      </c>
      <c r="C17">
        <f t="shared" si="0"/>
        <v>0.52735075542241661</v>
      </c>
    </row>
    <row r="18" spans="1:3" x14ac:dyDescent="0.2">
      <c r="A18">
        <v>1.94</v>
      </c>
      <c r="B18">
        <v>0.58360000000000001</v>
      </c>
      <c r="C18">
        <f t="shared" si="0"/>
        <v>0.58683814225273068</v>
      </c>
    </row>
    <row r="19" spans="1:3" x14ac:dyDescent="0.2">
      <c r="A19">
        <v>1.36</v>
      </c>
      <c r="B19">
        <v>0.83250000000000002</v>
      </c>
      <c r="C19">
        <f t="shared" si="0"/>
        <v>0.83562195305902742</v>
      </c>
    </row>
    <row r="20" spans="1:3" x14ac:dyDescent="0.2">
      <c r="A20">
        <v>1.18</v>
      </c>
      <c r="B20">
        <v>0.95950000000000002</v>
      </c>
      <c r="C20">
        <f t="shared" si="0"/>
        <v>0.96240630071030553</v>
      </c>
    </row>
    <row r="21" spans="1:3" x14ac:dyDescent="0.2">
      <c r="A21">
        <v>0.78</v>
      </c>
      <c r="B21">
        <v>1.4515</v>
      </c>
      <c r="C21">
        <f t="shared" si="0"/>
        <v>1.4529374740021135</v>
      </c>
    </row>
    <row r="22" spans="1:3" x14ac:dyDescent="0.2">
      <c r="A22">
        <v>0.2</v>
      </c>
      <c r="B22">
        <v>5.6608000000000001</v>
      </c>
      <c r="C22">
        <f t="shared" si="0"/>
        <v>5.628027478408975</v>
      </c>
    </row>
    <row r="23" spans="1:3" x14ac:dyDescent="0.2">
      <c r="A23">
        <v>0.2</v>
      </c>
      <c r="B23">
        <v>5.6608000000000001</v>
      </c>
      <c r="C23">
        <f t="shared" si="0"/>
        <v>5.628027478408975</v>
      </c>
    </row>
  </sheetData>
  <sortState xmlns:xlrd2="http://schemas.microsoft.com/office/spreadsheetml/2017/richdata2" ref="A2:B23">
    <sortCondition descending="1" ref="A1:A23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C32C-9741-B545-87D2-B6289FC4D9F3}">
  <dimension ref="A1:C23"/>
  <sheetViews>
    <sheetView workbookViewId="0">
      <selection activeCell="C14" sqref="C14"/>
    </sheetView>
  </sheetViews>
  <sheetFormatPr baseColWidth="10" defaultRowHeight="16" x14ac:dyDescent="0.2"/>
  <cols>
    <col min="2" max="2" width="17.6640625" bestFit="1" customWidth="1"/>
  </cols>
  <sheetData>
    <row r="1" spans="1:3" x14ac:dyDescent="0.2">
      <c r="A1" t="s">
        <v>0</v>
      </c>
      <c r="B1" t="s">
        <v>2</v>
      </c>
    </row>
    <row r="2" spans="1:3" x14ac:dyDescent="0.2">
      <c r="A2">
        <v>400</v>
      </c>
      <c r="B2">
        <v>0.25</v>
      </c>
    </row>
    <row r="3" spans="1:3" x14ac:dyDescent="0.2">
      <c r="A3">
        <v>362</v>
      </c>
      <c r="B3">
        <v>0.25</v>
      </c>
    </row>
    <row r="4" spans="1:3" x14ac:dyDescent="0.2">
      <c r="A4">
        <v>324</v>
      </c>
      <c r="B4">
        <v>0.25</v>
      </c>
    </row>
    <row r="5" spans="1:3" x14ac:dyDescent="0.2">
      <c r="A5">
        <v>286</v>
      </c>
      <c r="B5">
        <v>0.25</v>
      </c>
    </row>
    <row r="6" spans="1:3" x14ac:dyDescent="0.2">
      <c r="A6">
        <v>248</v>
      </c>
      <c r="B6">
        <v>0.25</v>
      </c>
    </row>
    <row r="7" spans="1:3" x14ac:dyDescent="0.2">
      <c r="A7">
        <v>210</v>
      </c>
      <c r="B7">
        <v>0.25</v>
      </c>
    </row>
    <row r="8" spans="1:3" x14ac:dyDescent="0.2">
      <c r="A8">
        <v>172</v>
      </c>
      <c r="B8">
        <v>0.25</v>
      </c>
    </row>
    <row r="9" spans="1:3" x14ac:dyDescent="0.2">
      <c r="A9">
        <v>134</v>
      </c>
      <c r="B9">
        <v>0.25</v>
      </c>
    </row>
    <row r="10" spans="1:3" x14ac:dyDescent="0.2">
      <c r="A10">
        <v>100</v>
      </c>
      <c r="B10">
        <v>0.25</v>
      </c>
    </row>
    <row r="11" spans="1:3" x14ac:dyDescent="0.2">
      <c r="A11">
        <v>58</v>
      </c>
      <c r="B11">
        <v>0.25</v>
      </c>
    </row>
    <row r="12" spans="1:3" x14ac:dyDescent="0.2">
      <c r="A12">
        <v>40</v>
      </c>
      <c r="B12">
        <v>0.25</v>
      </c>
    </row>
    <row r="13" spans="1:3" x14ac:dyDescent="0.2">
      <c r="A13">
        <v>36.299999999999997</v>
      </c>
      <c r="B13">
        <v>0.25</v>
      </c>
      <c r="C13" t="s">
        <v>3</v>
      </c>
    </row>
    <row r="14" spans="1:3" x14ac:dyDescent="0.2">
      <c r="A14">
        <v>32.6</v>
      </c>
      <c r="B14">
        <v>0.25</v>
      </c>
      <c r="C14">
        <f>7.6378*A14^-0.9922</f>
        <v>0.24074306153473249</v>
      </c>
    </row>
    <row r="15" spans="1:3" x14ac:dyDescent="0.2">
      <c r="A15">
        <v>28.9</v>
      </c>
      <c r="B15">
        <v>0.26860000000000001</v>
      </c>
      <c r="C15">
        <f t="shared" ref="C15:C23" si="0">7.6378*A15^-0.9922</f>
        <v>0.271309775721783</v>
      </c>
    </row>
    <row r="16" spans="1:3" x14ac:dyDescent="0.2">
      <c r="A16">
        <v>25.2</v>
      </c>
      <c r="B16">
        <v>0.308</v>
      </c>
      <c r="C16">
        <f t="shared" si="0"/>
        <v>0.31081263512339696</v>
      </c>
    </row>
    <row r="17" spans="1:3" x14ac:dyDescent="0.2">
      <c r="A17">
        <v>21.5</v>
      </c>
      <c r="B17">
        <v>0.36099999999999999</v>
      </c>
      <c r="C17">
        <f t="shared" si="0"/>
        <v>0.36385038769868711</v>
      </c>
    </row>
    <row r="18" spans="1:3" x14ac:dyDescent="0.2">
      <c r="A18">
        <v>20</v>
      </c>
      <c r="B18">
        <v>0.3881</v>
      </c>
      <c r="C18">
        <f t="shared" si="0"/>
        <v>0.39091858693878351</v>
      </c>
    </row>
    <row r="19" spans="1:3" x14ac:dyDescent="0.2">
      <c r="A19">
        <v>17.8</v>
      </c>
      <c r="B19">
        <v>0.43609999999999999</v>
      </c>
      <c r="C19">
        <f t="shared" si="0"/>
        <v>0.43883530061797249</v>
      </c>
    </row>
    <row r="20" spans="1:3" x14ac:dyDescent="0.2">
      <c r="A20">
        <v>14.1</v>
      </c>
      <c r="B20">
        <v>0.55049999999999999</v>
      </c>
      <c r="C20">
        <f t="shared" si="0"/>
        <v>0.55298465285407949</v>
      </c>
    </row>
    <row r="21" spans="1:3" x14ac:dyDescent="0.2">
      <c r="A21">
        <v>10.4</v>
      </c>
      <c r="B21">
        <v>0.74629999999999996</v>
      </c>
      <c r="C21">
        <f t="shared" si="0"/>
        <v>0.74794179570488406</v>
      </c>
    </row>
    <row r="22" spans="1:3" x14ac:dyDescent="0.2">
      <c r="A22">
        <v>6.7</v>
      </c>
      <c r="B22">
        <v>1.1585000000000001</v>
      </c>
      <c r="C22">
        <f t="shared" si="0"/>
        <v>1.1570093343582033</v>
      </c>
    </row>
    <row r="23" spans="1:3" x14ac:dyDescent="0.2">
      <c r="A23">
        <v>3</v>
      </c>
      <c r="B23">
        <v>2.5872999999999999</v>
      </c>
      <c r="C23">
        <f t="shared" si="0"/>
        <v>2.5678436262757529</v>
      </c>
    </row>
  </sheetData>
  <sortState xmlns:xlrd2="http://schemas.microsoft.com/office/spreadsheetml/2017/richdata2" ref="A2:B23">
    <sortCondition descending="1" ref="A2:A23"/>
  </sortState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5CAD-EDFA-9C44-9C10-8F14C02C7D19}">
  <dimension ref="A1:C23"/>
  <sheetViews>
    <sheetView tabSelected="1" workbookViewId="0">
      <selection activeCell="P11" sqref="P11"/>
    </sheetView>
  </sheetViews>
  <sheetFormatPr baseColWidth="10" defaultRowHeight="16" x14ac:dyDescent="0.2"/>
  <cols>
    <col min="2" max="2" width="17.6640625" bestFit="1" customWidth="1"/>
  </cols>
  <sheetData>
    <row r="1" spans="1:3" x14ac:dyDescent="0.2">
      <c r="A1" t="s">
        <v>0</v>
      </c>
      <c r="B1" t="s">
        <v>2</v>
      </c>
    </row>
    <row r="2" spans="1:3" x14ac:dyDescent="0.2">
      <c r="A2">
        <v>2000</v>
      </c>
      <c r="B2">
        <v>0.25</v>
      </c>
    </row>
    <row r="3" spans="1:3" x14ac:dyDescent="0.2">
      <c r="A3">
        <v>1830</v>
      </c>
      <c r="B3">
        <v>0.25</v>
      </c>
    </row>
    <row r="4" spans="1:3" x14ac:dyDescent="0.2">
      <c r="A4">
        <v>1660</v>
      </c>
      <c r="B4">
        <v>0.25</v>
      </c>
    </row>
    <row r="5" spans="1:3" x14ac:dyDescent="0.2">
      <c r="A5">
        <v>1500</v>
      </c>
      <c r="B5">
        <v>0.25</v>
      </c>
    </row>
    <row r="6" spans="1:3" x14ac:dyDescent="0.2">
      <c r="A6">
        <v>1320</v>
      </c>
      <c r="B6">
        <v>0.25</v>
      </c>
    </row>
    <row r="7" spans="1:3" x14ac:dyDescent="0.2">
      <c r="A7">
        <v>1150</v>
      </c>
      <c r="B7">
        <v>0.25</v>
      </c>
    </row>
    <row r="8" spans="1:3" x14ac:dyDescent="0.2">
      <c r="A8">
        <v>980</v>
      </c>
      <c r="B8">
        <v>0.25</v>
      </c>
    </row>
    <row r="9" spans="1:3" x14ac:dyDescent="0.2">
      <c r="A9">
        <v>810</v>
      </c>
      <c r="B9">
        <v>0.25</v>
      </c>
    </row>
    <row r="10" spans="1:3" x14ac:dyDescent="0.2">
      <c r="A10">
        <v>640</v>
      </c>
      <c r="B10">
        <v>0.25</v>
      </c>
    </row>
    <row r="11" spans="1:3" x14ac:dyDescent="0.2">
      <c r="A11">
        <v>470</v>
      </c>
      <c r="B11">
        <v>0.25</v>
      </c>
    </row>
    <row r="12" spans="1:3" x14ac:dyDescent="0.2">
      <c r="A12">
        <v>350</v>
      </c>
      <c r="B12">
        <v>0.25</v>
      </c>
      <c r="C12" t="s">
        <v>3</v>
      </c>
    </row>
    <row r="13" spans="1:3" x14ac:dyDescent="0.2">
      <c r="A13">
        <v>318</v>
      </c>
      <c r="B13">
        <v>0.25619999999999998</v>
      </c>
      <c r="C13">
        <f>78.348*A13^-0.991</f>
        <v>0.25949120258882807</v>
      </c>
    </row>
    <row r="14" spans="1:3" x14ac:dyDescent="0.2">
      <c r="A14">
        <v>300</v>
      </c>
      <c r="B14">
        <v>0.27150000000000002</v>
      </c>
      <c r="C14">
        <f t="shared" ref="C14:C23" si="0">78.348*A14^-0.991</f>
        <v>0.27491646519399465</v>
      </c>
    </row>
    <row r="15" spans="1:3" x14ac:dyDescent="0.2">
      <c r="A15">
        <v>286</v>
      </c>
      <c r="B15">
        <v>0.2848</v>
      </c>
      <c r="C15">
        <f t="shared" si="0"/>
        <v>0.28824990698260228</v>
      </c>
    </row>
    <row r="16" spans="1:3" x14ac:dyDescent="0.2">
      <c r="A16">
        <v>254</v>
      </c>
      <c r="B16">
        <v>0.32069999999999999</v>
      </c>
      <c r="C16">
        <f t="shared" si="0"/>
        <v>0.32421843228526348</v>
      </c>
    </row>
    <row r="17" spans="1:3" x14ac:dyDescent="0.2">
      <c r="A17">
        <v>222</v>
      </c>
      <c r="B17">
        <v>0.3669</v>
      </c>
      <c r="C17">
        <f t="shared" si="0"/>
        <v>0.37050333110750971</v>
      </c>
    </row>
    <row r="18" spans="1:3" x14ac:dyDescent="0.2">
      <c r="A18">
        <v>190</v>
      </c>
      <c r="B18">
        <v>0.42870000000000003</v>
      </c>
      <c r="C18">
        <f t="shared" si="0"/>
        <v>0.43229787040466522</v>
      </c>
    </row>
    <row r="19" spans="1:3" x14ac:dyDescent="0.2">
      <c r="A19">
        <v>158</v>
      </c>
      <c r="B19">
        <v>0.51549999999999996</v>
      </c>
      <c r="C19">
        <f t="shared" si="0"/>
        <v>0.51898970318315629</v>
      </c>
    </row>
    <row r="20" spans="1:3" x14ac:dyDescent="0.2">
      <c r="A20">
        <v>126</v>
      </c>
      <c r="B20">
        <v>0.64649999999999996</v>
      </c>
      <c r="C20">
        <f t="shared" si="0"/>
        <v>0.64947240662741001</v>
      </c>
    </row>
    <row r="21" spans="1:3" x14ac:dyDescent="0.2">
      <c r="A21">
        <v>94</v>
      </c>
      <c r="B21">
        <v>0.86660000000000004</v>
      </c>
      <c r="C21">
        <f t="shared" si="0"/>
        <v>0.86827682944446527</v>
      </c>
    </row>
    <row r="22" spans="1:3" x14ac:dyDescent="0.2">
      <c r="A22">
        <v>62</v>
      </c>
      <c r="B22">
        <v>1.3138000000000001</v>
      </c>
      <c r="C22">
        <f t="shared" si="0"/>
        <v>1.3114983554954682</v>
      </c>
    </row>
    <row r="23" spans="1:3" x14ac:dyDescent="0.2">
      <c r="A23">
        <v>30</v>
      </c>
      <c r="B23">
        <v>2.7151999999999998</v>
      </c>
      <c r="C23">
        <f t="shared" si="0"/>
        <v>2.6927792448147678</v>
      </c>
    </row>
  </sheetData>
  <sortState xmlns:xlrd2="http://schemas.microsoft.com/office/spreadsheetml/2017/richdata2" ref="A2:B23">
    <sortCondition descending="1" ref="A2:A23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baby_corey</vt:lpstr>
      <vt:lpstr>mama_corey</vt:lpstr>
      <vt:lpstr>papa_corey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 Head El Abbadi</dc:creator>
  <cp:lastModifiedBy>Sahar Head El Abbadi</cp:lastModifiedBy>
  <dcterms:created xsi:type="dcterms:W3CDTF">2023-03-30T18:27:07Z</dcterms:created>
  <dcterms:modified xsi:type="dcterms:W3CDTF">2023-03-31T02:23:49Z</dcterms:modified>
</cp:coreProperties>
</file>