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4"/>
  <workbookPr/>
  <mc:AlternateContent xmlns:mc="http://schemas.openxmlformats.org/markup-compatibility/2006">
    <mc:Choice Requires="x15">
      <x15ac:absPath xmlns:x15ac="http://schemas.microsoft.com/office/spreadsheetml/2010/11/ac" url="D:\Code\Spotting Project\metabolite_analysis\spotting\"/>
    </mc:Choice>
  </mc:AlternateContent>
  <xr:revisionPtr revIDLastSave="0" documentId="13_ncr:1_{650CD6E6-C62F-45D1-B534-4958288B7FF5}" xr6:coauthVersionLast="36" xr6:coauthVersionMax="36" xr10:uidLastSave="{00000000-0000-0000-0000-000000000000}"/>
  <bookViews>
    <workbookView xWindow="0" yWindow="0" windowWidth="23040" windowHeight="906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L14" i="1" l="1"/>
  <c r="M14" i="1"/>
  <c r="N14" i="1"/>
  <c r="L26" i="1"/>
  <c r="M26" i="1"/>
  <c r="N26" i="1"/>
  <c r="L38" i="1"/>
  <c r="N38" i="1" s="1"/>
  <c r="M38" i="1"/>
  <c r="L50" i="1"/>
  <c r="N50" i="1" s="1"/>
  <c r="M50" i="1"/>
  <c r="L62" i="1"/>
  <c r="N62" i="1" s="1"/>
  <c r="M62" i="1"/>
  <c r="L74" i="1"/>
  <c r="M74" i="1"/>
  <c r="N74" i="1"/>
  <c r="L86" i="1"/>
  <c r="M86" i="1"/>
  <c r="N86" i="1"/>
  <c r="L98" i="1"/>
  <c r="N98" i="1" s="1"/>
  <c r="M98" i="1"/>
  <c r="L110" i="1"/>
  <c r="N110" i="1" s="1"/>
  <c r="M110" i="1"/>
  <c r="L122" i="1"/>
  <c r="M122" i="1"/>
  <c r="N122" i="1"/>
  <c r="L134" i="1"/>
  <c r="M134" i="1"/>
  <c r="N134" i="1"/>
  <c r="L146" i="1"/>
  <c r="M146" i="1"/>
  <c r="N146" i="1"/>
  <c r="L158" i="1"/>
  <c r="M158" i="1"/>
  <c r="N158" i="1"/>
  <c r="N2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2" i="1"/>
  <c r="J50" i="1"/>
  <c r="J98" i="1"/>
  <c r="J110" i="1"/>
  <c r="J122" i="1"/>
  <c r="J134" i="1"/>
  <c r="J146" i="1"/>
  <c r="J158" i="1"/>
  <c r="H14" i="1"/>
  <c r="I14" i="1"/>
  <c r="J14" i="1" s="1"/>
  <c r="H26" i="1"/>
  <c r="J26" i="1" s="1"/>
  <c r="I26" i="1"/>
  <c r="H38" i="1"/>
  <c r="J38" i="1" s="1"/>
  <c r="I38" i="1"/>
  <c r="H50" i="1"/>
  <c r="I50" i="1"/>
  <c r="H62" i="1"/>
  <c r="J62" i="1" s="1"/>
  <c r="I62" i="1"/>
  <c r="H74" i="1"/>
  <c r="J74" i="1" s="1"/>
  <c r="I74" i="1"/>
  <c r="H86" i="1"/>
  <c r="J86" i="1" s="1"/>
  <c r="I86" i="1"/>
  <c r="H98" i="1"/>
  <c r="I98" i="1"/>
  <c r="H110" i="1"/>
  <c r="I110" i="1"/>
  <c r="H122" i="1"/>
  <c r="I122" i="1"/>
  <c r="H134" i="1"/>
  <c r="I134" i="1"/>
  <c r="H146" i="1"/>
  <c r="I146" i="1"/>
  <c r="H158" i="1"/>
  <c r="I158" i="1"/>
  <c r="I2" i="1"/>
  <c r="H2" i="1"/>
  <c r="J2" i="1" s="1"/>
  <c r="M2" i="1" l="1"/>
</calcChain>
</file>

<file path=xl/sharedStrings.xml><?xml version="1.0" encoding="utf-8"?>
<sst xmlns="http://schemas.openxmlformats.org/spreadsheetml/2006/main" count="518" uniqueCount="208">
  <si>
    <t>Well</t>
  </si>
  <si>
    <t>Formula</t>
  </si>
  <si>
    <t>Molecule</t>
  </si>
  <si>
    <t>Sum</t>
  </si>
  <si>
    <t>Mean</t>
  </si>
  <si>
    <t>Standard Deviation</t>
  </si>
  <si>
    <t>%occupancy</t>
  </si>
  <si>
    <t>12_3</t>
  </si>
  <si>
    <t>C57H110O6</t>
  </si>
  <si>
    <t>TG(18:0/18:0/18:0)</t>
  </si>
  <si>
    <t>11_5</t>
  </si>
  <si>
    <t>19_3</t>
  </si>
  <si>
    <t>3_7</t>
  </si>
  <si>
    <t>18_0</t>
  </si>
  <si>
    <t>16_0</t>
  </si>
  <si>
    <t>18_1</t>
  </si>
  <si>
    <t>19_8</t>
  </si>
  <si>
    <t>12_7</t>
  </si>
  <si>
    <t>13_0</t>
  </si>
  <si>
    <t>19_7</t>
  </si>
  <si>
    <t>20_8</t>
  </si>
  <si>
    <t>20_6</t>
  </si>
  <si>
    <t>C51H92O6</t>
  </si>
  <si>
    <t>TG(16:1/16:1/16:1)</t>
  </si>
  <si>
    <t>11_8</t>
  </si>
  <si>
    <t>13_3</t>
  </si>
  <si>
    <t>7_7</t>
  </si>
  <si>
    <t>2_3</t>
  </si>
  <si>
    <t>14_8</t>
  </si>
  <si>
    <t>8_7</t>
  </si>
  <si>
    <t>13_8</t>
  </si>
  <si>
    <t>3_3</t>
  </si>
  <si>
    <t>15_8</t>
  </si>
  <si>
    <t>19_0</t>
  </si>
  <si>
    <t>11_3</t>
  </si>
  <si>
    <t>16_2</t>
  </si>
  <si>
    <t>C24H50NO7P</t>
  </si>
  <si>
    <t>LPC(16:0)</t>
  </si>
  <si>
    <t>20_5</t>
  </si>
  <si>
    <t>8_5</t>
  </si>
  <si>
    <t>6_6</t>
  </si>
  <si>
    <t>8_1</t>
  </si>
  <si>
    <t>8_8</t>
  </si>
  <si>
    <t>20_3</t>
  </si>
  <si>
    <t>1_4</t>
  </si>
  <si>
    <t>19_1</t>
  </si>
  <si>
    <t>6_2</t>
  </si>
  <si>
    <t>7_8</t>
  </si>
  <si>
    <t>14_2</t>
  </si>
  <si>
    <t>14_5</t>
  </si>
  <si>
    <t>C39H73O8P</t>
  </si>
  <si>
    <t>PA(18:1/18:1)</t>
  </si>
  <si>
    <t>11_7</t>
  </si>
  <si>
    <t>10_7</t>
  </si>
  <si>
    <t>9_4</t>
  </si>
  <si>
    <t>5_3</t>
  </si>
  <si>
    <t>19_5</t>
  </si>
  <si>
    <t>1_8</t>
  </si>
  <si>
    <t>5_1</t>
  </si>
  <si>
    <t>9_6</t>
  </si>
  <si>
    <t>1_2</t>
  </si>
  <si>
    <t>9_8</t>
  </si>
  <si>
    <t>4_3</t>
  </si>
  <si>
    <t>11_1</t>
  </si>
  <si>
    <t>C39H79N2O6P</t>
  </si>
  <si>
    <t>SM(d18:1/16:0)</t>
  </si>
  <si>
    <t>4_1</t>
  </si>
  <si>
    <t>3_2</t>
  </si>
  <si>
    <t>2_5</t>
  </si>
  <si>
    <t>7_5</t>
  </si>
  <si>
    <t>13_5</t>
  </si>
  <si>
    <t>16_1</t>
  </si>
  <si>
    <t>10_4</t>
  </si>
  <si>
    <t>1_0</t>
  </si>
  <si>
    <t>17_1</t>
  </si>
  <si>
    <t>1_6</t>
  </si>
  <si>
    <t>8_0</t>
  </si>
  <si>
    <t>6_8</t>
  </si>
  <si>
    <t>C49H94NO8P</t>
  </si>
  <si>
    <t>PE(22:1/22:1)</t>
  </si>
  <si>
    <t>15_6</t>
  </si>
  <si>
    <t>17_2</t>
  </si>
  <si>
    <t>11_4</t>
  </si>
  <si>
    <t>7_6</t>
  </si>
  <si>
    <t>3_0</t>
  </si>
  <si>
    <t>2_1</t>
  </si>
  <si>
    <t>18_7</t>
  </si>
  <si>
    <t>1_7</t>
  </si>
  <si>
    <t>16_6</t>
  </si>
  <si>
    <t>19_6</t>
  </si>
  <si>
    <t>12_1</t>
  </si>
  <si>
    <t>9_3</t>
  </si>
  <si>
    <t>C52H100NO8P</t>
  </si>
  <si>
    <t>PC(22:1/22:1)</t>
  </si>
  <si>
    <t>12_5</t>
  </si>
  <si>
    <t>13_1</t>
  </si>
  <si>
    <t>1_1</t>
  </si>
  <si>
    <t>15_1</t>
  </si>
  <si>
    <t>19_2</t>
  </si>
  <si>
    <t>10_5</t>
  </si>
  <si>
    <t>12_2</t>
  </si>
  <si>
    <t>13_7</t>
  </si>
  <si>
    <t>6_4</t>
  </si>
  <si>
    <t>17_5</t>
  </si>
  <si>
    <t>17_8</t>
  </si>
  <si>
    <t>16_4</t>
  </si>
  <si>
    <t>C45H76O2</t>
  </si>
  <si>
    <t>CE(18:2) 6</t>
  </si>
  <si>
    <t>5_5</t>
  </si>
  <si>
    <t>20_1</t>
  </si>
  <si>
    <t>9_2</t>
  </si>
  <si>
    <t>9_7</t>
  </si>
  <si>
    <t>18_5</t>
  </si>
  <si>
    <t>3_8</t>
  </si>
  <si>
    <t>15_3</t>
  </si>
  <si>
    <t>6_1</t>
  </si>
  <si>
    <t>13_4</t>
  </si>
  <si>
    <t>17_4</t>
  </si>
  <si>
    <t>9_1</t>
  </si>
  <si>
    <t>20_4</t>
  </si>
  <si>
    <t>C36H75N2O14S2</t>
  </si>
  <si>
    <t>Di-Sulfo Galactosyl(ß)Ceramide(d18:1/12:0)</t>
  </si>
  <si>
    <t>4_8</t>
  </si>
  <si>
    <t>20_7</t>
  </si>
  <si>
    <t>3_6</t>
  </si>
  <si>
    <t>18_4</t>
  </si>
  <si>
    <t>3_4</t>
  </si>
  <si>
    <t>10_3</t>
  </si>
  <si>
    <t>9_5</t>
  </si>
  <si>
    <t>2_4</t>
  </si>
  <si>
    <t>8_4</t>
  </si>
  <si>
    <t>5_7</t>
  </si>
  <si>
    <t>18_2</t>
  </si>
  <si>
    <t>3_1</t>
  </si>
  <si>
    <t>C43H83O13P</t>
  </si>
  <si>
    <t>PI(17:0/17:0)</t>
  </si>
  <si>
    <t>1_3</t>
  </si>
  <si>
    <t>12_8</t>
  </si>
  <si>
    <t>15_7</t>
  </si>
  <si>
    <t>18_3</t>
  </si>
  <si>
    <t>4_6</t>
  </si>
  <si>
    <t>5_0</t>
  </si>
  <si>
    <t>4_5</t>
  </si>
  <si>
    <t>14_1</t>
  </si>
  <si>
    <t>16_3</t>
  </si>
  <si>
    <t>15_5</t>
  </si>
  <si>
    <t>18_6</t>
  </si>
  <si>
    <t>2_2</t>
  </si>
  <si>
    <t>C39H78NO8P</t>
  </si>
  <si>
    <t>PE(17:0/17:0)</t>
  </si>
  <si>
    <t>10_2</t>
  </si>
  <si>
    <t>13_2</t>
  </si>
  <si>
    <t>0_1</t>
  </si>
  <si>
    <t>17_7</t>
  </si>
  <si>
    <t>10_1</t>
  </si>
  <si>
    <t>13_6</t>
  </si>
  <si>
    <t>14_0</t>
  </si>
  <si>
    <t>5_6</t>
  </si>
  <si>
    <t>6_5</t>
  </si>
  <si>
    <t>17_3</t>
  </si>
  <si>
    <t>11_6</t>
  </si>
  <si>
    <t>12_6</t>
  </si>
  <si>
    <t>C27H46O</t>
  </si>
  <si>
    <t>Cholesterol</t>
  </si>
  <si>
    <t>4_4</t>
  </si>
  <si>
    <t>9_0</t>
  </si>
  <si>
    <t>7_3</t>
  </si>
  <si>
    <t>7_4</t>
  </si>
  <si>
    <t>10_6</t>
  </si>
  <si>
    <t>4_7</t>
  </si>
  <si>
    <t>7_0</t>
  </si>
  <si>
    <t>16_8</t>
  </si>
  <si>
    <t>7_2</t>
  </si>
  <si>
    <t>2_6</t>
  </si>
  <si>
    <t>19_4</t>
  </si>
  <si>
    <t>14_7</t>
  </si>
  <si>
    <t>C41H82NO7P</t>
  </si>
  <si>
    <t>PE(18:0/18:0)</t>
  </si>
  <si>
    <t>15_2</t>
  </si>
  <si>
    <t>15_4</t>
  </si>
  <si>
    <t>12_0</t>
  </si>
  <si>
    <t>15_0</t>
  </si>
  <si>
    <t>4_2</t>
  </si>
  <si>
    <t>12_4</t>
  </si>
  <si>
    <t>8_6</t>
  </si>
  <si>
    <t>3_5</t>
  </si>
  <si>
    <t>7_1</t>
  </si>
  <si>
    <t>11_0</t>
  </si>
  <si>
    <t>11_2</t>
  </si>
  <si>
    <t>8_2</t>
  </si>
  <si>
    <t>C28H44O</t>
  </si>
  <si>
    <t>Ergosterol</t>
  </si>
  <si>
    <t>6_0</t>
  </si>
  <si>
    <t>6_7</t>
  </si>
  <si>
    <t>5_8</t>
  </si>
  <si>
    <t>16_7</t>
  </si>
  <si>
    <t>5_2</t>
  </si>
  <si>
    <t>14_4</t>
  </si>
  <si>
    <t>18_8</t>
  </si>
  <si>
    <t>14_3</t>
  </si>
  <si>
    <t>10_0</t>
  </si>
  <si>
    <t>10_8</t>
  </si>
  <si>
    <t>1_5</t>
  </si>
  <si>
    <t>MeanSum</t>
  </si>
  <si>
    <t>Std</t>
  </si>
  <si>
    <t>RelStd</t>
  </si>
  <si>
    <t>MeanResp</t>
  </si>
  <si>
    <t>Average non-zero pixel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</si>
</sst>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69"/>
  <sheetViews>
    <sheetView tabSelected="1" workbookViewId="0">
      <selection activeCell="M6" sqref="M6"/>
    </sheetView>
  </sheetViews>
  <sheetFormatPr defaultRowHeight="14.4" x14ac:dyDescent="0.3"/>
  <cols>
    <col min="2" max="2" width="15.109375" bestFit="1" customWidth="1"/>
    <col min="3" max="3" width="38.33203125" bestFit="1" customWidth="1"/>
    <col min="4" max="5" width="12" bestFit="1" customWidth="1"/>
    <col min="6" max="6" width="17.33203125" bestFit="1" customWidth="1"/>
    <col min="7" max="7" width="12" bestFit="1" customWidth="1"/>
    <col min="11" max="11" width="20.44140625" bestFit="1" customWidth="1"/>
  </cols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203</v>
      </c>
      <c r="I1" s="2" t="s">
        <v>204</v>
      </c>
      <c r="J1" s="2" t="s">
        <v>205</v>
      </c>
      <c r="K1" s="2" t="s">
        <v>207</v>
      </c>
      <c r="L1" s="2" t="s">
        <v>206</v>
      </c>
      <c r="M1" s="2" t="s">
        <v>204</v>
      </c>
      <c r="N1" s="2" t="s">
        <v>205</v>
      </c>
    </row>
    <row r="2" spans="1:14" x14ac:dyDescent="0.3">
      <c r="A2" s="1" t="s">
        <v>7</v>
      </c>
      <c r="B2" s="1" t="s">
        <v>8</v>
      </c>
      <c r="C2" s="1" t="s">
        <v>9</v>
      </c>
      <c r="D2">
        <v>1206.903442382812</v>
      </c>
      <c r="E2">
        <v>32.619010925292969</v>
      </c>
      <c r="F2">
        <v>55.109184265136719</v>
      </c>
      <c r="G2">
        <v>27.027027027027032</v>
      </c>
      <c r="H2">
        <f>AVERAGE(D2:D13)</f>
        <v>1311.49036916097</v>
      </c>
      <c r="I2">
        <f>_xlfn.STDEV.P(D2:D13)</f>
        <v>994.86234132436618</v>
      </c>
      <c r="J2">
        <f>IF(H2&gt;0,100*I2/H2,"")</f>
        <v>75.857388259803415</v>
      </c>
      <c r="K2">
        <f>IF(G2&gt;0,D2/(G2/100),"")</f>
        <v>4465.5427368164037</v>
      </c>
      <c r="L2">
        <f>AVERAGE(K2:K13)</f>
        <v>5178.809009806314</v>
      </c>
      <c r="M2">
        <f>_xlfn.STDEV.P(K2:K13)</f>
        <v>924.49652758082232</v>
      </c>
      <c r="N2">
        <f>IF(L2&gt;0,100*M2/L2,"")</f>
        <v>17.851527751462651</v>
      </c>
    </row>
    <row r="3" spans="1:14" x14ac:dyDescent="0.3">
      <c r="A3" s="1" t="s">
        <v>10</v>
      </c>
      <c r="B3" s="1" t="s">
        <v>8</v>
      </c>
      <c r="C3" s="1" t="s">
        <v>9</v>
      </c>
      <c r="D3">
        <v>117.4209518432617</v>
      </c>
      <c r="E3">
        <v>3.1735391616821289</v>
      </c>
      <c r="F3">
        <v>19.04123497009277</v>
      </c>
      <c r="G3">
        <v>2.7027027027027031</v>
      </c>
      <c r="K3">
        <f t="shared" ref="K3:K66" si="0">IF(G3&gt;0,D3/(G3/100),"")</f>
        <v>4344.5752182006827</v>
      </c>
    </row>
    <row r="4" spans="1:14" x14ac:dyDescent="0.3">
      <c r="A4" s="1" t="s">
        <v>11</v>
      </c>
      <c r="B4" s="1" t="s">
        <v>8</v>
      </c>
      <c r="C4" s="1" t="s">
        <v>9</v>
      </c>
      <c r="D4">
        <v>121.40464019775391</v>
      </c>
      <c r="E4">
        <v>3.281206607818604</v>
      </c>
      <c r="F4">
        <v>19.687240600585941</v>
      </c>
      <c r="G4">
        <v>2.7027027027027031</v>
      </c>
      <c r="K4">
        <f t="shared" si="0"/>
        <v>4491.9716873168936</v>
      </c>
    </row>
    <row r="5" spans="1:14" x14ac:dyDescent="0.3">
      <c r="A5" s="1" t="s">
        <v>12</v>
      </c>
      <c r="B5" s="1" t="s">
        <v>8</v>
      </c>
      <c r="C5" s="1" t="s">
        <v>9</v>
      </c>
      <c r="D5">
        <v>921.7430419921875</v>
      </c>
      <c r="E5">
        <v>24.91197395324707</v>
      </c>
      <c r="F5">
        <v>45.220394134521477</v>
      </c>
      <c r="G5">
        <v>24.32432432432433</v>
      </c>
      <c r="K5">
        <f t="shared" si="0"/>
        <v>3789.3880615234366</v>
      </c>
    </row>
    <row r="6" spans="1:14" x14ac:dyDescent="0.3">
      <c r="A6" s="1" t="s">
        <v>13</v>
      </c>
      <c r="B6" s="1" t="s">
        <v>8</v>
      </c>
      <c r="C6" s="1" t="s">
        <v>9</v>
      </c>
      <c r="D6">
        <v>1447.973999023438</v>
      </c>
      <c r="E6">
        <v>39.134433746337891</v>
      </c>
      <c r="F6">
        <v>65.565628051757813</v>
      </c>
      <c r="G6">
        <v>27.027027027027032</v>
      </c>
      <c r="K6">
        <f t="shared" si="0"/>
        <v>5357.5037963867189</v>
      </c>
    </row>
    <row r="7" spans="1:14" x14ac:dyDescent="0.3">
      <c r="A7" s="1" t="s">
        <v>14</v>
      </c>
      <c r="B7" s="1" t="s">
        <v>8</v>
      </c>
      <c r="C7" s="1" t="s">
        <v>9</v>
      </c>
      <c r="D7">
        <v>1130.282836914062</v>
      </c>
      <c r="E7">
        <v>30.548185348510739</v>
      </c>
      <c r="F7">
        <v>72.763832092285156</v>
      </c>
      <c r="G7">
        <v>21.621621621621621</v>
      </c>
      <c r="K7">
        <f t="shared" si="0"/>
        <v>5227.5581207275372</v>
      </c>
    </row>
    <row r="8" spans="1:14" x14ac:dyDescent="0.3">
      <c r="A8" s="1" t="s">
        <v>15</v>
      </c>
      <c r="B8" s="1" t="s">
        <v>8</v>
      </c>
      <c r="C8" s="1" t="s">
        <v>9</v>
      </c>
      <c r="D8">
        <v>1021.596435546875</v>
      </c>
      <c r="E8">
        <v>27.610713958740231</v>
      </c>
      <c r="F8">
        <v>54.54046630859375</v>
      </c>
      <c r="G8">
        <v>21.621621621621621</v>
      </c>
      <c r="K8">
        <f t="shared" si="0"/>
        <v>4724.8835144042969</v>
      </c>
    </row>
    <row r="9" spans="1:14" x14ac:dyDescent="0.3">
      <c r="A9" s="1" t="s">
        <v>16</v>
      </c>
      <c r="B9" s="1" t="s">
        <v>8</v>
      </c>
      <c r="C9" s="1" t="s">
        <v>9</v>
      </c>
      <c r="D9">
        <v>2469.4560546875</v>
      </c>
      <c r="E9">
        <v>66.742057800292969</v>
      </c>
      <c r="F9">
        <v>87.597549438476563</v>
      </c>
      <c r="G9">
        <v>43.243243243243242</v>
      </c>
      <c r="K9">
        <f t="shared" si="0"/>
        <v>5710.6171264648438</v>
      </c>
    </row>
    <row r="10" spans="1:14" x14ac:dyDescent="0.3">
      <c r="A10" s="1" t="s">
        <v>17</v>
      </c>
      <c r="B10" s="1" t="s">
        <v>8</v>
      </c>
      <c r="C10" s="1" t="s">
        <v>9</v>
      </c>
      <c r="D10">
        <v>1845.159423828125</v>
      </c>
      <c r="E10">
        <v>49.869174957275391</v>
      </c>
      <c r="F10">
        <v>76.247787475585938</v>
      </c>
      <c r="G10">
        <v>32.432432432432442</v>
      </c>
      <c r="K10">
        <f t="shared" si="0"/>
        <v>5689.2415568033839</v>
      </c>
    </row>
    <row r="11" spans="1:14" x14ac:dyDescent="0.3">
      <c r="A11" s="1" t="s">
        <v>18</v>
      </c>
      <c r="B11" s="1" t="s">
        <v>8</v>
      </c>
      <c r="C11" s="1" t="s">
        <v>9</v>
      </c>
      <c r="D11">
        <v>0</v>
      </c>
      <c r="E11">
        <v>0</v>
      </c>
      <c r="F11">
        <v>0</v>
      </c>
      <c r="G11">
        <v>0</v>
      </c>
      <c r="K11" t="str">
        <f t="shared" si="0"/>
        <v/>
      </c>
    </row>
    <row r="12" spans="1:14" x14ac:dyDescent="0.3">
      <c r="A12" s="1" t="s">
        <v>19</v>
      </c>
      <c r="B12" s="1" t="s">
        <v>8</v>
      </c>
      <c r="C12" s="1" t="s">
        <v>9</v>
      </c>
      <c r="D12">
        <v>1897.902587890625</v>
      </c>
      <c r="E12">
        <v>51.294666290283203</v>
      </c>
      <c r="F12">
        <v>82.443870544433594</v>
      </c>
      <c r="G12">
        <v>32.432432432432442</v>
      </c>
      <c r="K12">
        <f t="shared" si="0"/>
        <v>5851.8663126627589</v>
      </c>
    </row>
    <row r="13" spans="1:14" x14ac:dyDescent="0.3">
      <c r="A13" s="1" t="s">
        <v>20</v>
      </c>
      <c r="B13" s="1" t="s">
        <v>8</v>
      </c>
      <c r="C13" s="1" t="s">
        <v>9</v>
      </c>
      <c r="D13">
        <v>3558.041015625</v>
      </c>
      <c r="E13">
        <v>96.16326904296875</v>
      </c>
      <c r="F13">
        <v>122.7900390625</v>
      </c>
      <c r="G13">
        <v>48.648648648648653</v>
      </c>
      <c r="K13">
        <f t="shared" si="0"/>
        <v>7313.7509765625</v>
      </c>
    </row>
    <row r="14" spans="1:14" x14ac:dyDescent="0.3">
      <c r="A14" s="1" t="s">
        <v>21</v>
      </c>
      <c r="B14" s="1" t="s">
        <v>22</v>
      </c>
      <c r="C14" s="1" t="s">
        <v>23</v>
      </c>
      <c r="D14">
        <v>79015.9765625</v>
      </c>
      <c r="E14">
        <v>2135.56689453125</v>
      </c>
      <c r="F14">
        <v>1129.0869140625</v>
      </c>
      <c r="G14">
        <v>100</v>
      </c>
      <c r="H14">
        <f t="shared" ref="H14" si="1">AVERAGE(D14:D25)</f>
        <v>50229.516194661461</v>
      </c>
      <c r="I14">
        <f t="shared" ref="I14" si="2">_xlfn.STDEV.P(D14:D25)</f>
        <v>23633.848457166707</v>
      </c>
      <c r="J14">
        <f t="shared" ref="J14" si="3">IF(H14&gt;0,100*I14/H14,"")</f>
        <v>47.051714305937473</v>
      </c>
      <c r="K14">
        <f t="shared" si="0"/>
        <v>79015.9765625</v>
      </c>
      <c r="L14">
        <f t="shared" ref="L14" si="4">AVERAGE(K14:K25)</f>
        <v>55275.896604679474</v>
      </c>
      <c r="M14">
        <f t="shared" ref="M14" si="5">_xlfn.STDEV.P(K14:K25)</f>
        <v>22342.424362224196</v>
      </c>
      <c r="N14">
        <f t="shared" ref="N14" si="6">IF(L14&gt;0,100*M14/L14,"")</f>
        <v>40.419831670957933</v>
      </c>
    </row>
    <row r="15" spans="1:14" x14ac:dyDescent="0.3">
      <c r="A15" s="1" t="s">
        <v>24</v>
      </c>
      <c r="B15" s="1" t="s">
        <v>22</v>
      </c>
      <c r="C15" s="1" t="s">
        <v>23</v>
      </c>
      <c r="D15">
        <v>72802.4375</v>
      </c>
      <c r="E15">
        <v>1967.633422851562</v>
      </c>
      <c r="F15">
        <v>1160.209838867188</v>
      </c>
      <c r="G15">
        <v>86.486486486486484</v>
      </c>
      <c r="K15">
        <f t="shared" si="0"/>
        <v>84177.818359375</v>
      </c>
    </row>
    <row r="16" spans="1:14" x14ac:dyDescent="0.3">
      <c r="A16" s="1" t="s">
        <v>25</v>
      </c>
      <c r="B16" s="1" t="s">
        <v>22</v>
      </c>
      <c r="C16" s="1" t="s">
        <v>23</v>
      </c>
      <c r="D16">
        <v>52469.25390625</v>
      </c>
      <c r="E16">
        <v>1418.087890625</v>
      </c>
      <c r="F16">
        <v>824.56085205078125</v>
      </c>
      <c r="G16">
        <v>100</v>
      </c>
      <c r="K16">
        <f t="shared" si="0"/>
        <v>52469.25390625</v>
      </c>
    </row>
    <row r="17" spans="1:14" x14ac:dyDescent="0.3">
      <c r="A17" s="1" t="s">
        <v>26</v>
      </c>
      <c r="B17" s="1" t="s">
        <v>22</v>
      </c>
      <c r="C17" s="1" t="s">
        <v>23</v>
      </c>
      <c r="D17">
        <v>41750.953125</v>
      </c>
      <c r="E17">
        <v>1128.404174804688</v>
      </c>
      <c r="F17">
        <v>677.4510498046875</v>
      </c>
      <c r="G17">
        <v>86.486486486486484</v>
      </c>
      <c r="K17">
        <f t="shared" si="0"/>
        <v>48274.53955078125</v>
      </c>
    </row>
    <row r="18" spans="1:14" x14ac:dyDescent="0.3">
      <c r="A18" s="1" t="s">
        <v>27</v>
      </c>
      <c r="B18" s="1" t="s">
        <v>22</v>
      </c>
      <c r="C18" s="1" t="s">
        <v>23</v>
      </c>
      <c r="D18">
        <v>18450.814453125</v>
      </c>
      <c r="E18">
        <v>498.670654296875</v>
      </c>
      <c r="F18">
        <v>451.21099853515619</v>
      </c>
      <c r="G18">
        <v>72.972972972972968</v>
      </c>
      <c r="K18">
        <f t="shared" si="0"/>
        <v>25284.449435763891</v>
      </c>
    </row>
    <row r="19" spans="1:14" x14ac:dyDescent="0.3">
      <c r="A19" s="1" t="s">
        <v>28</v>
      </c>
      <c r="B19" s="1" t="s">
        <v>22</v>
      </c>
      <c r="C19" s="1" t="s">
        <v>23</v>
      </c>
      <c r="D19">
        <v>47448.421875</v>
      </c>
      <c r="E19">
        <v>1282.389770507812</v>
      </c>
      <c r="F19">
        <v>1145.376953125</v>
      </c>
      <c r="G19">
        <v>78.378378378378372</v>
      </c>
      <c r="K19">
        <f t="shared" si="0"/>
        <v>60537.64170258621</v>
      </c>
    </row>
    <row r="20" spans="1:14" x14ac:dyDescent="0.3">
      <c r="A20" s="1" t="s">
        <v>29</v>
      </c>
      <c r="B20" s="1" t="s">
        <v>22</v>
      </c>
      <c r="C20" s="1" t="s">
        <v>23</v>
      </c>
      <c r="D20">
        <v>49786.62890625</v>
      </c>
      <c r="E20">
        <v>1345.584594726562</v>
      </c>
      <c r="F20">
        <v>776.03546142578125</v>
      </c>
      <c r="G20">
        <v>86.486486486486484</v>
      </c>
      <c r="K20">
        <f t="shared" si="0"/>
        <v>57565.78967285157</v>
      </c>
    </row>
    <row r="21" spans="1:14" x14ac:dyDescent="0.3">
      <c r="A21" s="1" t="s">
        <v>30</v>
      </c>
      <c r="B21" s="1" t="s">
        <v>22</v>
      </c>
      <c r="C21" s="1" t="s">
        <v>23</v>
      </c>
      <c r="D21">
        <v>80791.5546875</v>
      </c>
      <c r="E21">
        <v>2183.555419921875</v>
      </c>
      <c r="F21">
        <v>857.16632080078125</v>
      </c>
      <c r="G21">
        <v>100</v>
      </c>
      <c r="K21">
        <f t="shared" si="0"/>
        <v>80791.5546875</v>
      </c>
    </row>
    <row r="22" spans="1:14" x14ac:dyDescent="0.3">
      <c r="A22" s="1" t="s">
        <v>31</v>
      </c>
      <c r="B22" s="1" t="s">
        <v>22</v>
      </c>
      <c r="C22" s="1" t="s">
        <v>23</v>
      </c>
      <c r="D22">
        <v>18779.33203125</v>
      </c>
      <c r="E22">
        <v>507.54949951171881</v>
      </c>
      <c r="F22">
        <v>401.789306640625</v>
      </c>
      <c r="G22">
        <v>78.378378378378372</v>
      </c>
      <c r="K22">
        <f t="shared" si="0"/>
        <v>23959.837419181036</v>
      </c>
    </row>
    <row r="23" spans="1:14" x14ac:dyDescent="0.3">
      <c r="A23" s="1" t="s">
        <v>32</v>
      </c>
      <c r="B23" s="1" t="s">
        <v>22</v>
      </c>
      <c r="C23" s="1" t="s">
        <v>23</v>
      </c>
      <c r="D23">
        <v>76174.59375</v>
      </c>
      <c r="E23">
        <v>2058.772705078125</v>
      </c>
      <c r="F23">
        <v>902.5540771484375</v>
      </c>
      <c r="G23">
        <v>100</v>
      </c>
      <c r="K23">
        <f t="shared" si="0"/>
        <v>76174.59375</v>
      </c>
    </row>
    <row r="24" spans="1:14" x14ac:dyDescent="0.3">
      <c r="A24" s="1" t="s">
        <v>33</v>
      </c>
      <c r="B24" s="1" t="s">
        <v>22</v>
      </c>
      <c r="C24" s="1" t="s">
        <v>23</v>
      </c>
      <c r="D24">
        <v>55607.921875</v>
      </c>
      <c r="E24">
        <v>1502.916748046875</v>
      </c>
      <c r="F24">
        <v>826.4844970703125</v>
      </c>
      <c r="G24">
        <v>94.594594594594597</v>
      </c>
      <c r="K24">
        <f t="shared" si="0"/>
        <v>58785.517410714288</v>
      </c>
    </row>
    <row r="25" spans="1:14" x14ac:dyDescent="0.3">
      <c r="A25" s="1" t="s">
        <v>34</v>
      </c>
      <c r="B25" s="1" t="s">
        <v>22</v>
      </c>
      <c r="C25" s="1" t="s">
        <v>23</v>
      </c>
      <c r="D25">
        <v>9676.3056640625</v>
      </c>
      <c r="E25">
        <v>261.52178955078119</v>
      </c>
      <c r="F25">
        <v>278.8563232421875</v>
      </c>
      <c r="G25">
        <v>59.45945945945946</v>
      </c>
      <c r="K25">
        <f t="shared" si="0"/>
        <v>16273.786798650568</v>
      </c>
    </row>
    <row r="26" spans="1:14" x14ac:dyDescent="0.3">
      <c r="A26" s="1" t="s">
        <v>35</v>
      </c>
      <c r="B26" s="1" t="s">
        <v>36</v>
      </c>
      <c r="C26" s="1" t="s">
        <v>37</v>
      </c>
      <c r="D26">
        <v>367192.59375</v>
      </c>
      <c r="E26">
        <v>9924.1240234375</v>
      </c>
      <c r="F26">
        <v>6937.17041015625</v>
      </c>
      <c r="G26">
        <v>100</v>
      </c>
      <c r="H26">
        <f t="shared" ref="H26" si="7">AVERAGE(D26:D37)</f>
        <v>273391.36653645831</v>
      </c>
      <c r="I26">
        <f t="shared" ref="I26" si="8">_xlfn.STDEV.P(D26:D37)</f>
        <v>108503.45425513586</v>
      </c>
      <c r="J26">
        <f t="shared" ref="J26" si="9">IF(H26&gt;0,100*I26/H26,"")</f>
        <v>39.68795929064801</v>
      </c>
      <c r="K26">
        <f t="shared" si="0"/>
        <v>367192.59375</v>
      </c>
      <c r="L26">
        <f t="shared" ref="L26" si="10">AVERAGE(K26:K37)</f>
        <v>293873.46225994267</v>
      </c>
      <c r="M26">
        <f t="shared" ref="M26" si="11">_xlfn.STDEV.P(K26:K37)</f>
        <v>107670.91937440934</v>
      </c>
      <c r="N26">
        <f t="shared" ref="N26" si="12">IF(L26&gt;0,100*M26/L26,"")</f>
        <v>36.638530933143656</v>
      </c>
    </row>
    <row r="27" spans="1:14" x14ac:dyDescent="0.3">
      <c r="A27" s="1" t="s">
        <v>38</v>
      </c>
      <c r="B27" s="1" t="s">
        <v>36</v>
      </c>
      <c r="C27" s="1" t="s">
        <v>37</v>
      </c>
      <c r="D27">
        <v>144995.828125</v>
      </c>
      <c r="E27">
        <v>3918.80615234375</v>
      </c>
      <c r="F27">
        <v>3380.01513671875</v>
      </c>
      <c r="G27">
        <v>94.594594594594597</v>
      </c>
      <c r="K27">
        <f t="shared" si="0"/>
        <v>153281.30401785715</v>
      </c>
    </row>
    <row r="28" spans="1:14" x14ac:dyDescent="0.3">
      <c r="A28" s="1" t="s">
        <v>39</v>
      </c>
      <c r="B28" s="1" t="s">
        <v>36</v>
      </c>
      <c r="C28" s="1" t="s">
        <v>37</v>
      </c>
      <c r="D28">
        <v>259918.734375</v>
      </c>
      <c r="E28">
        <v>7024.83056640625</v>
      </c>
      <c r="F28">
        <v>5677.955078125</v>
      </c>
      <c r="G28">
        <v>94.594594594594597</v>
      </c>
      <c r="K28">
        <f t="shared" si="0"/>
        <v>274771.23348214285</v>
      </c>
    </row>
    <row r="29" spans="1:14" x14ac:dyDescent="0.3">
      <c r="A29" s="1" t="s">
        <v>40</v>
      </c>
      <c r="B29" s="1" t="s">
        <v>36</v>
      </c>
      <c r="C29" s="1" t="s">
        <v>37</v>
      </c>
      <c r="D29">
        <v>208568.3125</v>
      </c>
      <c r="E29">
        <v>5636.9814453125</v>
      </c>
      <c r="F29">
        <v>4553.07666015625</v>
      </c>
      <c r="G29">
        <v>86.486486486486484</v>
      </c>
      <c r="K29">
        <f t="shared" si="0"/>
        <v>241157.11132812503</v>
      </c>
    </row>
    <row r="30" spans="1:14" x14ac:dyDescent="0.3">
      <c r="A30" s="1" t="s">
        <v>41</v>
      </c>
      <c r="B30" s="1" t="s">
        <v>36</v>
      </c>
      <c r="C30" s="1" t="s">
        <v>37</v>
      </c>
      <c r="D30">
        <v>219357.75</v>
      </c>
      <c r="E30">
        <v>5928.587890625</v>
      </c>
      <c r="F30">
        <v>4293.10693359375</v>
      </c>
      <c r="G30">
        <v>91.891891891891902</v>
      </c>
      <c r="K30">
        <f t="shared" si="0"/>
        <v>238712.84558823527</v>
      </c>
    </row>
    <row r="31" spans="1:14" x14ac:dyDescent="0.3">
      <c r="A31" s="1" t="s">
        <v>42</v>
      </c>
      <c r="B31" s="1" t="s">
        <v>36</v>
      </c>
      <c r="C31" s="1" t="s">
        <v>37</v>
      </c>
      <c r="D31">
        <v>247986.40625</v>
      </c>
      <c r="E31">
        <v>6702.33544921875</v>
      </c>
      <c r="F31">
        <v>5059.24853515625</v>
      </c>
      <c r="G31">
        <v>91.891891891891902</v>
      </c>
      <c r="K31">
        <f t="shared" si="0"/>
        <v>269867.55974264705</v>
      </c>
    </row>
    <row r="32" spans="1:14" x14ac:dyDescent="0.3">
      <c r="A32" s="1" t="s">
        <v>43</v>
      </c>
      <c r="B32" s="1" t="s">
        <v>36</v>
      </c>
      <c r="C32" s="1" t="s">
        <v>37</v>
      </c>
      <c r="D32">
        <v>486873.28125</v>
      </c>
      <c r="E32">
        <v>13158.7373046875</v>
      </c>
      <c r="F32">
        <v>7035.79443359375</v>
      </c>
      <c r="G32">
        <v>100</v>
      </c>
      <c r="K32">
        <f t="shared" si="0"/>
        <v>486873.28125</v>
      </c>
    </row>
    <row r="33" spans="1:14" x14ac:dyDescent="0.3">
      <c r="A33" s="1" t="s">
        <v>44</v>
      </c>
      <c r="B33" s="1" t="s">
        <v>36</v>
      </c>
      <c r="C33" s="1" t="s">
        <v>37</v>
      </c>
      <c r="D33">
        <v>69050.0546875</v>
      </c>
      <c r="E33">
        <v>1866.217651367188</v>
      </c>
      <c r="F33">
        <v>2626.884765625</v>
      </c>
      <c r="G33">
        <v>70.270270270270274</v>
      </c>
      <c r="K33">
        <f t="shared" si="0"/>
        <v>98263.539362980766</v>
      </c>
    </row>
    <row r="34" spans="1:14" x14ac:dyDescent="0.3">
      <c r="A34" s="1" t="s">
        <v>45</v>
      </c>
      <c r="B34" s="1" t="s">
        <v>36</v>
      </c>
      <c r="C34" s="1" t="s">
        <v>37</v>
      </c>
      <c r="D34">
        <v>321108.8125</v>
      </c>
      <c r="E34">
        <v>8678.6162109375</v>
      </c>
      <c r="F34">
        <v>6254.25537109375</v>
      </c>
      <c r="G34">
        <v>97.297297297297305</v>
      </c>
      <c r="K34">
        <f t="shared" si="0"/>
        <v>330028.50173611107</v>
      </c>
    </row>
    <row r="35" spans="1:14" x14ac:dyDescent="0.3">
      <c r="A35" s="1" t="s">
        <v>46</v>
      </c>
      <c r="B35" s="1" t="s">
        <v>36</v>
      </c>
      <c r="C35" s="1" t="s">
        <v>37</v>
      </c>
      <c r="D35">
        <v>233232.25</v>
      </c>
      <c r="E35">
        <v>6303.57421875</v>
      </c>
      <c r="F35">
        <v>3912.11669921875</v>
      </c>
      <c r="G35">
        <v>91.891891891891902</v>
      </c>
      <c r="K35">
        <f t="shared" si="0"/>
        <v>253811.56617647057</v>
      </c>
    </row>
    <row r="36" spans="1:14" x14ac:dyDescent="0.3">
      <c r="A36" s="1" t="s">
        <v>47</v>
      </c>
      <c r="B36" s="1" t="s">
        <v>36</v>
      </c>
      <c r="C36" s="1" t="s">
        <v>37</v>
      </c>
      <c r="D36">
        <v>387671.5625</v>
      </c>
      <c r="E36">
        <v>10477.609375</v>
      </c>
      <c r="F36">
        <v>6229.31689453125</v>
      </c>
      <c r="G36">
        <v>86.486486486486484</v>
      </c>
      <c r="K36">
        <f t="shared" si="0"/>
        <v>448245.24414062506</v>
      </c>
    </row>
    <row r="37" spans="1:14" x14ac:dyDescent="0.3">
      <c r="A37" s="1" t="s">
        <v>48</v>
      </c>
      <c r="B37" s="1" t="s">
        <v>36</v>
      </c>
      <c r="C37" s="1" t="s">
        <v>37</v>
      </c>
      <c r="D37">
        <v>334740.8125</v>
      </c>
      <c r="E37">
        <v>9047.048828125</v>
      </c>
      <c r="F37">
        <v>6256.14013671875</v>
      </c>
      <c r="G37">
        <v>91.891891891891902</v>
      </c>
      <c r="K37">
        <f t="shared" si="0"/>
        <v>364276.76654411765</v>
      </c>
    </row>
    <row r="38" spans="1:14" x14ac:dyDescent="0.3">
      <c r="A38" s="1" t="s">
        <v>49</v>
      </c>
      <c r="B38" s="1" t="s">
        <v>50</v>
      </c>
      <c r="C38" s="1" t="s">
        <v>51</v>
      </c>
      <c r="D38">
        <v>0</v>
      </c>
      <c r="E38">
        <v>0</v>
      </c>
      <c r="F38">
        <v>0</v>
      </c>
      <c r="G38">
        <v>0</v>
      </c>
      <c r="H38">
        <f t="shared" ref="H38" si="13">AVERAGE(D38:D49)</f>
        <v>0</v>
      </c>
      <c r="I38">
        <f t="shared" ref="I38" si="14">_xlfn.STDEV.P(D38:D49)</f>
        <v>0</v>
      </c>
      <c r="J38" t="str">
        <f t="shared" ref="J38" si="15">IF(H38&gt;0,100*I38/H38,"")</f>
        <v/>
      </c>
      <c r="K38" t="str">
        <f t="shared" si="0"/>
        <v/>
      </c>
      <c r="L38" t="e">
        <f t="shared" ref="L38" si="16">AVERAGE(K38:K49)</f>
        <v>#DIV/0!</v>
      </c>
      <c r="M38" t="e">
        <f t="shared" ref="M38" si="17">_xlfn.STDEV.P(K38:K49)</f>
        <v>#DIV/0!</v>
      </c>
      <c r="N38" t="e">
        <f t="shared" ref="N38" si="18">IF(L38&gt;0,100*M38/L38,"")</f>
        <v>#DIV/0!</v>
      </c>
    </row>
    <row r="39" spans="1:14" x14ac:dyDescent="0.3">
      <c r="A39" s="1" t="s">
        <v>52</v>
      </c>
      <c r="B39" s="1" t="s">
        <v>50</v>
      </c>
      <c r="C39" s="1" t="s">
        <v>51</v>
      </c>
      <c r="D39">
        <v>0</v>
      </c>
      <c r="E39">
        <v>0</v>
      </c>
      <c r="F39">
        <v>0</v>
      </c>
      <c r="G39">
        <v>0</v>
      </c>
      <c r="K39" t="str">
        <f t="shared" si="0"/>
        <v/>
      </c>
    </row>
    <row r="40" spans="1:14" x14ac:dyDescent="0.3">
      <c r="A40" s="1" t="s">
        <v>53</v>
      </c>
      <c r="B40" s="1" t="s">
        <v>50</v>
      </c>
      <c r="C40" s="1" t="s">
        <v>51</v>
      </c>
      <c r="D40">
        <v>0</v>
      </c>
      <c r="E40">
        <v>0</v>
      </c>
      <c r="F40">
        <v>0</v>
      </c>
      <c r="G40">
        <v>0</v>
      </c>
      <c r="K40" t="str">
        <f t="shared" si="0"/>
        <v/>
      </c>
    </row>
    <row r="41" spans="1:14" x14ac:dyDescent="0.3">
      <c r="A41" s="1" t="s">
        <v>54</v>
      </c>
      <c r="B41" s="1" t="s">
        <v>50</v>
      </c>
      <c r="C41" s="1" t="s">
        <v>51</v>
      </c>
      <c r="D41">
        <v>0</v>
      </c>
      <c r="E41">
        <v>0</v>
      </c>
      <c r="F41">
        <v>0</v>
      </c>
      <c r="G41">
        <v>0</v>
      </c>
      <c r="K41" t="str">
        <f t="shared" si="0"/>
        <v/>
      </c>
    </row>
    <row r="42" spans="1:14" x14ac:dyDescent="0.3">
      <c r="A42" s="1" t="s">
        <v>55</v>
      </c>
      <c r="B42" s="1" t="s">
        <v>50</v>
      </c>
      <c r="C42" s="1" t="s">
        <v>51</v>
      </c>
      <c r="D42">
        <v>0</v>
      </c>
      <c r="E42">
        <v>0</v>
      </c>
      <c r="F42">
        <v>0</v>
      </c>
      <c r="G42">
        <v>0</v>
      </c>
      <c r="K42" t="str">
        <f t="shared" si="0"/>
        <v/>
      </c>
    </row>
    <row r="43" spans="1:14" x14ac:dyDescent="0.3">
      <c r="A43" s="1" t="s">
        <v>56</v>
      </c>
      <c r="B43" s="1" t="s">
        <v>50</v>
      </c>
      <c r="C43" s="1" t="s">
        <v>51</v>
      </c>
      <c r="D43">
        <v>0</v>
      </c>
      <c r="E43">
        <v>0</v>
      </c>
      <c r="F43">
        <v>0</v>
      </c>
      <c r="G43">
        <v>0</v>
      </c>
      <c r="K43" t="str">
        <f t="shared" si="0"/>
        <v/>
      </c>
    </row>
    <row r="44" spans="1:14" x14ac:dyDescent="0.3">
      <c r="A44" s="1" t="s">
        <v>57</v>
      </c>
      <c r="B44" s="1" t="s">
        <v>50</v>
      </c>
      <c r="C44" s="1" t="s">
        <v>51</v>
      </c>
      <c r="D44">
        <v>0</v>
      </c>
      <c r="E44">
        <v>0</v>
      </c>
      <c r="F44">
        <v>0</v>
      </c>
      <c r="G44">
        <v>0</v>
      </c>
      <c r="K44" t="str">
        <f t="shared" si="0"/>
        <v/>
      </c>
    </row>
    <row r="45" spans="1:14" x14ac:dyDescent="0.3">
      <c r="A45" s="1" t="s">
        <v>58</v>
      </c>
      <c r="B45" s="1" t="s">
        <v>50</v>
      </c>
      <c r="C45" s="1" t="s">
        <v>51</v>
      </c>
      <c r="D45">
        <v>0</v>
      </c>
      <c r="E45">
        <v>0</v>
      </c>
      <c r="F45">
        <v>0</v>
      </c>
      <c r="G45">
        <v>0</v>
      </c>
      <c r="K45" t="str">
        <f t="shared" si="0"/>
        <v/>
      </c>
    </row>
    <row r="46" spans="1:14" x14ac:dyDescent="0.3">
      <c r="A46" s="1" t="s">
        <v>59</v>
      </c>
      <c r="B46" s="1" t="s">
        <v>50</v>
      </c>
      <c r="C46" s="1" t="s">
        <v>51</v>
      </c>
      <c r="D46">
        <v>0</v>
      </c>
      <c r="E46">
        <v>0</v>
      </c>
      <c r="F46">
        <v>0</v>
      </c>
      <c r="G46">
        <v>0</v>
      </c>
      <c r="K46" t="str">
        <f t="shared" si="0"/>
        <v/>
      </c>
    </row>
    <row r="47" spans="1:14" x14ac:dyDescent="0.3">
      <c r="A47" s="1" t="s">
        <v>60</v>
      </c>
      <c r="B47" s="1" t="s">
        <v>50</v>
      </c>
      <c r="C47" s="1" t="s">
        <v>51</v>
      </c>
      <c r="D47">
        <v>0</v>
      </c>
      <c r="E47">
        <v>0</v>
      </c>
      <c r="F47">
        <v>0</v>
      </c>
      <c r="G47">
        <v>0</v>
      </c>
      <c r="K47" t="str">
        <f t="shared" si="0"/>
        <v/>
      </c>
    </row>
    <row r="48" spans="1:14" x14ac:dyDescent="0.3">
      <c r="A48" s="1" t="s">
        <v>61</v>
      </c>
      <c r="B48" s="1" t="s">
        <v>50</v>
      </c>
      <c r="C48" s="1" t="s">
        <v>51</v>
      </c>
      <c r="D48">
        <v>0</v>
      </c>
      <c r="E48">
        <v>0</v>
      </c>
      <c r="F48">
        <v>0</v>
      </c>
      <c r="G48">
        <v>0</v>
      </c>
      <c r="K48" t="str">
        <f t="shared" si="0"/>
        <v/>
      </c>
    </row>
    <row r="49" spans="1:14" x14ac:dyDescent="0.3">
      <c r="A49" s="1" t="s">
        <v>62</v>
      </c>
      <c r="B49" s="1" t="s">
        <v>50</v>
      </c>
      <c r="C49" s="1" t="s">
        <v>51</v>
      </c>
      <c r="D49">
        <v>0</v>
      </c>
      <c r="E49">
        <v>0</v>
      </c>
      <c r="F49">
        <v>0</v>
      </c>
      <c r="G49">
        <v>0</v>
      </c>
      <c r="K49" t="str">
        <f t="shared" si="0"/>
        <v/>
      </c>
    </row>
    <row r="50" spans="1:14" x14ac:dyDescent="0.3">
      <c r="A50" s="1" t="s">
        <v>63</v>
      </c>
      <c r="B50" s="1" t="s">
        <v>64</v>
      </c>
      <c r="C50" s="1" t="s">
        <v>65</v>
      </c>
      <c r="D50">
        <v>54425.66796875</v>
      </c>
      <c r="E50">
        <v>1470.963989257812</v>
      </c>
      <c r="F50">
        <v>2351.905029296875</v>
      </c>
      <c r="G50">
        <v>45.945945945945951</v>
      </c>
      <c r="H50">
        <f t="shared" ref="H50" si="19">AVERAGE(D50:D61)</f>
        <v>79539.612548828125</v>
      </c>
      <c r="I50">
        <f t="shared" ref="I50" si="20">_xlfn.STDEV.P(D50:D61)</f>
        <v>41785.366023379218</v>
      </c>
      <c r="J50">
        <f t="shared" ref="J50" si="21">IF(H50&gt;0,100*I50/H50,"")</f>
        <v>52.534032646598369</v>
      </c>
      <c r="K50">
        <f t="shared" si="0"/>
        <v>118455.86557904411</v>
      </c>
      <c r="L50">
        <f t="shared" ref="L50" si="22">AVERAGE(K50:K61)</f>
        <v>110961.04183527404</v>
      </c>
      <c r="M50">
        <f t="shared" ref="M50" si="23">_xlfn.STDEV.P(K50:K61)</f>
        <v>51125.158212824863</v>
      </c>
      <c r="N50">
        <f t="shared" ref="N50" si="24">IF(L50&gt;0,100*M50/L50,"")</f>
        <v>46.074872195884879</v>
      </c>
    </row>
    <row r="51" spans="1:14" x14ac:dyDescent="0.3">
      <c r="A51" s="1" t="s">
        <v>66</v>
      </c>
      <c r="B51" s="1" t="s">
        <v>64</v>
      </c>
      <c r="C51" s="1" t="s">
        <v>65</v>
      </c>
      <c r="D51">
        <v>121092.3515625</v>
      </c>
      <c r="E51">
        <v>3272.766357421875</v>
      </c>
      <c r="F51">
        <v>2764.94287109375</v>
      </c>
      <c r="G51">
        <v>86.486486486486484</v>
      </c>
      <c r="K51">
        <f t="shared" si="0"/>
        <v>140013.03149414063</v>
      </c>
    </row>
    <row r="52" spans="1:14" x14ac:dyDescent="0.3">
      <c r="A52" s="1" t="s">
        <v>67</v>
      </c>
      <c r="B52" s="1" t="s">
        <v>64</v>
      </c>
      <c r="C52" s="1" t="s">
        <v>65</v>
      </c>
      <c r="D52">
        <v>36691.46875</v>
      </c>
      <c r="E52">
        <v>991.66131591796875</v>
      </c>
      <c r="F52">
        <v>1318.257934570312</v>
      </c>
      <c r="G52">
        <v>72.972972972972968</v>
      </c>
      <c r="K52">
        <f t="shared" si="0"/>
        <v>50280.901620370372</v>
      </c>
    </row>
    <row r="53" spans="1:14" x14ac:dyDescent="0.3">
      <c r="A53" s="1" t="s">
        <v>68</v>
      </c>
      <c r="B53" s="1" t="s">
        <v>64</v>
      </c>
      <c r="C53" s="1" t="s">
        <v>65</v>
      </c>
      <c r="D53">
        <v>68427.296875</v>
      </c>
      <c r="E53">
        <v>1849.386352539062</v>
      </c>
      <c r="F53">
        <v>1839.436645507812</v>
      </c>
      <c r="G53">
        <v>75.675675675675677</v>
      </c>
      <c r="K53">
        <f t="shared" si="0"/>
        <v>90421.78515625</v>
      </c>
    </row>
    <row r="54" spans="1:14" x14ac:dyDescent="0.3">
      <c r="A54" s="1" t="s">
        <v>69</v>
      </c>
      <c r="B54" s="1" t="s">
        <v>64</v>
      </c>
      <c r="C54" s="1" t="s">
        <v>65</v>
      </c>
      <c r="D54">
        <v>106556.3671875</v>
      </c>
      <c r="E54">
        <v>2879.90185546875</v>
      </c>
      <c r="F54">
        <v>2603.734619140625</v>
      </c>
      <c r="G54">
        <v>78.378378378378372</v>
      </c>
      <c r="K54">
        <f t="shared" si="0"/>
        <v>135951.2271012931</v>
      </c>
    </row>
    <row r="55" spans="1:14" x14ac:dyDescent="0.3">
      <c r="A55" s="1" t="s">
        <v>70</v>
      </c>
      <c r="B55" s="1" t="s">
        <v>64</v>
      </c>
      <c r="C55" s="1" t="s">
        <v>65</v>
      </c>
      <c r="D55">
        <v>104195.3125</v>
      </c>
      <c r="E55">
        <v>2816.089599609375</v>
      </c>
      <c r="F55">
        <v>2406.57421875</v>
      </c>
      <c r="G55">
        <v>72.972972972972968</v>
      </c>
      <c r="K55">
        <f t="shared" si="0"/>
        <v>142786.16898148149</v>
      </c>
    </row>
    <row r="56" spans="1:14" x14ac:dyDescent="0.3">
      <c r="A56" s="1" t="s">
        <v>71</v>
      </c>
      <c r="B56" s="1" t="s">
        <v>64</v>
      </c>
      <c r="C56" s="1" t="s">
        <v>65</v>
      </c>
      <c r="D56">
        <v>147321.390625</v>
      </c>
      <c r="E56">
        <v>3981.6591796875</v>
      </c>
      <c r="F56">
        <v>3031.946044921875</v>
      </c>
      <c r="G56">
        <v>89.189189189189193</v>
      </c>
      <c r="K56">
        <f t="shared" si="0"/>
        <v>165178.52888257575</v>
      </c>
    </row>
    <row r="57" spans="1:14" x14ac:dyDescent="0.3">
      <c r="A57" s="1" t="s">
        <v>72</v>
      </c>
      <c r="B57" s="1" t="s">
        <v>64</v>
      </c>
      <c r="C57" s="1" t="s">
        <v>65</v>
      </c>
      <c r="D57">
        <v>76468.171875</v>
      </c>
      <c r="E57">
        <v>2066.707275390625</v>
      </c>
      <c r="F57">
        <v>2215.71044921875</v>
      </c>
      <c r="G57">
        <v>67.567567567567565</v>
      </c>
      <c r="K57">
        <f t="shared" si="0"/>
        <v>113172.894375</v>
      </c>
    </row>
    <row r="58" spans="1:14" x14ac:dyDescent="0.3">
      <c r="A58" s="1" t="s">
        <v>73</v>
      </c>
      <c r="B58" s="1" t="s">
        <v>64</v>
      </c>
      <c r="C58" s="1" t="s">
        <v>65</v>
      </c>
      <c r="D58">
        <v>7207.5791015625</v>
      </c>
      <c r="E58">
        <v>194.7994384765625</v>
      </c>
      <c r="F58">
        <v>440.33673095703119</v>
      </c>
      <c r="G58">
        <v>35.135135135135137</v>
      </c>
      <c r="K58">
        <f t="shared" si="0"/>
        <v>20513.878981370191</v>
      </c>
    </row>
    <row r="59" spans="1:14" x14ac:dyDescent="0.3">
      <c r="A59" s="1" t="s">
        <v>74</v>
      </c>
      <c r="B59" s="1" t="s">
        <v>64</v>
      </c>
      <c r="C59" s="1" t="s">
        <v>65</v>
      </c>
      <c r="D59">
        <v>25691.955078125</v>
      </c>
      <c r="E59">
        <v>694.37713623046875</v>
      </c>
      <c r="F59">
        <v>1099.596313476562</v>
      </c>
      <c r="G59">
        <v>70.270270270270274</v>
      </c>
      <c r="K59">
        <f t="shared" si="0"/>
        <v>36561.628380408649</v>
      </c>
    </row>
    <row r="60" spans="1:14" x14ac:dyDescent="0.3">
      <c r="A60" s="1" t="s">
        <v>75</v>
      </c>
      <c r="B60" s="1" t="s">
        <v>64</v>
      </c>
      <c r="C60" s="1" t="s">
        <v>65</v>
      </c>
      <c r="D60">
        <v>130057.65625</v>
      </c>
      <c r="E60">
        <v>3515.07177734375</v>
      </c>
      <c r="F60">
        <v>3496.45703125</v>
      </c>
      <c r="G60">
        <v>64.86486486486487</v>
      </c>
      <c r="K60">
        <f t="shared" si="0"/>
        <v>200505.55338541666</v>
      </c>
    </row>
    <row r="61" spans="1:14" x14ac:dyDescent="0.3">
      <c r="A61" s="1" t="s">
        <v>76</v>
      </c>
      <c r="B61" s="1" t="s">
        <v>64</v>
      </c>
      <c r="C61" s="1" t="s">
        <v>65</v>
      </c>
      <c r="D61">
        <v>76340.1328125</v>
      </c>
      <c r="E61">
        <v>2063.246826171875</v>
      </c>
      <c r="F61">
        <v>2329.0146484375</v>
      </c>
      <c r="G61">
        <v>64.86486486486487</v>
      </c>
      <c r="K61">
        <f t="shared" si="0"/>
        <v>117691.0380859375</v>
      </c>
    </row>
    <row r="62" spans="1:14" x14ac:dyDescent="0.3">
      <c r="A62" s="1" t="s">
        <v>77</v>
      </c>
      <c r="B62" s="1" t="s">
        <v>78</v>
      </c>
      <c r="C62" s="1" t="s">
        <v>79</v>
      </c>
      <c r="D62">
        <v>4518.298828125</v>
      </c>
      <c r="E62">
        <v>122.11618804931641</v>
      </c>
      <c r="F62">
        <v>164.93821716308591</v>
      </c>
      <c r="G62">
        <v>45.945945945945951</v>
      </c>
      <c r="H62">
        <f t="shared" ref="H62" si="25">AVERAGE(D62:D73)</f>
        <v>4452.7780583699541</v>
      </c>
      <c r="I62">
        <f t="shared" ref="I62" si="26">_xlfn.STDEV.P(D62:D73)</f>
        <v>3517.4196851547104</v>
      </c>
      <c r="J62">
        <f t="shared" ref="J62" si="27">IF(H62&gt;0,100*I62/H62,"")</f>
        <v>78.993824507892626</v>
      </c>
      <c r="K62">
        <f t="shared" si="0"/>
        <v>9833.9445082720576</v>
      </c>
      <c r="L62">
        <f t="shared" ref="L62" si="28">AVERAGE(K62:K73)</f>
        <v>9993.1994821611424</v>
      </c>
      <c r="M62">
        <f t="shared" ref="M62" si="29">_xlfn.STDEV.P(K62:K73)</f>
        <v>4148.2436344610542</v>
      </c>
      <c r="N62">
        <f t="shared" ref="N62" si="30">IF(L62&gt;0,100*M62/L62,"")</f>
        <v>41.510665746902006</v>
      </c>
    </row>
    <row r="63" spans="1:14" x14ac:dyDescent="0.3">
      <c r="A63" s="1" t="s">
        <v>80</v>
      </c>
      <c r="B63" s="1" t="s">
        <v>78</v>
      </c>
      <c r="C63" s="1" t="s">
        <v>79</v>
      </c>
      <c r="D63">
        <v>3901.5087890625</v>
      </c>
      <c r="E63">
        <v>105.44618225097661</v>
      </c>
      <c r="F63">
        <v>152.63067626953119</v>
      </c>
      <c r="G63">
        <v>40.54054054054054</v>
      </c>
      <c r="K63">
        <f t="shared" si="0"/>
        <v>9623.7216796875</v>
      </c>
    </row>
    <row r="64" spans="1:14" x14ac:dyDescent="0.3">
      <c r="A64" s="1" t="s">
        <v>81</v>
      </c>
      <c r="B64" s="1" t="s">
        <v>78</v>
      </c>
      <c r="C64" s="1" t="s">
        <v>79</v>
      </c>
      <c r="D64">
        <v>4649.7451171875</v>
      </c>
      <c r="E64">
        <v>125.6687850952148</v>
      </c>
      <c r="F64">
        <v>138.34034729003909</v>
      </c>
      <c r="G64">
        <v>54.054054054054063</v>
      </c>
      <c r="K64">
        <f t="shared" si="0"/>
        <v>8602.0284667968735</v>
      </c>
    </row>
    <row r="65" spans="1:14" x14ac:dyDescent="0.3">
      <c r="A65" s="1" t="s">
        <v>82</v>
      </c>
      <c r="B65" s="1" t="s">
        <v>78</v>
      </c>
      <c r="C65" s="1" t="s">
        <v>79</v>
      </c>
      <c r="D65">
        <v>1042.332397460938</v>
      </c>
      <c r="E65">
        <v>28.171146392822269</v>
      </c>
      <c r="F65">
        <v>56.102298736572273</v>
      </c>
      <c r="G65">
        <v>21.621621621621621</v>
      </c>
      <c r="K65">
        <f t="shared" si="0"/>
        <v>4820.7873382568387</v>
      </c>
    </row>
    <row r="66" spans="1:14" x14ac:dyDescent="0.3">
      <c r="A66" s="1" t="s">
        <v>83</v>
      </c>
      <c r="B66" s="1" t="s">
        <v>78</v>
      </c>
      <c r="C66" s="1" t="s">
        <v>79</v>
      </c>
      <c r="D66">
        <v>3390.935791015625</v>
      </c>
      <c r="E66">
        <v>91.64691162109375</v>
      </c>
      <c r="F66">
        <v>174.86103820800781</v>
      </c>
      <c r="G66">
        <v>37.837837837837839</v>
      </c>
      <c r="K66">
        <f t="shared" si="0"/>
        <v>8961.7588762555806</v>
      </c>
    </row>
    <row r="67" spans="1:14" x14ac:dyDescent="0.3">
      <c r="A67" s="1" t="s">
        <v>84</v>
      </c>
      <c r="B67" s="1" t="s">
        <v>78</v>
      </c>
      <c r="C67" s="1" t="s">
        <v>79</v>
      </c>
      <c r="D67">
        <v>0</v>
      </c>
      <c r="E67">
        <v>0</v>
      </c>
      <c r="F67">
        <v>0</v>
      </c>
      <c r="G67">
        <v>0</v>
      </c>
      <c r="K67" t="str">
        <f t="shared" ref="K67:K130" si="31">IF(G67&gt;0,D67/(G67/100),"")</f>
        <v/>
      </c>
    </row>
    <row r="68" spans="1:14" x14ac:dyDescent="0.3">
      <c r="A68" s="1" t="s">
        <v>85</v>
      </c>
      <c r="B68" s="1" t="s">
        <v>78</v>
      </c>
      <c r="C68" s="1" t="s">
        <v>79</v>
      </c>
      <c r="D68">
        <v>762.863037109375</v>
      </c>
      <c r="E68">
        <v>20.617919921875</v>
      </c>
      <c r="F68">
        <v>55.788219451904297</v>
      </c>
      <c r="G68">
        <v>13.51351351351351</v>
      </c>
      <c r="K68">
        <f t="shared" si="31"/>
        <v>5645.1864746093761</v>
      </c>
    </row>
    <row r="69" spans="1:14" x14ac:dyDescent="0.3">
      <c r="A69" s="1" t="s">
        <v>86</v>
      </c>
      <c r="B69" s="1" t="s">
        <v>78</v>
      </c>
      <c r="C69" s="1" t="s">
        <v>79</v>
      </c>
      <c r="D69">
        <v>6603.67236328125</v>
      </c>
      <c r="E69">
        <v>178.4776306152344</v>
      </c>
      <c r="F69">
        <v>213.28205871582031</v>
      </c>
      <c r="G69">
        <v>54.054054054054063</v>
      </c>
      <c r="K69">
        <f t="shared" si="31"/>
        <v>12216.79387207031</v>
      </c>
    </row>
    <row r="70" spans="1:14" x14ac:dyDescent="0.3">
      <c r="A70" s="1" t="s">
        <v>87</v>
      </c>
      <c r="B70" s="1" t="s">
        <v>78</v>
      </c>
      <c r="C70" s="1" t="s">
        <v>79</v>
      </c>
      <c r="D70">
        <v>293.79483032226563</v>
      </c>
      <c r="E70">
        <v>7.9404006004333496</v>
      </c>
      <c r="F70">
        <v>26.824527740478519</v>
      </c>
      <c r="G70">
        <v>8.1081081081081088</v>
      </c>
      <c r="K70">
        <f t="shared" si="31"/>
        <v>3623.4695739746094</v>
      </c>
    </row>
    <row r="71" spans="1:14" x14ac:dyDescent="0.3">
      <c r="A71" s="1" t="s">
        <v>88</v>
      </c>
      <c r="B71" s="1" t="s">
        <v>78</v>
      </c>
      <c r="C71" s="1" t="s">
        <v>79</v>
      </c>
      <c r="D71">
        <v>9545.23828125</v>
      </c>
      <c r="E71">
        <v>257.97940063476563</v>
      </c>
      <c r="F71">
        <v>299.60513305664063</v>
      </c>
      <c r="G71">
        <v>59.45945945945946</v>
      </c>
      <c r="K71">
        <f t="shared" si="31"/>
        <v>16053.35529119318</v>
      </c>
    </row>
    <row r="72" spans="1:14" x14ac:dyDescent="0.3">
      <c r="A72" s="1" t="s">
        <v>89</v>
      </c>
      <c r="B72" s="1" t="s">
        <v>78</v>
      </c>
      <c r="C72" s="1" t="s">
        <v>79</v>
      </c>
      <c r="D72">
        <v>11072.984375</v>
      </c>
      <c r="E72">
        <v>299.26983642578119</v>
      </c>
      <c r="F72">
        <v>311.92349243164063</v>
      </c>
      <c r="G72">
        <v>67.567567567567565</v>
      </c>
      <c r="K72">
        <f t="shared" si="31"/>
        <v>16388.016875000001</v>
      </c>
    </row>
    <row r="73" spans="1:14" x14ac:dyDescent="0.3">
      <c r="A73" s="1" t="s">
        <v>90</v>
      </c>
      <c r="B73" s="1" t="s">
        <v>78</v>
      </c>
      <c r="C73" s="1" t="s">
        <v>79</v>
      </c>
      <c r="D73">
        <v>7651.962890625</v>
      </c>
      <c r="E73">
        <v>206.809814453125</v>
      </c>
      <c r="F73">
        <v>260.08755493164063</v>
      </c>
      <c r="G73">
        <v>54.054054054054063</v>
      </c>
      <c r="K73">
        <f t="shared" si="31"/>
        <v>14156.131347656246</v>
      </c>
    </row>
    <row r="74" spans="1:14" x14ac:dyDescent="0.3">
      <c r="A74" s="1" t="s">
        <v>91</v>
      </c>
      <c r="B74" s="1" t="s">
        <v>92</v>
      </c>
      <c r="C74" s="1" t="s">
        <v>93</v>
      </c>
      <c r="D74">
        <v>53527.59375</v>
      </c>
      <c r="E74">
        <v>1446.691772460938</v>
      </c>
      <c r="F74">
        <v>1179.458618164062</v>
      </c>
      <c r="G74">
        <v>75.675675675675677</v>
      </c>
      <c r="H74">
        <f t="shared" ref="H74" si="32">AVERAGE(D74:D85)</f>
        <v>36314.684244791664</v>
      </c>
      <c r="I74">
        <f t="shared" ref="I74" si="33">_xlfn.STDEV.P(D74:D85)</f>
        <v>18172.982276119332</v>
      </c>
      <c r="J74">
        <f t="shared" ref="J74" si="34">IF(H74&gt;0,100*I74/H74,"")</f>
        <v>50.043068400700037</v>
      </c>
      <c r="K74">
        <f t="shared" si="31"/>
        <v>70732.89174107142</v>
      </c>
      <c r="L74">
        <f t="shared" ref="L74" si="35">AVERAGE(K74:K85)</f>
        <v>52231.622883669166</v>
      </c>
      <c r="M74">
        <f t="shared" ref="M74" si="36">_xlfn.STDEV.P(K74:K85)</f>
        <v>21510.420801213961</v>
      </c>
      <c r="N74">
        <f t="shared" ref="N74" si="37">IF(L74&gt;0,100*M74/L74,"")</f>
        <v>41.182754074331946</v>
      </c>
    </row>
    <row r="75" spans="1:14" x14ac:dyDescent="0.3">
      <c r="A75" s="1" t="s">
        <v>94</v>
      </c>
      <c r="B75" s="1" t="s">
        <v>92</v>
      </c>
      <c r="C75" s="1" t="s">
        <v>93</v>
      </c>
      <c r="D75">
        <v>32985.78515625</v>
      </c>
      <c r="E75">
        <v>891.5076904296875</v>
      </c>
      <c r="F75">
        <v>986.718017578125</v>
      </c>
      <c r="G75">
        <v>67.567567567567565</v>
      </c>
      <c r="K75">
        <f t="shared" si="31"/>
        <v>48818.962031250005</v>
      </c>
    </row>
    <row r="76" spans="1:14" x14ac:dyDescent="0.3">
      <c r="A76" s="1" t="s">
        <v>95</v>
      </c>
      <c r="B76" s="1" t="s">
        <v>92</v>
      </c>
      <c r="C76" s="1" t="s">
        <v>93</v>
      </c>
      <c r="D76">
        <v>9176.36328125</v>
      </c>
      <c r="E76">
        <v>248.00981140136719</v>
      </c>
      <c r="F76">
        <v>606.13134765625</v>
      </c>
      <c r="G76">
        <v>54.054054054054063</v>
      </c>
      <c r="K76">
        <f t="shared" si="31"/>
        <v>16976.272070312494</v>
      </c>
    </row>
    <row r="77" spans="1:14" x14ac:dyDescent="0.3">
      <c r="A77" s="1" t="s">
        <v>96</v>
      </c>
      <c r="B77" s="1" t="s">
        <v>92</v>
      </c>
      <c r="C77" s="1" t="s">
        <v>93</v>
      </c>
      <c r="D77">
        <v>16023.2509765625</v>
      </c>
      <c r="E77">
        <v>433.06085205078119</v>
      </c>
      <c r="F77">
        <v>561.83935546875</v>
      </c>
      <c r="G77">
        <v>54.054054054054063</v>
      </c>
      <c r="K77">
        <f t="shared" si="31"/>
        <v>29643.014306640616</v>
      </c>
    </row>
    <row r="78" spans="1:14" x14ac:dyDescent="0.3">
      <c r="A78" s="1" t="s">
        <v>97</v>
      </c>
      <c r="B78" s="1" t="s">
        <v>92</v>
      </c>
      <c r="C78" s="1" t="s">
        <v>93</v>
      </c>
      <c r="D78">
        <v>43550.8125</v>
      </c>
      <c r="E78">
        <v>1177.048950195312</v>
      </c>
      <c r="F78">
        <v>1108.119750976562</v>
      </c>
      <c r="G78">
        <v>70.270270270270274</v>
      </c>
      <c r="K78">
        <f t="shared" si="31"/>
        <v>61976.15625</v>
      </c>
    </row>
    <row r="79" spans="1:14" x14ac:dyDescent="0.3">
      <c r="A79" s="1" t="s">
        <v>98</v>
      </c>
      <c r="B79" s="1" t="s">
        <v>92</v>
      </c>
      <c r="C79" s="1" t="s">
        <v>93</v>
      </c>
      <c r="D79">
        <v>46564.5859375</v>
      </c>
      <c r="E79">
        <v>1258.502319335938</v>
      </c>
      <c r="F79">
        <v>1139.0263671875</v>
      </c>
      <c r="G79">
        <v>70.270270270270274</v>
      </c>
      <c r="K79">
        <f t="shared" si="31"/>
        <v>66264.987680288454</v>
      </c>
    </row>
    <row r="80" spans="1:14" x14ac:dyDescent="0.3">
      <c r="A80" s="1" t="s">
        <v>99</v>
      </c>
      <c r="B80" s="1" t="s">
        <v>92</v>
      </c>
      <c r="C80" s="1" t="s">
        <v>93</v>
      </c>
      <c r="D80">
        <v>33139.94140625</v>
      </c>
      <c r="E80">
        <v>895.674072265625</v>
      </c>
      <c r="F80">
        <v>1012.008117675781</v>
      </c>
      <c r="G80">
        <v>59.45945945945946</v>
      </c>
      <c r="K80">
        <f t="shared" si="31"/>
        <v>55735.356001420449</v>
      </c>
    </row>
    <row r="81" spans="1:14" x14ac:dyDescent="0.3">
      <c r="A81" s="1" t="s">
        <v>100</v>
      </c>
      <c r="B81" s="1" t="s">
        <v>92</v>
      </c>
      <c r="C81" s="1" t="s">
        <v>93</v>
      </c>
      <c r="D81">
        <v>57789.54296875</v>
      </c>
      <c r="E81">
        <v>1561.879516601562</v>
      </c>
      <c r="F81">
        <v>1445.290649414062</v>
      </c>
      <c r="G81">
        <v>75.675675675675677</v>
      </c>
      <c r="K81">
        <f t="shared" si="31"/>
        <v>76364.753208705355</v>
      </c>
    </row>
    <row r="82" spans="1:14" x14ac:dyDescent="0.3">
      <c r="A82" s="1" t="s">
        <v>101</v>
      </c>
      <c r="B82" s="1" t="s">
        <v>92</v>
      </c>
      <c r="C82" s="1" t="s">
        <v>93</v>
      </c>
      <c r="D82">
        <v>62028.453125</v>
      </c>
      <c r="E82">
        <v>1676.444702148438</v>
      </c>
      <c r="F82">
        <v>1582.264770507812</v>
      </c>
      <c r="G82">
        <v>78.378378378378372</v>
      </c>
      <c r="K82">
        <f t="shared" si="31"/>
        <v>79139.750538793101</v>
      </c>
    </row>
    <row r="83" spans="1:14" x14ac:dyDescent="0.3">
      <c r="A83" s="1" t="s">
        <v>102</v>
      </c>
      <c r="B83" s="1" t="s">
        <v>92</v>
      </c>
      <c r="C83" s="1" t="s">
        <v>93</v>
      </c>
      <c r="D83">
        <v>19382.998046875</v>
      </c>
      <c r="E83">
        <v>523.86480712890625</v>
      </c>
      <c r="F83">
        <v>605.4447021484375</v>
      </c>
      <c r="G83">
        <v>67.567567567567565</v>
      </c>
      <c r="K83">
        <f t="shared" si="31"/>
        <v>28686.837109374999</v>
      </c>
    </row>
    <row r="84" spans="1:14" x14ac:dyDescent="0.3">
      <c r="A84" s="1" t="s">
        <v>103</v>
      </c>
      <c r="B84" s="1" t="s">
        <v>92</v>
      </c>
      <c r="C84" s="1" t="s">
        <v>93</v>
      </c>
      <c r="D84">
        <v>9944.4775390625</v>
      </c>
      <c r="E84">
        <v>268.7696533203125</v>
      </c>
      <c r="F84">
        <v>366.11358642578119</v>
      </c>
      <c r="G84">
        <v>45.945945945945951</v>
      </c>
      <c r="K84">
        <f t="shared" si="31"/>
        <v>21643.862879136028</v>
      </c>
    </row>
    <row r="85" spans="1:14" x14ac:dyDescent="0.3">
      <c r="A85" s="1" t="s">
        <v>104</v>
      </c>
      <c r="B85" s="1" t="s">
        <v>92</v>
      </c>
      <c r="C85" s="1" t="s">
        <v>93</v>
      </c>
      <c r="D85">
        <v>51662.40625</v>
      </c>
      <c r="E85">
        <v>1396.28125</v>
      </c>
      <c r="F85">
        <v>1320.91796875</v>
      </c>
      <c r="G85">
        <v>72.972972972972968</v>
      </c>
      <c r="K85">
        <f t="shared" si="31"/>
        <v>70796.630787037036</v>
      </c>
    </row>
    <row r="86" spans="1:14" x14ac:dyDescent="0.3">
      <c r="A86" s="1" t="s">
        <v>105</v>
      </c>
      <c r="B86" s="1" t="s">
        <v>106</v>
      </c>
      <c r="C86" s="1" t="s">
        <v>107</v>
      </c>
      <c r="D86">
        <v>0</v>
      </c>
      <c r="E86">
        <v>0</v>
      </c>
      <c r="F86">
        <v>0</v>
      </c>
      <c r="G86">
        <v>0</v>
      </c>
      <c r="H86">
        <f t="shared" ref="H86" si="38">AVERAGE(D86:D97)</f>
        <v>0</v>
      </c>
      <c r="I86">
        <f t="shared" ref="I86" si="39">_xlfn.STDEV.P(D86:D97)</f>
        <v>0</v>
      </c>
      <c r="J86" t="str">
        <f t="shared" ref="J86" si="40">IF(H86&gt;0,100*I86/H86,"")</f>
        <v/>
      </c>
      <c r="K86" t="str">
        <f t="shared" si="31"/>
        <v/>
      </c>
      <c r="L86" t="e">
        <f t="shared" ref="L86" si="41">AVERAGE(K86:K97)</f>
        <v>#DIV/0!</v>
      </c>
      <c r="M86" t="e">
        <f t="shared" ref="M86" si="42">_xlfn.STDEV.P(K86:K97)</f>
        <v>#DIV/0!</v>
      </c>
      <c r="N86" t="e">
        <f t="shared" ref="N86" si="43">IF(L86&gt;0,100*M86/L86,"")</f>
        <v>#DIV/0!</v>
      </c>
    </row>
    <row r="87" spans="1:14" x14ac:dyDescent="0.3">
      <c r="A87" s="1" t="s">
        <v>108</v>
      </c>
      <c r="B87" s="1" t="s">
        <v>106</v>
      </c>
      <c r="C87" s="1" t="s">
        <v>107</v>
      </c>
      <c r="D87">
        <v>0</v>
      </c>
      <c r="E87">
        <v>0</v>
      </c>
      <c r="F87">
        <v>0</v>
      </c>
      <c r="G87">
        <v>0</v>
      </c>
      <c r="K87" t="str">
        <f t="shared" si="31"/>
        <v/>
      </c>
    </row>
    <row r="88" spans="1:14" x14ac:dyDescent="0.3">
      <c r="A88" s="1" t="s">
        <v>109</v>
      </c>
      <c r="B88" s="1" t="s">
        <v>106</v>
      </c>
      <c r="C88" s="1" t="s">
        <v>107</v>
      </c>
      <c r="D88">
        <v>0</v>
      </c>
      <c r="E88">
        <v>0</v>
      </c>
      <c r="F88">
        <v>0</v>
      </c>
      <c r="G88">
        <v>0</v>
      </c>
      <c r="K88" t="str">
        <f t="shared" si="31"/>
        <v/>
      </c>
    </row>
    <row r="89" spans="1:14" x14ac:dyDescent="0.3">
      <c r="A89" s="1" t="s">
        <v>110</v>
      </c>
      <c r="B89" s="1" t="s">
        <v>106</v>
      </c>
      <c r="C89" s="1" t="s">
        <v>107</v>
      </c>
      <c r="D89">
        <v>0</v>
      </c>
      <c r="E89">
        <v>0</v>
      </c>
      <c r="F89">
        <v>0</v>
      </c>
      <c r="G89">
        <v>0</v>
      </c>
      <c r="K89" t="str">
        <f t="shared" si="31"/>
        <v/>
      </c>
    </row>
    <row r="90" spans="1:14" x14ac:dyDescent="0.3">
      <c r="A90" s="1" t="s">
        <v>111</v>
      </c>
      <c r="B90" s="1" t="s">
        <v>106</v>
      </c>
      <c r="C90" s="1" t="s">
        <v>107</v>
      </c>
      <c r="D90">
        <v>0</v>
      </c>
      <c r="E90">
        <v>0</v>
      </c>
      <c r="F90">
        <v>0</v>
      </c>
      <c r="G90">
        <v>0</v>
      </c>
      <c r="K90" t="str">
        <f t="shared" si="31"/>
        <v/>
      </c>
    </row>
    <row r="91" spans="1:14" x14ac:dyDescent="0.3">
      <c r="A91" s="1" t="s">
        <v>112</v>
      </c>
      <c r="B91" s="1" t="s">
        <v>106</v>
      </c>
      <c r="C91" s="1" t="s">
        <v>107</v>
      </c>
      <c r="D91">
        <v>0</v>
      </c>
      <c r="E91">
        <v>0</v>
      </c>
      <c r="F91">
        <v>0</v>
      </c>
      <c r="G91">
        <v>0</v>
      </c>
      <c r="K91" t="str">
        <f t="shared" si="31"/>
        <v/>
      </c>
    </row>
    <row r="92" spans="1:14" x14ac:dyDescent="0.3">
      <c r="A92" s="1" t="s">
        <v>113</v>
      </c>
      <c r="B92" s="1" t="s">
        <v>106</v>
      </c>
      <c r="C92" s="1" t="s">
        <v>107</v>
      </c>
      <c r="D92">
        <v>0</v>
      </c>
      <c r="E92">
        <v>0</v>
      </c>
      <c r="F92">
        <v>0</v>
      </c>
      <c r="G92">
        <v>0</v>
      </c>
      <c r="K92" t="str">
        <f t="shared" si="31"/>
        <v/>
      </c>
    </row>
    <row r="93" spans="1:14" x14ac:dyDescent="0.3">
      <c r="A93" s="1" t="s">
        <v>114</v>
      </c>
      <c r="B93" s="1" t="s">
        <v>106</v>
      </c>
      <c r="C93" s="1" t="s">
        <v>107</v>
      </c>
      <c r="D93">
        <v>0</v>
      </c>
      <c r="E93">
        <v>0</v>
      </c>
      <c r="F93">
        <v>0</v>
      </c>
      <c r="G93">
        <v>0</v>
      </c>
      <c r="K93" t="str">
        <f t="shared" si="31"/>
        <v/>
      </c>
    </row>
    <row r="94" spans="1:14" x14ac:dyDescent="0.3">
      <c r="A94" s="1" t="s">
        <v>115</v>
      </c>
      <c r="B94" s="1" t="s">
        <v>106</v>
      </c>
      <c r="C94" s="1" t="s">
        <v>107</v>
      </c>
      <c r="D94">
        <v>0</v>
      </c>
      <c r="E94">
        <v>0</v>
      </c>
      <c r="F94">
        <v>0</v>
      </c>
      <c r="G94">
        <v>0</v>
      </c>
      <c r="K94" t="str">
        <f t="shared" si="31"/>
        <v/>
      </c>
    </row>
    <row r="95" spans="1:14" x14ac:dyDescent="0.3">
      <c r="A95" s="1" t="s">
        <v>116</v>
      </c>
      <c r="B95" s="1" t="s">
        <v>106</v>
      </c>
      <c r="C95" s="1" t="s">
        <v>107</v>
      </c>
      <c r="D95">
        <v>0</v>
      </c>
      <c r="E95">
        <v>0</v>
      </c>
      <c r="F95">
        <v>0</v>
      </c>
      <c r="G95">
        <v>0</v>
      </c>
      <c r="K95" t="str">
        <f t="shared" si="31"/>
        <v/>
      </c>
    </row>
    <row r="96" spans="1:14" x14ac:dyDescent="0.3">
      <c r="A96" s="1" t="s">
        <v>117</v>
      </c>
      <c r="B96" s="1" t="s">
        <v>106</v>
      </c>
      <c r="C96" s="1" t="s">
        <v>107</v>
      </c>
      <c r="D96">
        <v>0</v>
      </c>
      <c r="E96">
        <v>0</v>
      </c>
      <c r="F96">
        <v>0</v>
      </c>
      <c r="G96">
        <v>0</v>
      </c>
      <c r="K96" t="str">
        <f t="shared" si="31"/>
        <v/>
      </c>
    </row>
    <row r="97" spans="1:14" x14ac:dyDescent="0.3">
      <c r="A97" s="1" t="s">
        <v>118</v>
      </c>
      <c r="B97" s="1" t="s">
        <v>106</v>
      </c>
      <c r="C97" s="1" t="s">
        <v>107</v>
      </c>
      <c r="D97">
        <v>0</v>
      </c>
      <c r="E97">
        <v>0</v>
      </c>
      <c r="F97">
        <v>0</v>
      </c>
      <c r="G97">
        <v>0</v>
      </c>
      <c r="K97" t="str">
        <f t="shared" si="31"/>
        <v/>
      </c>
    </row>
    <row r="98" spans="1:14" x14ac:dyDescent="0.3">
      <c r="A98" s="1" t="s">
        <v>119</v>
      </c>
      <c r="B98" s="1" t="s">
        <v>120</v>
      </c>
      <c r="C98" s="1" t="s">
        <v>121</v>
      </c>
      <c r="D98">
        <v>0</v>
      </c>
      <c r="E98">
        <v>0</v>
      </c>
      <c r="F98">
        <v>0</v>
      </c>
      <c r="G98">
        <v>0</v>
      </c>
      <c r="H98">
        <f t="shared" ref="H98" si="44">AVERAGE(D98:D109)</f>
        <v>0</v>
      </c>
      <c r="I98">
        <f t="shared" ref="I98" si="45">_xlfn.STDEV.P(D98:D109)</f>
        <v>0</v>
      </c>
      <c r="J98" t="str">
        <f t="shared" ref="J98" si="46">IF(H98&gt;0,100*I98/H98,"")</f>
        <v/>
      </c>
      <c r="K98" t="str">
        <f t="shared" si="31"/>
        <v/>
      </c>
      <c r="L98" t="e">
        <f t="shared" ref="L98" si="47">AVERAGE(K98:K109)</f>
        <v>#DIV/0!</v>
      </c>
      <c r="M98" t="e">
        <f t="shared" ref="M98" si="48">_xlfn.STDEV.P(K98:K109)</f>
        <v>#DIV/0!</v>
      </c>
      <c r="N98" t="e">
        <f t="shared" ref="N98" si="49">IF(L98&gt;0,100*M98/L98,"")</f>
        <v>#DIV/0!</v>
      </c>
    </row>
    <row r="99" spans="1:14" x14ac:dyDescent="0.3">
      <c r="A99" s="1" t="s">
        <v>122</v>
      </c>
      <c r="B99" s="1" t="s">
        <v>120</v>
      </c>
      <c r="C99" s="1" t="s">
        <v>121</v>
      </c>
      <c r="D99">
        <v>0</v>
      </c>
      <c r="E99">
        <v>0</v>
      </c>
      <c r="F99">
        <v>0</v>
      </c>
      <c r="G99">
        <v>0</v>
      </c>
      <c r="K99" t="str">
        <f t="shared" si="31"/>
        <v/>
      </c>
    </row>
    <row r="100" spans="1:14" x14ac:dyDescent="0.3">
      <c r="A100" s="1" t="s">
        <v>123</v>
      </c>
      <c r="B100" s="1" t="s">
        <v>120</v>
      </c>
      <c r="C100" s="1" t="s">
        <v>121</v>
      </c>
      <c r="D100">
        <v>0</v>
      </c>
      <c r="E100">
        <v>0</v>
      </c>
      <c r="F100">
        <v>0</v>
      </c>
      <c r="G100">
        <v>0</v>
      </c>
      <c r="K100" t="str">
        <f t="shared" si="31"/>
        <v/>
      </c>
    </row>
    <row r="101" spans="1:14" x14ac:dyDescent="0.3">
      <c r="A101" s="1" t="s">
        <v>124</v>
      </c>
      <c r="B101" s="1" t="s">
        <v>120</v>
      </c>
      <c r="C101" s="1" t="s">
        <v>121</v>
      </c>
      <c r="D101">
        <v>0</v>
      </c>
      <c r="E101">
        <v>0</v>
      </c>
      <c r="F101">
        <v>0</v>
      </c>
      <c r="G101">
        <v>0</v>
      </c>
      <c r="K101" t="str">
        <f t="shared" si="31"/>
        <v/>
      </c>
    </row>
    <row r="102" spans="1:14" x14ac:dyDescent="0.3">
      <c r="A102" s="1" t="s">
        <v>125</v>
      </c>
      <c r="B102" s="1" t="s">
        <v>120</v>
      </c>
      <c r="C102" s="1" t="s">
        <v>121</v>
      </c>
      <c r="D102">
        <v>0</v>
      </c>
      <c r="E102">
        <v>0</v>
      </c>
      <c r="F102">
        <v>0</v>
      </c>
      <c r="G102">
        <v>0</v>
      </c>
      <c r="K102" t="str">
        <f t="shared" si="31"/>
        <v/>
      </c>
    </row>
    <row r="103" spans="1:14" x14ac:dyDescent="0.3">
      <c r="A103" s="1" t="s">
        <v>126</v>
      </c>
      <c r="B103" s="1" t="s">
        <v>120</v>
      </c>
      <c r="C103" s="1" t="s">
        <v>121</v>
      </c>
      <c r="D103">
        <v>0</v>
      </c>
      <c r="E103">
        <v>0</v>
      </c>
      <c r="F103">
        <v>0</v>
      </c>
      <c r="G103">
        <v>0</v>
      </c>
      <c r="K103" t="str">
        <f t="shared" si="31"/>
        <v/>
      </c>
    </row>
    <row r="104" spans="1:14" x14ac:dyDescent="0.3">
      <c r="A104" s="1" t="s">
        <v>127</v>
      </c>
      <c r="B104" s="1" t="s">
        <v>120</v>
      </c>
      <c r="C104" s="1" t="s">
        <v>121</v>
      </c>
      <c r="D104">
        <v>0</v>
      </c>
      <c r="E104">
        <v>0</v>
      </c>
      <c r="F104">
        <v>0</v>
      </c>
      <c r="G104">
        <v>0</v>
      </c>
      <c r="K104" t="str">
        <f t="shared" si="31"/>
        <v/>
      </c>
    </row>
    <row r="105" spans="1:14" x14ac:dyDescent="0.3">
      <c r="A105" s="1" t="s">
        <v>128</v>
      </c>
      <c r="B105" s="1" t="s">
        <v>120</v>
      </c>
      <c r="C105" s="1" t="s">
        <v>121</v>
      </c>
      <c r="D105">
        <v>0</v>
      </c>
      <c r="E105">
        <v>0</v>
      </c>
      <c r="F105">
        <v>0</v>
      </c>
      <c r="G105">
        <v>0</v>
      </c>
      <c r="K105" t="str">
        <f t="shared" si="31"/>
        <v/>
      </c>
    </row>
    <row r="106" spans="1:14" x14ac:dyDescent="0.3">
      <c r="A106" s="1" t="s">
        <v>129</v>
      </c>
      <c r="B106" s="1" t="s">
        <v>120</v>
      </c>
      <c r="C106" s="1" t="s">
        <v>121</v>
      </c>
      <c r="D106">
        <v>0</v>
      </c>
      <c r="E106">
        <v>0</v>
      </c>
      <c r="F106">
        <v>0</v>
      </c>
      <c r="G106">
        <v>0</v>
      </c>
      <c r="K106" t="str">
        <f t="shared" si="31"/>
        <v/>
      </c>
    </row>
    <row r="107" spans="1:14" x14ac:dyDescent="0.3">
      <c r="A107" s="1" t="s">
        <v>130</v>
      </c>
      <c r="B107" s="1" t="s">
        <v>120</v>
      </c>
      <c r="C107" s="1" t="s">
        <v>121</v>
      </c>
      <c r="D107">
        <v>0</v>
      </c>
      <c r="E107">
        <v>0</v>
      </c>
      <c r="F107">
        <v>0</v>
      </c>
      <c r="G107">
        <v>0</v>
      </c>
      <c r="K107" t="str">
        <f t="shared" si="31"/>
        <v/>
      </c>
    </row>
    <row r="108" spans="1:14" x14ac:dyDescent="0.3">
      <c r="A108" s="1" t="s">
        <v>131</v>
      </c>
      <c r="B108" s="1" t="s">
        <v>120</v>
      </c>
      <c r="C108" s="1" t="s">
        <v>121</v>
      </c>
      <c r="D108">
        <v>0</v>
      </c>
      <c r="E108">
        <v>0</v>
      </c>
      <c r="F108">
        <v>0</v>
      </c>
      <c r="G108">
        <v>0</v>
      </c>
      <c r="K108" t="str">
        <f t="shared" si="31"/>
        <v/>
      </c>
    </row>
    <row r="109" spans="1:14" x14ac:dyDescent="0.3">
      <c r="A109" s="1" t="s">
        <v>132</v>
      </c>
      <c r="B109" s="1" t="s">
        <v>120</v>
      </c>
      <c r="C109" s="1" t="s">
        <v>121</v>
      </c>
      <c r="D109">
        <v>0</v>
      </c>
      <c r="E109">
        <v>0</v>
      </c>
      <c r="F109">
        <v>0</v>
      </c>
      <c r="G109">
        <v>0</v>
      </c>
      <c r="K109" t="str">
        <f t="shared" si="31"/>
        <v/>
      </c>
    </row>
    <row r="110" spans="1:14" x14ac:dyDescent="0.3">
      <c r="A110" s="1" t="s">
        <v>133</v>
      </c>
      <c r="B110" s="1" t="s">
        <v>134</v>
      </c>
      <c r="C110" s="1" t="s">
        <v>135</v>
      </c>
      <c r="D110">
        <v>0</v>
      </c>
      <c r="E110">
        <v>0</v>
      </c>
      <c r="F110">
        <v>0</v>
      </c>
      <c r="G110">
        <v>0</v>
      </c>
      <c r="H110">
        <f t="shared" ref="H110" si="50">AVERAGE(D110:D121)</f>
        <v>0</v>
      </c>
      <c r="I110">
        <f t="shared" ref="I110" si="51">_xlfn.STDEV.P(D110:D121)</f>
        <v>0</v>
      </c>
      <c r="J110" t="str">
        <f t="shared" ref="J110" si="52">IF(H110&gt;0,100*I110/H110,"")</f>
        <v/>
      </c>
      <c r="K110" t="str">
        <f t="shared" si="31"/>
        <v/>
      </c>
      <c r="L110" t="e">
        <f t="shared" ref="L110" si="53">AVERAGE(K110:K121)</f>
        <v>#DIV/0!</v>
      </c>
      <c r="M110" t="e">
        <f t="shared" ref="M110" si="54">_xlfn.STDEV.P(K110:K121)</f>
        <v>#DIV/0!</v>
      </c>
      <c r="N110" t="e">
        <f t="shared" ref="N110" si="55">IF(L110&gt;0,100*M110/L110,"")</f>
        <v>#DIV/0!</v>
      </c>
    </row>
    <row r="111" spans="1:14" x14ac:dyDescent="0.3">
      <c r="A111" s="1" t="s">
        <v>136</v>
      </c>
      <c r="B111" s="1" t="s">
        <v>134</v>
      </c>
      <c r="C111" s="1" t="s">
        <v>135</v>
      </c>
      <c r="D111">
        <v>0</v>
      </c>
      <c r="E111">
        <v>0</v>
      </c>
      <c r="F111">
        <v>0</v>
      </c>
      <c r="G111">
        <v>0</v>
      </c>
      <c r="K111" t="str">
        <f t="shared" si="31"/>
        <v/>
      </c>
    </row>
    <row r="112" spans="1:14" x14ac:dyDescent="0.3">
      <c r="A112" s="1" t="s">
        <v>137</v>
      </c>
      <c r="B112" s="1" t="s">
        <v>134</v>
      </c>
      <c r="C112" s="1" t="s">
        <v>135</v>
      </c>
      <c r="D112">
        <v>0</v>
      </c>
      <c r="E112">
        <v>0</v>
      </c>
      <c r="F112">
        <v>0</v>
      </c>
      <c r="G112">
        <v>0</v>
      </c>
      <c r="K112" t="str">
        <f t="shared" si="31"/>
        <v/>
      </c>
    </row>
    <row r="113" spans="1:14" x14ac:dyDescent="0.3">
      <c r="A113" s="1" t="s">
        <v>138</v>
      </c>
      <c r="B113" s="1" t="s">
        <v>134</v>
      </c>
      <c r="C113" s="1" t="s">
        <v>135</v>
      </c>
      <c r="D113">
        <v>0</v>
      </c>
      <c r="E113">
        <v>0</v>
      </c>
      <c r="F113">
        <v>0</v>
      </c>
      <c r="G113">
        <v>0</v>
      </c>
      <c r="K113" t="str">
        <f t="shared" si="31"/>
        <v/>
      </c>
    </row>
    <row r="114" spans="1:14" x14ac:dyDescent="0.3">
      <c r="A114" s="1" t="s">
        <v>139</v>
      </c>
      <c r="B114" s="1" t="s">
        <v>134</v>
      </c>
      <c r="C114" s="1" t="s">
        <v>135</v>
      </c>
      <c r="D114">
        <v>0</v>
      </c>
      <c r="E114">
        <v>0</v>
      </c>
      <c r="F114">
        <v>0</v>
      </c>
      <c r="G114">
        <v>0</v>
      </c>
      <c r="K114" t="str">
        <f t="shared" si="31"/>
        <v/>
      </c>
    </row>
    <row r="115" spans="1:14" x14ac:dyDescent="0.3">
      <c r="A115" s="1" t="s">
        <v>140</v>
      </c>
      <c r="B115" s="1" t="s">
        <v>134</v>
      </c>
      <c r="C115" s="1" t="s">
        <v>135</v>
      </c>
      <c r="D115">
        <v>0</v>
      </c>
      <c r="E115">
        <v>0</v>
      </c>
      <c r="F115">
        <v>0</v>
      </c>
      <c r="G115">
        <v>0</v>
      </c>
      <c r="K115" t="str">
        <f t="shared" si="31"/>
        <v/>
      </c>
    </row>
    <row r="116" spans="1:14" x14ac:dyDescent="0.3">
      <c r="A116" s="1" t="s">
        <v>141</v>
      </c>
      <c r="B116" s="1" t="s">
        <v>134</v>
      </c>
      <c r="C116" s="1" t="s">
        <v>135</v>
      </c>
      <c r="D116">
        <v>0</v>
      </c>
      <c r="E116">
        <v>0</v>
      </c>
      <c r="F116">
        <v>0</v>
      </c>
      <c r="G116">
        <v>0</v>
      </c>
      <c r="K116" t="str">
        <f t="shared" si="31"/>
        <v/>
      </c>
    </row>
    <row r="117" spans="1:14" x14ac:dyDescent="0.3">
      <c r="A117" s="1" t="s">
        <v>142</v>
      </c>
      <c r="B117" s="1" t="s">
        <v>134</v>
      </c>
      <c r="C117" s="1" t="s">
        <v>135</v>
      </c>
      <c r="D117">
        <v>0</v>
      </c>
      <c r="E117">
        <v>0</v>
      </c>
      <c r="F117">
        <v>0</v>
      </c>
      <c r="G117">
        <v>0</v>
      </c>
      <c r="K117" t="str">
        <f t="shared" si="31"/>
        <v/>
      </c>
    </row>
    <row r="118" spans="1:14" x14ac:dyDescent="0.3">
      <c r="A118" s="1" t="s">
        <v>143</v>
      </c>
      <c r="B118" s="1" t="s">
        <v>134</v>
      </c>
      <c r="C118" s="1" t="s">
        <v>135</v>
      </c>
      <c r="D118">
        <v>0</v>
      </c>
      <c r="E118">
        <v>0</v>
      </c>
      <c r="F118">
        <v>0</v>
      </c>
      <c r="G118">
        <v>0</v>
      </c>
      <c r="K118" t="str">
        <f t="shared" si="31"/>
        <v/>
      </c>
    </row>
    <row r="119" spans="1:14" x14ac:dyDescent="0.3">
      <c r="A119" s="1" t="s">
        <v>144</v>
      </c>
      <c r="B119" s="1" t="s">
        <v>134</v>
      </c>
      <c r="C119" s="1" t="s">
        <v>135</v>
      </c>
      <c r="D119">
        <v>0</v>
      </c>
      <c r="E119">
        <v>0</v>
      </c>
      <c r="F119">
        <v>0</v>
      </c>
      <c r="G119">
        <v>0</v>
      </c>
      <c r="K119" t="str">
        <f t="shared" si="31"/>
        <v/>
      </c>
    </row>
    <row r="120" spans="1:14" x14ac:dyDescent="0.3">
      <c r="A120" s="1" t="s">
        <v>145</v>
      </c>
      <c r="B120" s="1" t="s">
        <v>134</v>
      </c>
      <c r="C120" s="1" t="s">
        <v>135</v>
      </c>
      <c r="D120">
        <v>0</v>
      </c>
      <c r="E120">
        <v>0</v>
      </c>
      <c r="F120">
        <v>0</v>
      </c>
      <c r="G120">
        <v>0</v>
      </c>
      <c r="K120" t="str">
        <f t="shared" si="31"/>
        <v/>
      </c>
    </row>
    <row r="121" spans="1:14" x14ac:dyDescent="0.3">
      <c r="A121" s="1" t="s">
        <v>146</v>
      </c>
      <c r="B121" s="1" t="s">
        <v>134</v>
      </c>
      <c r="C121" s="1" t="s">
        <v>135</v>
      </c>
      <c r="D121">
        <v>0</v>
      </c>
      <c r="E121">
        <v>0</v>
      </c>
      <c r="F121">
        <v>0</v>
      </c>
      <c r="G121">
        <v>0</v>
      </c>
      <c r="K121" t="str">
        <f t="shared" si="31"/>
        <v/>
      </c>
    </row>
    <row r="122" spans="1:14" x14ac:dyDescent="0.3">
      <c r="A122" s="1" t="s">
        <v>147</v>
      </c>
      <c r="B122" s="1" t="s">
        <v>148</v>
      </c>
      <c r="C122" s="1" t="s">
        <v>149</v>
      </c>
      <c r="D122">
        <v>396.51055908203119</v>
      </c>
      <c r="E122">
        <v>10.716501235961911</v>
      </c>
      <c r="F122">
        <v>37.952243804931641</v>
      </c>
      <c r="G122">
        <v>8.1081081081081088</v>
      </c>
      <c r="H122">
        <f t="shared" ref="H122" si="56">AVERAGE(D122:D133)</f>
        <v>4183.8520228068037</v>
      </c>
      <c r="I122">
        <f t="shared" ref="I122" si="57">_xlfn.STDEV.P(D122:D133)</f>
        <v>6077.218494296374</v>
      </c>
      <c r="J122">
        <f t="shared" ref="J122" si="58">IF(H122&gt;0,100*I122/H122,"")</f>
        <v>145.25414525104011</v>
      </c>
      <c r="K122">
        <f t="shared" si="31"/>
        <v>4890.2968953450509</v>
      </c>
      <c r="L122">
        <f t="shared" ref="L122" si="59">AVERAGE(K122:K133)</f>
        <v>9675.5506403097443</v>
      </c>
      <c r="M122">
        <f t="shared" ref="M122" si="60">_xlfn.STDEV.P(K122:K133)</f>
        <v>7521.418707232232</v>
      </c>
      <c r="N122">
        <f t="shared" ref="N122" si="61">IF(L122&gt;0,100*M122/L122,"")</f>
        <v>77.736337567155232</v>
      </c>
    </row>
    <row r="123" spans="1:14" x14ac:dyDescent="0.3">
      <c r="A123" s="1" t="s">
        <v>150</v>
      </c>
      <c r="B123" s="1" t="s">
        <v>148</v>
      </c>
      <c r="C123" s="1" t="s">
        <v>149</v>
      </c>
      <c r="D123">
        <v>148.78277587890619</v>
      </c>
      <c r="E123">
        <v>4.0211563110351563</v>
      </c>
      <c r="F123">
        <v>24.12693977355957</v>
      </c>
      <c r="G123">
        <v>2.7027027027027031</v>
      </c>
      <c r="K123">
        <f t="shared" si="31"/>
        <v>5504.9627075195285</v>
      </c>
    </row>
    <row r="124" spans="1:14" x14ac:dyDescent="0.3">
      <c r="A124" s="1" t="s">
        <v>151</v>
      </c>
      <c r="B124" s="1" t="s">
        <v>148</v>
      </c>
      <c r="C124" s="1" t="s">
        <v>149</v>
      </c>
      <c r="D124">
        <v>2978.657470703125</v>
      </c>
      <c r="E124">
        <v>80.504257202148438</v>
      </c>
      <c r="F124">
        <v>128.345703125</v>
      </c>
      <c r="G124">
        <v>35.135135135135137</v>
      </c>
      <c r="K124">
        <f t="shared" si="31"/>
        <v>8477.717416616586</v>
      </c>
    </row>
    <row r="125" spans="1:14" x14ac:dyDescent="0.3">
      <c r="A125" s="1" t="s">
        <v>152</v>
      </c>
      <c r="B125" s="1" t="s">
        <v>148</v>
      </c>
      <c r="C125" s="1" t="s">
        <v>149</v>
      </c>
      <c r="D125">
        <v>4647.85498046875</v>
      </c>
      <c r="E125">
        <v>125.61769866943359</v>
      </c>
      <c r="F125">
        <v>188.788330078125</v>
      </c>
      <c r="G125">
        <v>37.837837837837839</v>
      </c>
      <c r="K125">
        <f t="shared" si="31"/>
        <v>12283.616734095982</v>
      </c>
    </row>
    <row r="126" spans="1:14" x14ac:dyDescent="0.3">
      <c r="A126" s="1" t="s">
        <v>153</v>
      </c>
      <c r="B126" s="1" t="s">
        <v>148</v>
      </c>
      <c r="C126" s="1" t="s">
        <v>149</v>
      </c>
      <c r="D126">
        <v>2211.064453125</v>
      </c>
      <c r="E126">
        <v>59.758499145507813</v>
      </c>
      <c r="F126">
        <v>88.980537414550781</v>
      </c>
      <c r="G126">
        <v>35.135135135135137</v>
      </c>
      <c r="K126">
        <f t="shared" si="31"/>
        <v>6293.0295973557686</v>
      </c>
    </row>
    <row r="127" spans="1:14" x14ac:dyDescent="0.3">
      <c r="A127" s="1" t="s">
        <v>154</v>
      </c>
      <c r="B127" s="1" t="s">
        <v>148</v>
      </c>
      <c r="C127" s="1" t="s">
        <v>149</v>
      </c>
      <c r="D127">
        <v>270.46014404296881</v>
      </c>
      <c r="E127">
        <v>7.3097333908081046</v>
      </c>
      <c r="F127">
        <v>30.61659049987793</v>
      </c>
      <c r="G127">
        <v>5.4054054054054053</v>
      </c>
      <c r="K127">
        <f t="shared" si="31"/>
        <v>5003.5126647949237</v>
      </c>
    </row>
    <row r="128" spans="1:14" x14ac:dyDescent="0.3">
      <c r="A128" s="1" t="s">
        <v>155</v>
      </c>
      <c r="B128" s="1" t="s">
        <v>148</v>
      </c>
      <c r="C128" s="1" t="s">
        <v>149</v>
      </c>
      <c r="D128">
        <v>16748.08203125</v>
      </c>
      <c r="E128">
        <v>452.65087890625</v>
      </c>
      <c r="F128">
        <v>447.98614501953119</v>
      </c>
      <c r="G128">
        <v>64.86486486486487</v>
      </c>
      <c r="K128">
        <f t="shared" si="31"/>
        <v>25819.959798177082</v>
      </c>
    </row>
    <row r="129" spans="1:14" x14ac:dyDescent="0.3">
      <c r="A129" s="1" t="s">
        <v>156</v>
      </c>
      <c r="B129" s="1" t="s">
        <v>148</v>
      </c>
      <c r="C129" s="1" t="s">
        <v>149</v>
      </c>
      <c r="D129">
        <v>2718.548828125</v>
      </c>
      <c r="E129">
        <v>73.474288940429688</v>
      </c>
      <c r="F129">
        <v>114.2639923095703</v>
      </c>
      <c r="G129">
        <v>35.135135135135137</v>
      </c>
      <c r="K129">
        <f t="shared" si="31"/>
        <v>7737.408203125</v>
      </c>
    </row>
    <row r="130" spans="1:14" x14ac:dyDescent="0.3">
      <c r="A130" s="1" t="s">
        <v>157</v>
      </c>
      <c r="B130" s="1" t="s">
        <v>148</v>
      </c>
      <c r="C130" s="1" t="s">
        <v>149</v>
      </c>
      <c r="D130">
        <v>433.85238647460938</v>
      </c>
      <c r="E130">
        <v>11.72574043273926</v>
      </c>
      <c r="F130">
        <v>33.787277221679688</v>
      </c>
      <c r="G130">
        <v>10.810810810810811</v>
      </c>
      <c r="K130">
        <f t="shared" si="31"/>
        <v>4013.1345748901372</v>
      </c>
    </row>
    <row r="131" spans="1:14" x14ac:dyDescent="0.3">
      <c r="A131" s="1" t="s">
        <v>158</v>
      </c>
      <c r="B131" s="1" t="s">
        <v>148</v>
      </c>
      <c r="C131" s="1" t="s">
        <v>149</v>
      </c>
      <c r="D131">
        <v>841.04736328125</v>
      </c>
      <c r="E131">
        <v>22.731010437011719</v>
      </c>
      <c r="F131">
        <v>56.032779693603523</v>
      </c>
      <c r="G131">
        <v>16.216216216216221</v>
      </c>
      <c r="K131">
        <f t="shared" ref="K131:K169" si="62">IF(G131&gt;0,D131/(G131/100),"")</f>
        <v>5186.4587402343741</v>
      </c>
    </row>
    <row r="132" spans="1:14" x14ac:dyDescent="0.3">
      <c r="A132" s="1" t="s">
        <v>159</v>
      </c>
      <c r="B132" s="1" t="s">
        <v>148</v>
      </c>
      <c r="C132" s="1" t="s">
        <v>149</v>
      </c>
      <c r="D132">
        <v>18120.958984375</v>
      </c>
      <c r="E132">
        <v>489.75564575195313</v>
      </c>
      <c r="F132">
        <v>426.35379028320313</v>
      </c>
      <c r="G132">
        <v>70.270270270270274</v>
      </c>
      <c r="K132">
        <f t="shared" si="62"/>
        <v>25787.5185546875</v>
      </c>
    </row>
    <row r="133" spans="1:14" x14ac:dyDescent="0.3">
      <c r="A133" s="1" t="s">
        <v>160</v>
      </c>
      <c r="B133" s="1" t="s">
        <v>148</v>
      </c>
      <c r="C133" s="1" t="s">
        <v>149</v>
      </c>
      <c r="D133">
        <v>690.404296875</v>
      </c>
      <c r="E133">
        <v>18.659576416015621</v>
      </c>
      <c r="F133">
        <v>48.35693359375</v>
      </c>
      <c r="G133">
        <v>13.51351351351351</v>
      </c>
      <c r="K133">
        <f t="shared" si="62"/>
        <v>5108.9917968750005</v>
      </c>
    </row>
    <row r="134" spans="1:14" x14ac:dyDescent="0.3">
      <c r="A134" s="1" t="s">
        <v>161</v>
      </c>
      <c r="B134" s="1" t="s">
        <v>162</v>
      </c>
      <c r="C134" s="1" t="s">
        <v>163</v>
      </c>
      <c r="D134">
        <v>0</v>
      </c>
      <c r="E134">
        <v>0</v>
      </c>
      <c r="F134">
        <v>0</v>
      </c>
      <c r="G134">
        <v>0</v>
      </c>
      <c r="H134">
        <f t="shared" ref="H134" si="63">AVERAGE(D134:D145)</f>
        <v>0</v>
      </c>
      <c r="I134">
        <f t="shared" ref="I134" si="64">_xlfn.STDEV.P(D134:D145)</f>
        <v>0</v>
      </c>
      <c r="J134" t="str">
        <f t="shared" ref="J134" si="65">IF(H134&gt;0,100*I134/H134,"")</f>
        <v/>
      </c>
      <c r="K134" t="str">
        <f t="shared" si="62"/>
        <v/>
      </c>
      <c r="L134" t="e">
        <f t="shared" ref="L134" si="66">AVERAGE(K134:K145)</f>
        <v>#DIV/0!</v>
      </c>
      <c r="M134" t="e">
        <f t="shared" ref="M134" si="67">_xlfn.STDEV.P(K134:K145)</f>
        <v>#DIV/0!</v>
      </c>
      <c r="N134" t="e">
        <f t="shared" ref="N134" si="68">IF(L134&gt;0,100*M134/L134,"")</f>
        <v>#DIV/0!</v>
      </c>
    </row>
    <row r="135" spans="1:14" x14ac:dyDescent="0.3">
      <c r="A135" s="1" t="s">
        <v>164</v>
      </c>
      <c r="B135" s="1" t="s">
        <v>162</v>
      </c>
      <c r="C135" s="1" t="s">
        <v>163</v>
      </c>
      <c r="D135">
        <v>0</v>
      </c>
      <c r="E135">
        <v>0</v>
      </c>
      <c r="F135">
        <v>0</v>
      </c>
      <c r="G135">
        <v>0</v>
      </c>
      <c r="K135" t="str">
        <f t="shared" si="62"/>
        <v/>
      </c>
    </row>
    <row r="136" spans="1:14" x14ac:dyDescent="0.3">
      <c r="A136" s="1" t="s">
        <v>165</v>
      </c>
      <c r="B136" s="1" t="s">
        <v>162</v>
      </c>
      <c r="C136" s="1" t="s">
        <v>163</v>
      </c>
      <c r="D136">
        <v>0</v>
      </c>
      <c r="E136">
        <v>0</v>
      </c>
      <c r="F136">
        <v>0</v>
      </c>
      <c r="G136">
        <v>0</v>
      </c>
      <c r="K136" t="str">
        <f t="shared" si="62"/>
        <v/>
      </c>
    </row>
    <row r="137" spans="1:14" x14ac:dyDescent="0.3">
      <c r="A137" s="1" t="s">
        <v>166</v>
      </c>
      <c r="B137" s="1" t="s">
        <v>162</v>
      </c>
      <c r="C137" s="1" t="s">
        <v>163</v>
      </c>
      <c r="D137">
        <v>0</v>
      </c>
      <c r="E137">
        <v>0</v>
      </c>
      <c r="F137">
        <v>0</v>
      </c>
      <c r="G137">
        <v>0</v>
      </c>
      <c r="K137" t="str">
        <f t="shared" si="62"/>
        <v/>
      </c>
    </row>
    <row r="138" spans="1:14" x14ac:dyDescent="0.3">
      <c r="A138" s="1" t="s">
        <v>167</v>
      </c>
      <c r="B138" s="1" t="s">
        <v>162</v>
      </c>
      <c r="C138" s="1" t="s">
        <v>163</v>
      </c>
      <c r="D138">
        <v>0</v>
      </c>
      <c r="E138">
        <v>0</v>
      </c>
      <c r="F138">
        <v>0</v>
      </c>
      <c r="G138">
        <v>0</v>
      </c>
      <c r="K138" t="str">
        <f t="shared" si="62"/>
        <v/>
      </c>
    </row>
    <row r="139" spans="1:14" x14ac:dyDescent="0.3">
      <c r="A139" s="1" t="s">
        <v>168</v>
      </c>
      <c r="B139" s="1" t="s">
        <v>162</v>
      </c>
      <c r="C139" s="1" t="s">
        <v>163</v>
      </c>
      <c r="D139">
        <v>0</v>
      </c>
      <c r="E139">
        <v>0</v>
      </c>
      <c r="F139">
        <v>0</v>
      </c>
      <c r="G139">
        <v>0</v>
      </c>
      <c r="K139" t="str">
        <f t="shared" si="62"/>
        <v/>
      </c>
    </row>
    <row r="140" spans="1:14" x14ac:dyDescent="0.3">
      <c r="A140" s="1" t="s">
        <v>169</v>
      </c>
      <c r="B140" s="1" t="s">
        <v>162</v>
      </c>
      <c r="C140" s="1" t="s">
        <v>163</v>
      </c>
      <c r="D140">
        <v>0</v>
      </c>
      <c r="E140">
        <v>0</v>
      </c>
      <c r="F140">
        <v>0</v>
      </c>
      <c r="G140">
        <v>0</v>
      </c>
      <c r="K140" t="str">
        <f t="shared" si="62"/>
        <v/>
      </c>
    </row>
    <row r="141" spans="1:14" x14ac:dyDescent="0.3">
      <c r="A141" s="1" t="s">
        <v>170</v>
      </c>
      <c r="B141" s="1" t="s">
        <v>162</v>
      </c>
      <c r="C141" s="1" t="s">
        <v>163</v>
      </c>
      <c r="D141">
        <v>0</v>
      </c>
      <c r="E141">
        <v>0</v>
      </c>
      <c r="F141">
        <v>0</v>
      </c>
      <c r="G141">
        <v>0</v>
      </c>
      <c r="K141" t="str">
        <f t="shared" si="62"/>
        <v/>
      </c>
    </row>
    <row r="142" spans="1:14" x14ac:dyDescent="0.3">
      <c r="A142" s="1" t="s">
        <v>171</v>
      </c>
      <c r="B142" s="1" t="s">
        <v>162</v>
      </c>
      <c r="C142" s="1" t="s">
        <v>163</v>
      </c>
      <c r="D142">
        <v>0</v>
      </c>
      <c r="E142">
        <v>0</v>
      </c>
      <c r="F142">
        <v>0</v>
      </c>
      <c r="G142">
        <v>0</v>
      </c>
      <c r="K142" t="str">
        <f t="shared" si="62"/>
        <v/>
      </c>
    </row>
    <row r="143" spans="1:14" x14ac:dyDescent="0.3">
      <c r="A143" s="1" t="s">
        <v>172</v>
      </c>
      <c r="B143" s="1" t="s">
        <v>162</v>
      </c>
      <c r="C143" s="1" t="s">
        <v>163</v>
      </c>
      <c r="D143">
        <v>0</v>
      </c>
      <c r="E143">
        <v>0</v>
      </c>
      <c r="F143">
        <v>0</v>
      </c>
      <c r="G143">
        <v>0</v>
      </c>
      <c r="K143" t="str">
        <f t="shared" si="62"/>
        <v/>
      </c>
    </row>
    <row r="144" spans="1:14" x14ac:dyDescent="0.3">
      <c r="A144" s="1" t="s">
        <v>173</v>
      </c>
      <c r="B144" s="1" t="s">
        <v>162</v>
      </c>
      <c r="C144" s="1" t="s">
        <v>163</v>
      </c>
      <c r="D144">
        <v>0</v>
      </c>
      <c r="E144">
        <v>0</v>
      </c>
      <c r="F144">
        <v>0</v>
      </c>
      <c r="G144">
        <v>0</v>
      </c>
      <c r="K144" t="str">
        <f t="shared" si="62"/>
        <v/>
      </c>
    </row>
    <row r="145" spans="1:14" x14ac:dyDescent="0.3">
      <c r="A145" s="1" t="s">
        <v>174</v>
      </c>
      <c r="B145" s="1" t="s">
        <v>162</v>
      </c>
      <c r="C145" s="1" t="s">
        <v>163</v>
      </c>
      <c r="D145">
        <v>0</v>
      </c>
      <c r="E145">
        <v>0</v>
      </c>
      <c r="F145">
        <v>0</v>
      </c>
      <c r="G145">
        <v>0</v>
      </c>
      <c r="K145" t="str">
        <f t="shared" si="62"/>
        <v/>
      </c>
    </row>
    <row r="146" spans="1:14" x14ac:dyDescent="0.3">
      <c r="A146" s="1" t="s">
        <v>175</v>
      </c>
      <c r="B146" s="1" t="s">
        <v>176</v>
      </c>
      <c r="C146" s="1" t="s">
        <v>177</v>
      </c>
      <c r="D146">
        <v>0</v>
      </c>
      <c r="E146">
        <v>0</v>
      </c>
      <c r="F146">
        <v>0</v>
      </c>
      <c r="G146">
        <v>0</v>
      </c>
      <c r="H146">
        <f t="shared" ref="H146" si="69">AVERAGE(D146:D157)</f>
        <v>0</v>
      </c>
      <c r="I146">
        <f t="shared" ref="I146" si="70">_xlfn.STDEV.P(D146:D157)</f>
        <v>0</v>
      </c>
      <c r="J146" t="str">
        <f t="shared" ref="J146" si="71">IF(H146&gt;0,100*I146/H146,"")</f>
        <v/>
      </c>
      <c r="K146" t="str">
        <f t="shared" si="62"/>
        <v/>
      </c>
      <c r="L146" t="e">
        <f t="shared" ref="L146" si="72">AVERAGE(K146:K157)</f>
        <v>#DIV/0!</v>
      </c>
      <c r="M146" t="e">
        <f t="shared" ref="M146" si="73">_xlfn.STDEV.P(K146:K157)</f>
        <v>#DIV/0!</v>
      </c>
      <c r="N146" t="e">
        <f t="shared" ref="N146" si="74">IF(L146&gt;0,100*M146/L146,"")</f>
        <v>#DIV/0!</v>
      </c>
    </row>
    <row r="147" spans="1:14" x14ac:dyDescent="0.3">
      <c r="A147" s="1" t="s">
        <v>178</v>
      </c>
      <c r="B147" s="1" t="s">
        <v>176</v>
      </c>
      <c r="C147" s="1" t="s">
        <v>177</v>
      </c>
      <c r="D147">
        <v>0</v>
      </c>
      <c r="E147">
        <v>0</v>
      </c>
      <c r="F147">
        <v>0</v>
      </c>
      <c r="G147">
        <v>0</v>
      </c>
      <c r="K147" t="str">
        <f t="shared" si="62"/>
        <v/>
      </c>
    </row>
    <row r="148" spans="1:14" x14ac:dyDescent="0.3">
      <c r="A148" s="1" t="s">
        <v>179</v>
      </c>
      <c r="B148" s="1" t="s">
        <v>176</v>
      </c>
      <c r="C148" s="1" t="s">
        <v>177</v>
      </c>
      <c r="D148">
        <v>0</v>
      </c>
      <c r="E148">
        <v>0</v>
      </c>
      <c r="F148">
        <v>0</v>
      </c>
      <c r="G148">
        <v>0</v>
      </c>
      <c r="K148" t="str">
        <f t="shared" si="62"/>
        <v/>
      </c>
    </row>
    <row r="149" spans="1:14" x14ac:dyDescent="0.3">
      <c r="A149" s="1" t="s">
        <v>180</v>
      </c>
      <c r="B149" s="1" t="s">
        <v>176</v>
      </c>
      <c r="C149" s="1" t="s">
        <v>177</v>
      </c>
      <c r="D149">
        <v>0</v>
      </c>
      <c r="E149">
        <v>0</v>
      </c>
      <c r="F149">
        <v>0</v>
      </c>
      <c r="G149">
        <v>0</v>
      </c>
      <c r="K149" t="str">
        <f t="shared" si="62"/>
        <v/>
      </c>
    </row>
    <row r="150" spans="1:14" x14ac:dyDescent="0.3">
      <c r="A150" s="1" t="s">
        <v>181</v>
      </c>
      <c r="B150" s="1" t="s">
        <v>176</v>
      </c>
      <c r="C150" s="1" t="s">
        <v>177</v>
      </c>
      <c r="D150">
        <v>0</v>
      </c>
      <c r="E150">
        <v>0</v>
      </c>
      <c r="F150">
        <v>0</v>
      </c>
      <c r="G150">
        <v>0</v>
      </c>
      <c r="K150" t="str">
        <f t="shared" si="62"/>
        <v/>
      </c>
    </row>
    <row r="151" spans="1:14" x14ac:dyDescent="0.3">
      <c r="A151" s="1" t="s">
        <v>182</v>
      </c>
      <c r="B151" s="1" t="s">
        <v>176</v>
      </c>
      <c r="C151" s="1" t="s">
        <v>177</v>
      </c>
      <c r="D151">
        <v>0</v>
      </c>
      <c r="E151">
        <v>0</v>
      </c>
      <c r="F151">
        <v>0</v>
      </c>
      <c r="G151">
        <v>0</v>
      </c>
      <c r="K151" t="str">
        <f t="shared" si="62"/>
        <v/>
      </c>
    </row>
    <row r="152" spans="1:14" x14ac:dyDescent="0.3">
      <c r="A152" s="1" t="s">
        <v>183</v>
      </c>
      <c r="B152" s="1" t="s">
        <v>176</v>
      </c>
      <c r="C152" s="1" t="s">
        <v>177</v>
      </c>
      <c r="D152">
        <v>0</v>
      </c>
      <c r="E152">
        <v>0</v>
      </c>
      <c r="F152">
        <v>0</v>
      </c>
      <c r="G152">
        <v>0</v>
      </c>
      <c r="K152" t="str">
        <f t="shared" si="62"/>
        <v/>
      </c>
    </row>
    <row r="153" spans="1:14" x14ac:dyDescent="0.3">
      <c r="A153" s="1" t="s">
        <v>184</v>
      </c>
      <c r="B153" s="1" t="s">
        <v>176</v>
      </c>
      <c r="C153" s="1" t="s">
        <v>177</v>
      </c>
      <c r="D153">
        <v>0</v>
      </c>
      <c r="E153">
        <v>0</v>
      </c>
      <c r="F153">
        <v>0</v>
      </c>
      <c r="G153">
        <v>0</v>
      </c>
      <c r="K153" t="str">
        <f t="shared" si="62"/>
        <v/>
      </c>
    </row>
    <row r="154" spans="1:14" x14ac:dyDescent="0.3">
      <c r="A154" s="1" t="s">
        <v>185</v>
      </c>
      <c r="B154" s="1" t="s">
        <v>176</v>
      </c>
      <c r="C154" s="1" t="s">
        <v>177</v>
      </c>
      <c r="D154">
        <v>0</v>
      </c>
      <c r="E154">
        <v>0</v>
      </c>
      <c r="F154">
        <v>0</v>
      </c>
      <c r="G154">
        <v>0</v>
      </c>
      <c r="K154" t="str">
        <f t="shared" si="62"/>
        <v/>
      </c>
    </row>
    <row r="155" spans="1:14" x14ac:dyDescent="0.3">
      <c r="A155" s="1" t="s">
        <v>186</v>
      </c>
      <c r="B155" s="1" t="s">
        <v>176</v>
      </c>
      <c r="C155" s="1" t="s">
        <v>177</v>
      </c>
      <c r="D155">
        <v>0</v>
      </c>
      <c r="E155">
        <v>0</v>
      </c>
      <c r="F155">
        <v>0</v>
      </c>
      <c r="G155">
        <v>0</v>
      </c>
      <c r="K155" t="str">
        <f t="shared" si="62"/>
        <v/>
      </c>
    </row>
    <row r="156" spans="1:14" x14ac:dyDescent="0.3">
      <c r="A156" s="1" t="s">
        <v>187</v>
      </c>
      <c r="B156" s="1" t="s">
        <v>176</v>
      </c>
      <c r="C156" s="1" t="s">
        <v>177</v>
      </c>
      <c r="D156">
        <v>0</v>
      </c>
      <c r="E156">
        <v>0</v>
      </c>
      <c r="F156">
        <v>0</v>
      </c>
      <c r="G156">
        <v>0</v>
      </c>
      <c r="K156" t="str">
        <f t="shared" si="62"/>
        <v/>
      </c>
    </row>
    <row r="157" spans="1:14" x14ac:dyDescent="0.3">
      <c r="A157" s="1" t="s">
        <v>188</v>
      </c>
      <c r="B157" s="1" t="s">
        <v>176</v>
      </c>
      <c r="C157" s="1" t="s">
        <v>177</v>
      </c>
      <c r="D157">
        <v>0</v>
      </c>
      <c r="E157">
        <v>0</v>
      </c>
      <c r="F157">
        <v>0</v>
      </c>
      <c r="G157">
        <v>0</v>
      </c>
      <c r="K157" t="str">
        <f t="shared" si="62"/>
        <v/>
      </c>
    </row>
    <row r="158" spans="1:14" x14ac:dyDescent="0.3">
      <c r="A158" s="1" t="s">
        <v>189</v>
      </c>
      <c r="B158" s="1" t="s">
        <v>190</v>
      </c>
      <c r="C158" s="1" t="s">
        <v>191</v>
      </c>
      <c r="D158">
        <v>0</v>
      </c>
      <c r="E158">
        <v>0</v>
      </c>
      <c r="F158">
        <v>0</v>
      </c>
      <c r="G158">
        <v>0</v>
      </c>
      <c r="H158">
        <f t="shared" ref="H158" si="75">AVERAGE(D158:D169)</f>
        <v>0</v>
      </c>
      <c r="I158">
        <f t="shared" ref="I158" si="76">_xlfn.STDEV.P(D158:D169)</f>
        <v>0</v>
      </c>
      <c r="J158" t="str">
        <f t="shared" ref="J158" si="77">IF(H158&gt;0,100*I158/H158,"")</f>
        <v/>
      </c>
      <c r="K158" t="str">
        <f t="shared" si="62"/>
        <v/>
      </c>
      <c r="L158" t="e">
        <f t="shared" ref="L158" si="78">AVERAGE(K158:K169)</f>
        <v>#DIV/0!</v>
      </c>
      <c r="M158" t="e">
        <f t="shared" ref="M158" si="79">_xlfn.STDEV.P(K158:K169)</f>
        <v>#DIV/0!</v>
      </c>
      <c r="N158" t="e">
        <f t="shared" ref="N158" si="80">IF(L158&gt;0,100*M158/L158,"")</f>
        <v>#DIV/0!</v>
      </c>
    </row>
    <row r="159" spans="1:14" x14ac:dyDescent="0.3">
      <c r="A159" s="1" t="s">
        <v>192</v>
      </c>
      <c r="B159" s="1" t="s">
        <v>190</v>
      </c>
      <c r="C159" s="1" t="s">
        <v>191</v>
      </c>
      <c r="D159">
        <v>0</v>
      </c>
      <c r="E159">
        <v>0</v>
      </c>
      <c r="F159">
        <v>0</v>
      </c>
      <c r="G159">
        <v>0</v>
      </c>
      <c r="K159" t="str">
        <f t="shared" si="62"/>
        <v/>
      </c>
    </row>
    <row r="160" spans="1:14" x14ac:dyDescent="0.3">
      <c r="A160" s="1" t="s">
        <v>193</v>
      </c>
      <c r="B160" s="1" t="s">
        <v>190</v>
      </c>
      <c r="C160" s="1" t="s">
        <v>191</v>
      </c>
      <c r="D160">
        <v>0</v>
      </c>
      <c r="E160">
        <v>0</v>
      </c>
      <c r="F160">
        <v>0</v>
      </c>
      <c r="G160">
        <v>0</v>
      </c>
      <c r="K160" t="str">
        <f t="shared" si="62"/>
        <v/>
      </c>
    </row>
    <row r="161" spans="1:11" x14ac:dyDescent="0.3">
      <c r="A161" s="1" t="s">
        <v>194</v>
      </c>
      <c r="B161" s="1" t="s">
        <v>190</v>
      </c>
      <c r="C161" s="1" t="s">
        <v>191</v>
      </c>
      <c r="D161">
        <v>0</v>
      </c>
      <c r="E161">
        <v>0</v>
      </c>
      <c r="F161">
        <v>0</v>
      </c>
      <c r="G161">
        <v>0</v>
      </c>
      <c r="K161" t="str">
        <f t="shared" si="62"/>
        <v/>
      </c>
    </row>
    <row r="162" spans="1:11" x14ac:dyDescent="0.3">
      <c r="A162" s="1" t="s">
        <v>195</v>
      </c>
      <c r="B162" s="1" t="s">
        <v>190</v>
      </c>
      <c r="C162" s="1" t="s">
        <v>191</v>
      </c>
      <c r="D162">
        <v>0</v>
      </c>
      <c r="E162">
        <v>0</v>
      </c>
      <c r="F162">
        <v>0</v>
      </c>
      <c r="G162">
        <v>0</v>
      </c>
      <c r="K162" t="str">
        <f t="shared" si="62"/>
        <v/>
      </c>
    </row>
    <row r="163" spans="1:11" x14ac:dyDescent="0.3">
      <c r="A163" s="1" t="s">
        <v>196</v>
      </c>
      <c r="B163" s="1" t="s">
        <v>190</v>
      </c>
      <c r="C163" s="1" t="s">
        <v>191</v>
      </c>
      <c r="D163">
        <v>0</v>
      </c>
      <c r="E163">
        <v>0</v>
      </c>
      <c r="F163">
        <v>0</v>
      </c>
      <c r="G163">
        <v>0</v>
      </c>
      <c r="K163" t="str">
        <f t="shared" si="62"/>
        <v/>
      </c>
    </row>
    <row r="164" spans="1:11" x14ac:dyDescent="0.3">
      <c r="A164" s="1" t="s">
        <v>197</v>
      </c>
      <c r="B164" s="1" t="s">
        <v>190</v>
      </c>
      <c r="C164" s="1" t="s">
        <v>191</v>
      </c>
      <c r="D164">
        <v>0</v>
      </c>
      <c r="E164">
        <v>0</v>
      </c>
      <c r="F164">
        <v>0</v>
      </c>
      <c r="G164">
        <v>0</v>
      </c>
      <c r="K164" t="str">
        <f t="shared" si="62"/>
        <v/>
      </c>
    </row>
    <row r="165" spans="1:11" x14ac:dyDescent="0.3">
      <c r="A165" s="1" t="s">
        <v>198</v>
      </c>
      <c r="B165" s="1" t="s">
        <v>190</v>
      </c>
      <c r="C165" s="1" t="s">
        <v>191</v>
      </c>
      <c r="D165">
        <v>0</v>
      </c>
      <c r="E165">
        <v>0</v>
      </c>
      <c r="F165">
        <v>0</v>
      </c>
      <c r="G165">
        <v>0</v>
      </c>
      <c r="K165" t="str">
        <f t="shared" si="62"/>
        <v/>
      </c>
    </row>
    <row r="166" spans="1:11" x14ac:dyDescent="0.3">
      <c r="A166" s="1" t="s">
        <v>199</v>
      </c>
      <c r="B166" s="1" t="s">
        <v>190</v>
      </c>
      <c r="C166" s="1" t="s">
        <v>191</v>
      </c>
      <c r="D166">
        <v>0</v>
      </c>
      <c r="E166">
        <v>0</v>
      </c>
      <c r="F166">
        <v>0</v>
      </c>
      <c r="G166">
        <v>0</v>
      </c>
      <c r="K166" t="str">
        <f t="shared" si="62"/>
        <v/>
      </c>
    </row>
    <row r="167" spans="1:11" x14ac:dyDescent="0.3">
      <c r="A167" s="1" t="s">
        <v>200</v>
      </c>
      <c r="B167" s="1" t="s">
        <v>190</v>
      </c>
      <c r="C167" s="1" t="s">
        <v>191</v>
      </c>
      <c r="D167">
        <v>0</v>
      </c>
      <c r="E167">
        <v>0</v>
      </c>
      <c r="F167">
        <v>0</v>
      </c>
      <c r="G167">
        <v>0</v>
      </c>
      <c r="K167" t="str">
        <f t="shared" si="62"/>
        <v/>
      </c>
    </row>
    <row r="168" spans="1:11" x14ac:dyDescent="0.3">
      <c r="A168" s="1" t="s">
        <v>201</v>
      </c>
      <c r="B168" s="1" t="s">
        <v>190</v>
      </c>
      <c r="C168" s="1" t="s">
        <v>191</v>
      </c>
      <c r="D168">
        <v>0</v>
      </c>
      <c r="E168">
        <v>0</v>
      </c>
      <c r="F168">
        <v>0</v>
      </c>
      <c r="G168">
        <v>0</v>
      </c>
      <c r="K168" t="str">
        <f t="shared" si="62"/>
        <v/>
      </c>
    </row>
    <row r="169" spans="1:11" x14ac:dyDescent="0.3">
      <c r="A169" s="1" t="s">
        <v>202</v>
      </c>
      <c r="B169" s="1" t="s">
        <v>190</v>
      </c>
      <c r="C169" s="1" t="s">
        <v>191</v>
      </c>
      <c r="D169">
        <v>0</v>
      </c>
      <c r="E169">
        <v>0</v>
      </c>
      <c r="F169">
        <v>0</v>
      </c>
      <c r="G169">
        <v>0</v>
      </c>
      <c r="K169" t="str">
        <f t="shared" si="62"/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Mans Olof Ekelof</cp:lastModifiedBy>
  <dcterms:created xsi:type="dcterms:W3CDTF">2020-04-24T14:44:18Z</dcterms:created>
  <dcterms:modified xsi:type="dcterms:W3CDTF">2020-04-24T13:03:00Z</dcterms:modified>
</cp:coreProperties>
</file>