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issaM6\Downloads\PF\DS\DS_Statistics_Project\Feedbacks\"/>
    </mc:Choice>
  </mc:AlternateContent>
  <xr:revisionPtr revIDLastSave="0" documentId="13_ncr:1_{6A7B181B-1D39-4AA9-9C24-10BFD28BEB33}" xr6:coauthVersionLast="47" xr6:coauthVersionMax="47" xr10:uidLastSave="{00000000-0000-0000-0000-000000000000}"/>
  <workbookProtection workbookAlgorithmName="SHA-512" workbookHashValue="VgRLEVnAvrWgKNPGS4PoFcTT9wqLEFdV9yK1Jh+LrRSRNcxTNUtF0V6Wz3zkFUJJQrbfwdb3cZ8U3azFSWchfQ==" workbookSaltValue="CwnaIR8Ls4C6c7qhYJKE4w==" workbookSpinCount="100000" lockStructure="1"/>
  <bookViews>
    <workbookView xWindow="28680" yWindow="-120" windowWidth="29040" windowHeight="15720" activeTab="1" xr2:uid="{46222FD0-569C-4559-A6DC-91420F93B9E4}"/>
  </bookViews>
  <sheets>
    <sheet name="Sheet1" sheetId="1" r:id="rId1"/>
    <sheet name="Evalution Template" sheetId="3" r:id="rId2"/>
    <sheet name="Sheet2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A63" i="4"/>
  <c r="A64" i="4"/>
  <c r="A62" i="4"/>
  <c r="A17" i="4"/>
  <c r="A18" i="4"/>
  <c r="A19" i="4"/>
  <c r="A20" i="4"/>
  <c r="A21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2" i="4"/>
  <c r="D14" i="1"/>
  <c r="D13" i="1"/>
  <c r="D12" i="1"/>
  <c r="D11" i="1"/>
  <c r="D10" i="1"/>
  <c r="D9" i="1"/>
  <c r="D8" i="1"/>
  <c r="D7" i="1"/>
  <c r="D6" i="1"/>
  <c r="D5" i="1"/>
  <c r="D4" i="1"/>
  <c r="D3" i="1"/>
  <c r="D2" i="1"/>
  <c r="E23" i="3"/>
  <c r="E19" i="3"/>
  <c r="E13" i="3"/>
  <c r="C3" i="3"/>
  <c r="D3" i="3" s="1"/>
  <c r="E7" i="3"/>
  <c r="F9" i="3" l="1"/>
  <c r="F13" i="3"/>
  <c r="F10" i="3"/>
  <c r="F14" i="3"/>
  <c r="F25" i="3"/>
  <c r="F7" i="3"/>
  <c r="F15" i="3"/>
  <c r="F16" i="3"/>
  <c r="F19" i="3"/>
  <c r="F20" i="3"/>
  <c r="F23" i="3"/>
  <c r="F24" i="3"/>
  <c r="F8" i="3"/>
  <c r="E3" i="1"/>
  <c r="E4" i="1"/>
  <c r="E9" i="1"/>
  <c r="E13" i="1"/>
  <c r="E5" i="1"/>
  <c r="E6" i="1"/>
  <c r="E7" i="1"/>
  <c r="E8" i="1"/>
  <c r="E10" i="1"/>
  <c r="E14" i="1"/>
  <c r="E11" i="1"/>
  <c r="E12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<sst xmlns="http://schemas.openxmlformats.org/spreadsheetml/2006/main" count="192" uniqueCount="91">
  <si>
    <t>Data Exploration &amp; Analysis</t>
  </si>
  <si>
    <t>Statistical Hypothesis Testing</t>
  </si>
  <si>
    <t>Threshold Recommendation and Cost Savings</t>
  </si>
  <si>
    <t>Communication and Presentation</t>
  </si>
  <si>
    <t>Data Cleaning &amp; Preparation</t>
  </si>
  <si>
    <t>Exploratory Analysis</t>
  </si>
  <si>
    <t>Feature Engineering</t>
  </si>
  <si>
    <t>Data Insights</t>
  </si>
  <si>
    <t>Category</t>
  </si>
  <si>
    <t>SubCategory</t>
  </si>
  <si>
    <t>Hypothesis Formulation</t>
  </si>
  <si>
    <t>Test selection and Application</t>
  </si>
  <si>
    <t>Assumptions and Limitations</t>
  </si>
  <si>
    <t>Clarity and Presentation of Results</t>
  </si>
  <si>
    <t>Threshold Determination</t>
  </si>
  <si>
    <t>Cost Saving Calculations</t>
  </si>
  <si>
    <t>Power Point Presentation</t>
  </si>
  <si>
    <t>Code Quality</t>
  </si>
  <si>
    <t>Dashboard</t>
  </si>
  <si>
    <t>SubCategory Score</t>
  </si>
  <si>
    <t>EDA &amp; Statistics Project Evaluation</t>
  </si>
  <si>
    <t>Scoring</t>
  </si>
  <si>
    <t>Category Scoring</t>
  </si>
  <si>
    <t>Name</t>
  </si>
  <si>
    <t>Score</t>
  </si>
  <si>
    <t>Total score &amp; Grade</t>
  </si>
  <si>
    <t>Feedback</t>
  </si>
  <si>
    <t>Criteria</t>
  </si>
  <si>
    <t>Possible Scores</t>
  </si>
  <si>
    <t>Excellent job with data cleaning and preparation! The data is clean, accurate, and ready for analysis.</t>
  </si>
  <si>
    <t>The exploratory analysis is insufficient. More in-depth exploration is needed to understand the data and identify key trends.</t>
  </si>
  <si>
    <t>The exploratory analysis is somewhat limited. Consider exploring additional aspects of the data.</t>
  </si>
  <si>
    <t>The exploratory analysis is well-executed, but could be further enhanced with more advanced techniques.</t>
  </si>
  <si>
    <t>The exploratory analysis is comprehensive and provides valuable insights into the data.</t>
  </si>
  <si>
    <t>You have a great grasp of the data and have explored it thoroughly.</t>
  </si>
  <si>
    <t>Feature engineering is inadequate and may not be improving model performance.</t>
  </si>
  <si>
    <t>Feature engineering needs improvement. Consider exploring more relevant and impactful features.</t>
  </si>
  <si>
    <t>Feature engineering is effective and helps to improve model performance.</t>
  </si>
  <si>
    <t>Feature engineering is well-executed and significantly improves model performance.</t>
  </si>
  <si>
    <t>Feature engineering is exceptional and demonstrates a strong understanding of the data and its potential.</t>
  </si>
  <si>
    <t>The hypotheses are not clearly defined or do not address the research question effectively.</t>
  </si>
  <si>
    <t>The hypotheses are generally well-defined, but could be further refined.</t>
  </si>
  <si>
    <t>The hypotheses are clearly defined and address the research question effectively.</t>
  </si>
  <si>
    <t>The hypotheses are well-formulated and address the research question effectively.</t>
  </si>
  <si>
    <t>You have clearly defined your hypotheses and their implications.</t>
  </si>
  <si>
    <t>Test Selection and Application</t>
  </si>
  <si>
    <t>The chosen tests are inappropriate or not well-executed. Assumptions may not have been checked.</t>
  </si>
  <si>
    <t>The chosen tests are generally appropriate, but some assumptions may not have been adequately checked.</t>
  </si>
  <si>
    <t>The chosen tests are appropriate and well-executed, with assumptions checked.</t>
  </si>
  <si>
    <t>Your chosen tests are appropriate and well-executed.</t>
  </si>
  <si>
    <t>The presentation of results is unclear and difficult to understand. More visuals and interpretations are needed.</t>
  </si>
  <si>
    <t>The presentation of results is somewhat clear, but could be improved with additional visuals and interpretations.</t>
  </si>
  <si>
    <t>The presentation of results is clear and concise, with good use of visuals.</t>
  </si>
  <si>
    <t>The presentation of results is clear, concise, and well-supported by evidence.</t>
  </si>
  <si>
    <t>Your results are presented in a clear and concise manner.</t>
  </si>
  <si>
    <t>The threshold determination is inaccurate or lacks sufficient justification.</t>
  </si>
  <si>
    <t>The threshold determination is generally accurate, but could be further refined.</t>
  </si>
  <si>
    <t>The threshold determination is accurate and well-justified.</t>
  </si>
  <si>
    <t>Your threshold selection is well-justified and supported by the data.</t>
  </si>
  <si>
    <t>The cost saving calculations are inaccurate or lack sufficient justification.</t>
  </si>
  <si>
    <t>The cost saving calculations are generally accurate, but could be further refined.</t>
  </si>
  <si>
    <t>The cost saving calculations are accurate and well-justified.</t>
  </si>
  <si>
    <t>Your cost savings analysis is accurate and insightful.</t>
  </si>
  <si>
    <t>The presentation is poorly organized and difficult to follow. Key findings are not clearly communicated.</t>
  </si>
  <si>
    <t>The presentation is generally well-organized, but could be improved with a clearer structure and more compelling visuals.</t>
  </si>
  <si>
    <t>The presentation is well-organized and engaging, with clear communication of key findings.</t>
  </si>
  <si>
    <t>The presentation is well-organized, engaging, and effectively communicates key findings.</t>
  </si>
  <si>
    <t>Your presentation is exceptional! It is clear, concise, and engaging.</t>
  </si>
  <si>
    <t>The code is poorly written, difficult to read, and may contain errors.</t>
  </si>
  <si>
    <t>The code is functional, but could be improved with better formatting and comments.</t>
  </si>
  <si>
    <t>The code is well-written and easy to understand, with good use of comments.</t>
  </si>
  <si>
    <t>The code is well-written, easy to understand, and well-documented.</t>
  </si>
  <si>
    <t>Your code is well-written and easy to understand.</t>
  </si>
  <si>
    <t>The dashboard is functional, but lacks some features and could be more user-friendly.</t>
  </si>
  <si>
    <t>The dashboard is informative and user-friendly, but could benefit from additional features.</t>
  </si>
  <si>
    <t>The dashboard is informative, user-friendly, and provides valuable insights.</t>
  </si>
  <si>
    <t>Your dashboard is informative, user-friendly, and provides valuable insights.</t>
  </si>
  <si>
    <t>There are significant issues with the data cleaning and preparation. Try to check it in depth and validate data accordingly.</t>
  </si>
  <si>
    <t>Data cleaning and preparation require improvement for checking the merge betweem tables, cleaning the anomalies and identifying the needed business logic for each step</t>
  </si>
  <si>
    <t>Data cleaning and preparation are generally good, recommended to address the data from more business points such as time, date dimensions vs cost and energy as well.</t>
  </si>
  <si>
    <t>Data preparation is well-executed. The data is clean and ready for analysis, recommending to have checked anomalies based on different sites consumption instead of having one values across all.</t>
  </si>
  <si>
    <t>Clear Insights for pre and post insights for the data and valuable business direction, Excellent Work</t>
  </si>
  <si>
    <t>Good Job for addressing business sides and recommend to focus more on the flow to easily reach the conclusion</t>
  </si>
  <si>
    <t>Goo Job and recommend to focus more on the business side and articlate more business side for the data for the why what and how approach</t>
  </si>
  <si>
    <t>Needs more focus on the business side and how to interpret the data accordingly</t>
  </si>
  <si>
    <t>Not clear insights for both technical and business sides</t>
  </si>
  <si>
    <t>Excellent Work for clearly stating the assumed logic and steps</t>
  </si>
  <si>
    <t>Good Job and recommend to have more clarity about the reason for the test choice and the justification for the assumed data</t>
  </si>
  <si>
    <t>Recommend to have more clarity on the reason for choosing this specific test and the accuracy or meaning for the final result</t>
  </si>
  <si>
    <t>The threshold determination is accurate and well-justified, recommend to have it on site/region level to have similar site performance then</t>
  </si>
  <si>
    <t>Havne't received the dashboard, but the visuals are representative and visually appealing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</si>
</sst>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0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1"/>
      <name val="Aptos Display"/>
      <family val="1"/>
      <scheme val="major"/>
    </font>
    <font>
      <sz val="16"/>
      <color theme="0"/>
      <name val="Aptos Narrow"/>
      <family val="2"/>
      <scheme val="minor"/>
    </font>
    <font>
      <sz val="22"/>
      <name val="Aptos Display"/>
      <family val="2"/>
      <scheme val="major"/>
    </font>
    <font>
      <b/>
      <sz val="20"/>
      <color theme="1"/>
      <name val="Aptos Display"/>
      <family val="2"/>
      <scheme val="major"/>
    </font>
    <font>
      <b/>
      <sz val="22"/>
      <color theme="0"/>
      <name val="Aptos Display"/>
      <family val="1"/>
      <scheme val="major"/>
    </font>
    <font>
      <sz val="12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9" fontId="2" fillId="0" borderId="0" xfId="0" applyNumberFormat="1" applyFont="1"/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9" fontId="2" fillId="0" borderId="0" xfId="0" applyNumberFormat="1" applyFont="1" applyAlignment="1">
      <alignment vertical="center"/>
    </xf>
    <xf numFmtId="0" fontId="0" fillId="2" borderId="0" xfId="0" applyFill="1" applyAlignment="1">
      <alignment horizontal="center"/>
    </xf>
    <xf numFmtId="9" fontId="5" fillId="3" borderId="7" xfId="1" applyFont="1" applyFill="1" applyBorder="1" applyAlignment="1">
      <alignment horizontal="center" vertical="center" wrapText="1"/>
    </xf>
    <xf numFmtId="9" fontId="5" fillId="3" borderId="8" xfId="1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readingOrder="1"/>
    </xf>
    <xf numFmtId="0" fontId="7" fillId="5" borderId="13" xfId="0" applyFont="1" applyFill="1" applyBorder="1" applyAlignment="1">
      <alignment horizontal="center" vertical="center" readingOrder="1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/>
    <xf numFmtId="0" fontId="8" fillId="7" borderId="12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11" fillId="7" borderId="5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7" fillId="2" borderId="17" xfId="0" applyFont="1" applyFill="1" applyBorder="1" applyAlignment="1" applyProtection="1">
      <alignment horizontal="center" vertical="center"/>
      <protection locked="0"/>
    </xf>
    <xf numFmtId="0" fontId="7" fillId="6" borderId="18" xfId="0" applyFont="1" applyFill="1" applyBorder="1" applyAlignment="1" applyProtection="1">
      <alignment horizontal="center" vertical="center"/>
      <protection locked="0"/>
    </xf>
    <xf numFmtId="0" fontId="7" fillId="2" borderId="18" xfId="0" applyFont="1" applyFill="1" applyBorder="1" applyAlignment="1" applyProtection="1">
      <alignment horizontal="center" vertical="center"/>
      <protection locked="0"/>
    </xf>
    <xf numFmtId="0" fontId="7" fillId="6" borderId="19" xfId="0" applyFont="1" applyFill="1" applyBorder="1" applyAlignment="1" applyProtection="1">
      <alignment horizontal="center" vertical="center"/>
      <protection locked="0"/>
    </xf>
    <xf numFmtId="0" fontId="7" fillId="6" borderId="22" xfId="0" applyFont="1" applyFill="1" applyBorder="1" applyAlignment="1" applyProtection="1">
      <alignment horizontal="center" vertical="center"/>
      <protection locked="0"/>
    </xf>
    <xf numFmtId="0" fontId="7" fillId="2" borderId="19" xfId="0" applyFont="1" applyFill="1" applyBorder="1" applyAlignment="1" applyProtection="1">
      <alignment horizontal="center" vertical="center"/>
      <protection locked="0"/>
    </xf>
    <xf numFmtId="0" fontId="0" fillId="2" borderId="0" xfId="0" applyFill="1" applyAlignment="1">
      <alignment horizontal="left"/>
    </xf>
    <xf numFmtId="0" fontId="8" fillId="7" borderId="5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horizontal="left" vertical="center" wrapText="1"/>
    </xf>
    <xf numFmtId="0" fontId="13" fillId="2" borderId="0" xfId="0" applyFont="1" applyFill="1" applyAlignment="1">
      <alignment horizontal="left"/>
    </xf>
    <xf numFmtId="0" fontId="14" fillId="7" borderId="5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9" fontId="0" fillId="3" borderId="20" xfId="1" applyFont="1" applyFill="1" applyBorder="1" applyAlignment="1">
      <alignment horizontal="center" vertical="center" textRotation="90" wrapText="1"/>
    </xf>
    <xf numFmtId="9" fontId="0" fillId="3" borderId="21" xfId="1" applyFont="1" applyFill="1" applyBorder="1" applyAlignment="1">
      <alignment horizontal="center" vertical="center" textRotation="90" wrapText="1"/>
    </xf>
    <xf numFmtId="9" fontId="0" fillId="3" borderId="4" xfId="1" applyFont="1" applyFill="1" applyBorder="1" applyAlignment="1">
      <alignment horizontal="center" vertical="center" textRotation="90" wrapText="1"/>
    </xf>
    <xf numFmtId="0" fontId="8" fillId="7" borderId="9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20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E2C5-6FED-4835-97D8-660CB8AB1F49}">
  <sheetPr codeName="Sheet1"/>
  <dimension ref="A1:E14"/>
  <sheetViews>
    <sheetView workbookViewId="0">
      <selection activeCell="B6" sqref="B6"/>
    </sheetView>
  </sheetViews>
  <sheetFormatPr defaultRowHeight="14.5" x14ac:dyDescent="0.35"/>
  <cols>
    <col min="1" max="1" width="40.36328125" style="2" bestFit="1" customWidth="1"/>
    <col min="2" max="2" width="28.81640625" bestFit="1" customWidth="1"/>
    <col min="3" max="4" width="22.90625" customWidth="1"/>
    <col min="5" max="5" width="29.453125" bestFit="1" customWidth="1"/>
    <col min="6" max="6" width="22.90625" customWidth="1"/>
    <col min="7" max="7" width="24.81640625" bestFit="1" customWidth="1"/>
    <col min="8" max="8" width="38" bestFit="1" customWidth="1"/>
    <col min="9" max="9" width="28.1796875" bestFit="1" customWidth="1"/>
  </cols>
  <sheetData>
    <row r="1" spans="1:5" x14ac:dyDescent="0.35">
      <c r="A1" s="2" t="s">
        <v>8</v>
      </c>
      <c r="B1" s="1" t="s">
        <v>9</v>
      </c>
      <c r="C1" s="1" t="s">
        <v>19</v>
      </c>
      <c r="D1" s="1" t="s">
        <v>24</v>
      </c>
      <c r="E1" s="1" t="s">
        <v>23</v>
      </c>
    </row>
    <row r="2" spans="1:5" x14ac:dyDescent="0.35">
      <c r="A2" s="2" t="s">
        <v>0</v>
      </c>
      <c r="B2" s="1" t="s">
        <v>4</v>
      </c>
      <c r="C2" s="1">
        <v>5</v>
      </c>
      <c r="D2" s="1">
        <f>'Evalution Template'!D7</f>
        <v>3</v>
      </c>
      <c r="E2" s="1" t="str">
        <f ca="1">'Evalution Template'!$B$3</f>
        <v xml:space="preserve"> Soha Mohamed Hosny</v>
      </c>
    </row>
    <row r="3" spans="1:5" x14ac:dyDescent="0.35">
      <c r="A3" s="2" t="s">
        <v>0</v>
      </c>
      <c r="B3" s="1" t="s">
        <v>5</v>
      </c>
      <c r="C3" s="1">
        <v>10</v>
      </c>
      <c r="D3" s="1">
        <f>'Evalution Template'!D8</f>
        <v>9</v>
      </c>
      <c r="E3" s="1" t="str">
        <f ca="1">'Evalution Template'!$B$3</f>
        <v xml:space="preserve"> Soha Mohamed Hosny</v>
      </c>
    </row>
    <row r="4" spans="1:5" x14ac:dyDescent="0.35">
      <c r="A4" s="2" t="s">
        <v>0</v>
      </c>
      <c r="B4" s="1" t="s">
        <v>6</v>
      </c>
      <c r="C4" s="1">
        <v>5</v>
      </c>
      <c r="D4" s="1">
        <f>'Evalution Template'!D9</f>
        <v>5</v>
      </c>
      <c r="E4" s="1" t="str">
        <f ca="1">'Evalution Template'!$B$3</f>
        <v xml:space="preserve"> Soha Mohamed Hosny</v>
      </c>
    </row>
    <row r="5" spans="1:5" x14ac:dyDescent="0.35">
      <c r="A5" s="2" t="s">
        <v>0</v>
      </c>
      <c r="B5" s="1" t="s">
        <v>7</v>
      </c>
      <c r="C5" s="1">
        <v>5</v>
      </c>
      <c r="D5" s="1">
        <f>'Evalution Template'!D10</f>
        <v>5</v>
      </c>
      <c r="E5" s="1" t="str">
        <f ca="1">'Evalution Template'!$B$3</f>
        <v xml:space="preserve"> Soha Mohamed Hosny</v>
      </c>
    </row>
    <row r="6" spans="1:5" x14ac:dyDescent="0.35">
      <c r="A6" s="2" t="s">
        <v>1</v>
      </c>
      <c r="B6" s="1" t="s">
        <v>10</v>
      </c>
      <c r="C6" s="1">
        <v>5</v>
      </c>
      <c r="D6" s="1">
        <f>'Evalution Template'!D13</f>
        <v>5</v>
      </c>
      <c r="E6" s="1" t="str">
        <f ca="1">'Evalution Template'!$B$3</f>
        <v xml:space="preserve"> Soha Mohamed Hosny</v>
      </c>
    </row>
    <row r="7" spans="1:5" x14ac:dyDescent="0.35">
      <c r="A7" s="2" t="s">
        <v>1</v>
      </c>
      <c r="B7" s="1" t="s">
        <v>11</v>
      </c>
      <c r="C7" s="1">
        <v>10</v>
      </c>
      <c r="D7" s="1">
        <f>'Evalution Template'!D14</f>
        <v>9</v>
      </c>
      <c r="E7" s="1" t="str">
        <f ca="1">'Evalution Template'!$B$3</f>
        <v xml:space="preserve"> Soha Mohamed Hosny</v>
      </c>
    </row>
    <row r="8" spans="1:5" x14ac:dyDescent="0.35">
      <c r="A8" s="2" t="s">
        <v>1</v>
      </c>
      <c r="B8" s="1" t="s">
        <v>12</v>
      </c>
      <c r="C8" s="1">
        <v>5</v>
      </c>
      <c r="D8" s="1">
        <f>'Evalution Template'!D15</f>
        <v>5</v>
      </c>
      <c r="E8" s="1" t="str">
        <f ca="1">'Evalution Template'!$B$3</f>
        <v xml:space="preserve"> Soha Mohamed Hosny</v>
      </c>
    </row>
    <row r="9" spans="1:5" x14ac:dyDescent="0.35">
      <c r="A9" s="2" t="s">
        <v>1</v>
      </c>
      <c r="B9" s="1" t="s">
        <v>13</v>
      </c>
      <c r="C9" s="1">
        <v>5</v>
      </c>
      <c r="D9" s="1">
        <f>'Evalution Template'!D16</f>
        <v>5</v>
      </c>
      <c r="E9" s="1" t="str">
        <f ca="1">'Evalution Template'!$B$3</f>
        <v xml:space="preserve"> Soha Mohamed Hosny</v>
      </c>
    </row>
    <row r="10" spans="1:5" x14ac:dyDescent="0.35">
      <c r="A10" s="2" t="s">
        <v>2</v>
      </c>
      <c r="B10" s="1" t="s">
        <v>14</v>
      </c>
      <c r="C10" s="1">
        <v>10</v>
      </c>
      <c r="D10" s="1">
        <f>'Evalution Template'!D19</f>
        <v>9</v>
      </c>
      <c r="E10" s="1" t="str">
        <f ca="1">'Evalution Template'!$B$3</f>
        <v xml:space="preserve"> Soha Mohamed Hosny</v>
      </c>
    </row>
    <row r="11" spans="1:5" x14ac:dyDescent="0.35">
      <c r="A11" s="2" t="s">
        <v>2</v>
      </c>
      <c r="B11" s="1" t="s">
        <v>15</v>
      </c>
      <c r="C11" s="1">
        <v>10</v>
      </c>
      <c r="D11" s="1">
        <f>'Evalution Template'!D20</f>
        <v>10</v>
      </c>
      <c r="E11" s="1" t="str">
        <f ca="1">'Evalution Template'!$B$3</f>
        <v xml:space="preserve"> Soha Mohamed Hosny</v>
      </c>
    </row>
    <row r="12" spans="1:5" x14ac:dyDescent="0.35">
      <c r="A12" s="2" t="s">
        <v>3</v>
      </c>
      <c r="B12" s="1" t="s">
        <v>16</v>
      </c>
      <c r="C12" s="1">
        <v>15</v>
      </c>
      <c r="D12" s="1">
        <f>'Evalution Template'!D23</f>
        <v>12</v>
      </c>
      <c r="E12" s="1" t="str">
        <f ca="1">'Evalution Template'!$B$3</f>
        <v xml:space="preserve"> Soha Mohamed Hosny</v>
      </c>
    </row>
    <row r="13" spans="1:5" x14ac:dyDescent="0.35">
      <c r="A13" s="2" t="s">
        <v>3</v>
      </c>
      <c r="B13" s="1" t="s">
        <v>17</v>
      </c>
      <c r="C13" s="1">
        <v>10</v>
      </c>
      <c r="D13" s="1">
        <f>'Evalution Template'!D24</f>
        <v>10</v>
      </c>
      <c r="E13" s="1" t="str">
        <f ca="1">'Evalution Template'!$B$3</f>
        <v xml:space="preserve"> Soha Mohamed Hosny</v>
      </c>
    </row>
    <row r="14" spans="1:5" x14ac:dyDescent="0.35">
      <c r="A14" s="2" t="s">
        <v>3</v>
      </c>
      <c r="B14" s="1" t="s">
        <v>18</v>
      </c>
      <c r="C14" s="1">
        <v>5</v>
      </c>
      <c r="D14" s="1">
        <f>'Evalution Template'!D25</f>
        <v>3</v>
      </c>
      <c r="E14" s="1" t="str">
        <f ca="1">'Evalution Template'!$B$3</f>
        <v xml:space="preserve"> Soha Mohamed Hosny</v>
      </c>
    </row>
  </sheetData>
  <pageMargins left="0.7" right="0.7" top="0.75" bottom="0.75" header="0.3" footer="0.3"/>
  <headerFooter>
    <oddFooter>&amp;L_x000D_&amp;1#&amp;"Calibri"&amp;7&amp;K000000 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61F6-0B90-4978-858A-D78B3B7B26B8}">
  <sheetPr codeName="Sheet2"/>
  <dimension ref="A1:Z25"/>
  <sheetViews>
    <sheetView showGridLines="0" showRowColHeaders="0" tabSelected="1" zoomScale="85" zoomScaleNormal="85" workbookViewId="0">
      <selection activeCell="D15" sqref="D15"/>
    </sheetView>
  </sheetViews>
  <sheetFormatPr defaultColWidth="9.1796875" defaultRowHeight="15.75" customHeight="1" x14ac:dyDescent="0.35"/>
  <cols>
    <col min="1" max="1" width="3.453125" customWidth="1"/>
    <col min="2" max="2" width="93.08984375" style="1" customWidth="1"/>
    <col min="3" max="3" width="33.81640625" style="2" bestFit="1" customWidth="1"/>
    <col min="4" max="4" width="33.81640625" bestFit="1" customWidth="1"/>
    <col min="5" max="5" width="12.7265625" customWidth="1"/>
    <col min="6" max="6" width="119.90625" style="51" bestFit="1" customWidth="1"/>
    <col min="14" max="14" width="14.90625" bestFit="1" customWidth="1"/>
    <col min="19" max="19" width="4.54296875" bestFit="1" customWidth="1"/>
    <col min="20" max="20" width="7" bestFit="1" customWidth="1"/>
  </cols>
  <sheetData>
    <row r="1" spans="1:26" ht="14.25" customHeight="1" thickBot="1" x14ac:dyDescent="0.4">
      <c r="A1" s="3"/>
      <c r="B1" s="16"/>
      <c r="C1" s="31"/>
      <c r="D1" s="3"/>
      <c r="E1" s="3"/>
      <c r="F1" s="44"/>
      <c r="G1" s="3"/>
    </row>
    <row r="2" spans="1:26" ht="34.5" customHeight="1" thickBot="1" x14ac:dyDescent="0.65">
      <c r="A2" s="3"/>
      <c r="B2" s="36" t="s">
        <v>20</v>
      </c>
      <c r="C2" s="57" t="s">
        <v>25</v>
      </c>
      <c r="D2" s="58"/>
      <c r="E2" s="4"/>
      <c r="F2" s="44"/>
      <c r="G2" s="4"/>
      <c r="H2" s="5"/>
      <c r="I2" s="5"/>
      <c r="J2" s="5"/>
      <c r="K2" s="5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0" customHeight="1" thickBot="1" x14ac:dyDescent="0.4">
      <c r="A3" s="3"/>
      <c r="B3" s="37" t="str" cm="1">
        <f t="array" aca="1" ref="B3" ca="1">MID(CELL("filename"),FIND("[",CELL("filename"))+4,(FIND(".xlsx]",CELL("filename")))-(FIND("[",CELL("filename"))+4))</f>
        <v xml:space="preserve"> Soha Mohamed Hosny</v>
      </c>
      <c r="C3" s="17">
        <f>SUM(D7:D10,D13:D16,D19:D20,D23:D25)/100</f>
        <v>0.9</v>
      </c>
      <c r="D3" s="18" t="str">
        <f>IF(C3=0,"",IF(C3&gt;=0.9,"A",IF(AND(C3&lt;0.9,C3&gt;=0.8),"B",IF(AND(C3&lt;0.8,C3&gt;=0.7),"C",IF(AND(C3&lt;0.7,C3&gt;=0.6),"D","F")))))</f>
        <v>A</v>
      </c>
      <c r="E3" s="3"/>
      <c r="F3" s="44"/>
      <c r="G3" s="3"/>
      <c r="M3" s="7"/>
      <c r="N3" s="8"/>
      <c r="O3" s="6"/>
      <c r="P3" s="6"/>
      <c r="Q3" s="6"/>
      <c r="R3" s="6"/>
      <c r="S3" s="9"/>
      <c r="T3" s="9"/>
      <c r="U3" s="6"/>
      <c r="V3" s="6"/>
      <c r="W3" s="6"/>
      <c r="X3" s="6"/>
      <c r="Y3" s="6"/>
      <c r="Z3" s="6"/>
    </row>
    <row r="4" spans="1:26" ht="15.75" customHeight="1" x14ac:dyDescent="0.4">
      <c r="A4" s="3"/>
      <c r="B4" s="33"/>
      <c r="C4" s="32"/>
      <c r="E4" s="10"/>
      <c r="F4" s="44"/>
      <c r="G4" s="10"/>
      <c r="H4" s="11"/>
      <c r="M4" s="6"/>
      <c r="N4" s="6"/>
      <c r="O4" s="6"/>
      <c r="P4" s="6"/>
      <c r="Q4" s="6"/>
      <c r="R4" s="6"/>
      <c r="S4" s="9"/>
      <c r="T4" s="9"/>
      <c r="U4" s="6"/>
      <c r="V4" s="6"/>
      <c r="W4" s="6"/>
      <c r="X4" s="6"/>
      <c r="Y4" s="6"/>
      <c r="Z4" s="6"/>
    </row>
    <row r="5" spans="1:26" ht="15.75" customHeight="1" thickBot="1" x14ac:dyDescent="0.4">
      <c r="A5" s="3"/>
      <c r="B5" s="16"/>
      <c r="C5" s="31"/>
      <c r="D5" s="3"/>
      <c r="E5" s="3"/>
      <c r="F5" s="44"/>
      <c r="G5" s="3"/>
      <c r="M5" s="6"/>
      <c r="N5" s="6"/>
      <c r="O5" s="6"/>
      <c r="P5" s="6"/>
      <c r="Q5" s="6"/>
      <c r="R5" s="6"/>
      <c r="S5" s="9"/>
      <c r="T5" s="9"/>
      <c r="U5" s="6"/>
      <c r="V5" s="6"/>
      <c r="W5" s="6"/>
      <c r="X5" s="6"/>
      <c r="Y5" s="6"/>
      <c r="Z5" s="6"/>
    </row>
    <row r="6" spans="1:26" ht="33" customHeight="1" thickBot="1" x14ac:dyDescent="0.4">
      <c r="A6" s="3"/>
      <c r="B6" s="19" t="s">
        <v>0</v>
      </c>
      <c r="C6" s="35" t="s">
        <v>22</v>
      </c>
      <c r="D6" s="55" t="s">
        <v>21</v>
      </c>
      <c r="E6" s="56"/>
      <c r="F6" s="45" t="s">
        <v>26</v>
      </c>
      <c r="G6" s="3"/>
      <c r="M6" s="6"/>
      <c r="N6" s="6"/>
      <c r="O6" s="6"/>
      <c r="P6" s="6"/>
      <c r="Q6" s="6"/>
      <c r="R6" s="6"/>
      <c r="S6" s="9"/>
      <c r="T6" s="9"/>
      <c r="U6" s="6"/>
      <c r="V6" s="6"/>
      <c r="W6" s="6"/>
      <c r="X6" s="6"/>
      <c r="Y6" s="6"/>
      <c r="Z6" s="6"/>
    </row>
    <row r="7" spans="1:26" s="13" customFormat="1" ht="33" customHeight="1" x14ac:dyDescent="0.35">
      <c r="A7" s="12"/>
      <c r="B7" s="20" t="s">
        <v>4</v>
      </c>
      <c r="C7" s="29">
        <v>5</v>
      </c>
      <c r="D7" s="38">
        <v>3</v>
      </c>
      <c r="E7" s="52">
        <f>SUM(D7:D10)/SUM(C7:C10)</f>
        <v>0.88</v>
      </c>
      <c r="F7" s="46" t="str">
        <f>VLOOKUP(B7&amp;D7,Sheet2!A:D,4,FALSE)</f>
        <v>Data cleaning and preparation are generally good, recommended to address the data from more business points such as time, date dimensions vs cost and energy as well.</v>
      </c>
      <c r="G7" s="12"/>
      <c r="M7" s="14"/>
      <c r="N7" s="14"/>
      <c r="O7" s="14"/>
      <c r="P7" s="14"/>
      <c r="Q7" s="14"/>
      <c r="R7" s="14"/>
      <c r="S7" s="15"/>
      <c r="T7" s="15"/>
      <c r="U7" s="14"/>
      <c r="V7" s="14"/>
      <c r="W7" s="14"/>
      <c r="X7" s="14"/>
      <c r="Y7" s="14"/>
      <c r="Z7" s="14"/>
    </row>
    <row r="8" spans="1:26" s="13" customFormat="1" ht="33" customHeight="1" x14ac:dyDescent="0.35">
      <c r="A8" s="12"/>
      <c r="B8" s="21" t="s">
        <v>5</v>
      </c>
      <c r="C8" s="29">
        <v>10</v>
      </c>
      <c r="D8" s="39">
        <v>9</v>
      </c>
      <c r="E8" s="53"/>
      <c r="F8" s="46" t="str">
        <f>VLOOKUP(B8&amp;D8,Sheet2!A:D,4,FALSE)</f>
        <v>The exploratory analysis is comprehensive and provides valuable insights into the data.</v>
      </c>
      <c r="G8" s="12"/>
      <c r="M8" s="14"/>
      <c r="N8" s="14"/>
      <c r="O8" s="14"/>
      <c r="P8" s="14"/>
      <c r="Q8" s="14"/>
      <c r="R8" s="14"/>
      <c r="S8" s="15"/>
      <c r="T8" s="14"/>
      <c r="U8" s="14"/>
      <c r="V8" s="14"/>
      <c r="W8" s="14"/>
      <c r="X8" s="14"/>
      <c r="Y8" s="14"/>
      <c r="Z8" s="14"/>
    </row>
    <row r="9" spans="1:26" s="13" customFormat="1" ht="33" customHeight="1" x14ac:dyDescent="0.35">
      <c r="A9" s="12"/>
      <c r="B9" s="20" t="s">
        <v>6</v>
      </c>
      <c r="C9" s="29">
        <v>5</v>
      </c>
      <c r="D9" s="40">
        <v>5</v>
      </c>
      <c r="E9" s="53"/>
      <c r="F9" s="46" t="str">
        <f>VLOOKUP(B9&amp;D9,Sheet2!A:D,4,FALSE)</f>
        <v>Feature engineering is exceptional and demonstrates a strong understanding of the data and its potential.</v>
      </c>
      <c r="G9" s="12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33" customHeight="1" thickBot="1" x14ac:dyDescent="0.4">
      <c r="A10" s="3"/>
      <c r="B10" s="22" t="s">
        <v>7</v>
      </c>
      <c r="C10" s="29">
        <v>5</v>
      </c>
      <c r="D10" s="41">
        <v>5</v>
      </c>
      <c r="E10" s="54"/>
      <c r="F10" s="47" t="str">
        <f>VLOOKUP(B10&amp;D10,Sheet2!A:D,4,FALSE)</f>
        <v>Clear Insights for pre and post insights for the data and valuable business direction, Excellent Work</v>
      </c>
      <c r="G10" s="3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33" customHeight="1" thickBot="1" x14ac:dyDescent="0.45">
      <c r="A11" s="3"/>
      <c r="B11" s="16"/>
      <c r="C11" s="31"/>
      <c r="D11" s="3"/>
      <c r="E11" s="3"/>
      <c r="F11" s="48"/>
      <c r="G11" s="3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33" customHeight="1" thickBot="1" x14ac:dyDescent="0.4">
      <c r="A12" s="3"/>
      <c r="B12" s="19" t="s">
        <v>1</v>
      </c>
      <c r="C12" s="34" t="s">
        <v>22</v>
      </c>
      <c r="D12" s="55" t="s">
        <v>21</v>
      </c>
      <c r="E12" s="56"/>
      <c r="F12" s="49" t="s">
        <v>26</v>
      </c>
      <c r="G12" s="3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33" customHeight="1" x14ac:dyDescent="0.35">
      <c r="A13" s="3"/>
      <c r="B13" s="20" t="s">
        <v>10</v>
      </c>
      <c r="C13" s="29">
        <v>5</v>
      </c>
      <c r="D13" s="40">
        <v>5</v>
      </c>
      <c r="E13" s="52">
        <f>SUM(D13:D16)/SUM(C13:C16)</f>
        <v>0.96</v>
      </c>
      <c r="F13" s="46" t="str">
        <f>VLOOKUP(B13&amp;D13,Sheet2!A:D,4,FALSE)</f>
        <v>You have clearly defined your hypotheses and their implications.</v>
      </c>
      <c r="G13" s="3"/>
    </row>
    <row r="14" spans="1:26" ht="33" customHeight="1" x14ac:dyDescent="0.35">
      <c r="A14" s="3"/>
      <c r="B14" s="21" t="s">
        <v>11</v>
      </c>
      <c r="C14" s="29">
        <v>10</v>
      </c>
      <c r="D14" s="39">
        <v>9</v>
      </c>
      <c r="E14" s="53"/>
      <c r="F14" s="46" t="str">
        <f>VLOOKUP(B14&amp;D14,Sheet2!A:D,4,FALSE)</f>
        <v>The chosen tests are appropriate and well-executed, with assumptions checked.</v>
      </c>
      <c r="G14" s="3"/>
    </row>
    <row r="15" spans="1:26" ht="33" customHeight="1" x14ac:dyDescent="0.35">
      <c r="A15" s="3"/>
      <c r="B15" s="20" t="s">
        <v>12</v>
      </c>
      <c r="C15" s="29">
        <v>5</v>
      </c>
      <c r="D15" s="40">
        <v>5</v>
      </c>
      <c r="E15" s="53"/>
      <c r="F15" s="46" t="str">
        <f>VLOOKUP(B15&amp;D15,Sheet2!A:D,4,FALSE)</f>
        <v>Excellent Work for clearly stating the assumed logic and steps</v>
      </c>
      <c r="G15" s="3"/>
    </row>
    <row r="16" spans="1:26" ht="33" customHeight="1" thickBot="1" x14ac:dyDescent="0.4">
      <c r="A16" s="3"/>
      <c r="B16" s="23" t="s">
        <v>13</v>
      </c>
      <c r="C16" s="29">
        <v>5</v>
      </c>
      <c r="D16" s="41">
        <v>5</v>
      </c>
      <c r="E16" s="54"/>
      <c r="F16" s="47" t="str">
        <f>VLOOKUP(B16&amp;D16,Sheet2!A:D,4,FALSE)</f>
        <v>Your results are presented in a clear and concise manner.</v>
      </c>
      <c r="G16" s="3"/>
    </row>
    <row r="17" spans="1:7" ht="33" customHeight="1" thickBot="1" x14ac:dyDescent="0.45">
      <c r="A17" s="3"/>
      <c r="B17" s="16"/>
      <c r="C17" s="31"/>
      <c r="D17" s="3"/>
      <c r="E17" s="3"/>
      <c r="F17" s="50"/>
      <c r="G17" s="3"/>
    </row>
    <row r="18" spans="1:7" ht="33" customHeight="1" thickBot="1" x14ac:dyDescent="0.4">
      <c r="A18" s="3"/>
      <c r="B18" s="19" t="s">
        <v>2</v>
      </c>
      <c r="C18" s="34" t="s">
        <v>22</v>
      </c>
      <c r="D18" s="55" t="s">
        <v>21</v>
      </c>
      <c r="E18" s="56"/>
      <c r="F18" s="49" t="s">
        <v>26</v>
      </c>
      <c r="G18" s="3"/>
    </row>
    <row r="19" spans="1:7" ht="33" customHeight="1" x14ac:dyDescent="0.35">
      <c r="A19" s="3"/>
      <c r="B19" s="24" t="s">
        <v>14</v>
      </c>
      <c r="C19" s="29">
        <v>10</v>
      </c>
      <c r="D19" s="40">
        <v>9</v>
      </c>
      <c r="E19" s="52">
        <f>SUM(D19:D20)/SUM(C19:C20)</f>
        <v>0.95</v>
      </c>
      <c r="F19" s="46" t="str">
        <f>VLOOKUP(B19&amp;D19,Sheet2!A:D,4,FALSE)</f>
        <v>The threshold determination is accurate and well-justified, recommend to have it on site/region level to have similar site performance then</v>
      </c>
      <c r="G19" s="3"/>
    </row>
    <row r="20" spans="1:7" ht="33" customHeight="1" thickBot="1" x14ac:dyDescent="0.4">
      <c r="A20" s="3"/>
      <c r="B20" s="25" t="s">
        <v>15</v>
      </c>
      <c r="C20" s="30">
        <v>10</v>
      </c>
      <c r="D20" s="41">
        <v>10</v>
      </c>
      <c r="E20" s="54"/>
      <c r="F20" s="47" t="str">
        <f>VLOOKUP(B20&amp;D20,Sheet2!A:D,4,FALSE)</f>
        <v>Your cost savings analysis is accurate and insightful.</v>
      </c>
      <c r="G20" s="3"/>
    </row>
    <row r="21" spans="1:7" ht="33" customHeight="1" thickBot="1" x14ac:dyDescent="0.45">
      <c r="A21" s="3"/>
      <c r="B21" s="16"/>
      <c r="C21" s="31"/>
      <c r="D21" s="3"/>
      <c r="E21" s="3"/>
      <c r="F21" s="50"/>
      <c r="G21" s="3"/>
    </row>
    <row r="22" spans="1:7" ht="33" customHeight="1" thickBot="1" x14ac:dyDescent="0.4">
      <c r="A22" s="3"/>
      <c r="B22" s="19" t="s">
        <v>3</v>
      </c>
      <c r="C22" s="34" t="s">
        <v>22</v>
      </c>
      <c r="D22" s="55" t="s">
        <v>21</v>
      </c>
      <c r="E22" s="56"/>
      <c r="F22" s="49" t="s">
        <v>26</v>
      </c>
      <c r="G22" s="3"/>
    </row>
    <row r="23" spans="1:7" ht="33" customHeight="1" x14ac:dyDescent="0.35">
      <c r="A23" s="3"/>
      <c r="B23" s="26" t="s">
        <v>16</v>
      </c>
      <c r="C23" s="29">
        <v>15</v>
      </c>
      <c r="D23" s="40">
        <v>12</v>
      </c>
      <c r="E23" s="52">
        <f>SUM(D23:D25)/SUM(C23:C25)</f>
        <v>0.83333333333333337</v>
      </c>
      <c r="F23" s="46" t="str">
        <f>VLOOKUP(B23&amp;D23,Sheet2!A:D,4,FALSE)</f>
        <v>The presentation is generally well-organized, but could be improved with a clearer structure and more compelling visuals.</v>
      </c>
      <c r="G23" s="3"/>
    </row>
    <row r="24" spans="1:7" ht="33" customHeight="1" x14ac:dyDescent="0.35">
      <c r="A24" s="3"/>
      <c r="B24" s="27" t="s">
        <v>17</v>
      </c>
      <c r="C24" s="29">
        <v>10</v>
      </c>
      <c r="D24" s="42">
        <v>10</v>
      </c>
      <c r="E24" s="53"/>
      <c r="F24" s="46" t="str">
        <f>VLOOKUP(B24&amp;D24,Sheet2!A:D,4,FALSE)</f>
        <v>Your code is well-written and easy to understand.</v>
      </c>
      <c r="G24" s="3"/>
    </row>
    <row r="25" spans="1:7" ht="33" customHeight="1" thickBot="1" x14ac:dyDescent="0.4">
      <c r="A25" s="3"/>
      <c r="B25" s="28" t="s">
        <v>18</v>
      </c>
      <c r="C25" s="29">
        <v>5</v>
      </c>
      <c r="D25" s="43">
        <v>3</v>
      </c>
      <c r="E25" s="54"/>
      <c r="F25" s="47" t="str">
        <f>VLOOKUP(B25&amp;D25,Sheet2!A:D,4,FALSE)</f>
        <v>The dashboard is informative and user-friendly, but could benefit from additional features.</v>
      </c>
      <c r="G25" s="3"/>
    </row>
  </sheetData>
  <sheetProtection sheet="1" selectLockedCells="1"/>
  <mergeCells count="9">
    <mergeCell ref="E23:E25"/>
    <mergeCell ref="D22:E22"/>
    <mergeCell ref="C2:D2"/>
    <mergeCell ref="D6:E6"/>
    <mergeCell ref="D12:E12"/>
    <mergeCell ref="D18:E18"/>
    <mergeCell ref="E19:E20"/>
    <mergeCell ref="E7:E10"/>
    <mergeCell ref="E13:E16"/>
  </mergeCells>
  <conditionalFormatting sqref="C3">
    <cfRule type="cellIs" dxfId="19" priority="1" operator="lessThan">
      <formula>0.6</formula>
    </cfRule>
    <cfRule type="cellIs" dxfId="18" priority="7" operator="between">
      <formula>0.6</formula>
      <formula>0.799999</formula>
    </cfRule>
    <cfRule type="cellIs" dxfId="17" priority="8" operator="greaterThanOrEqual">
      <formula>0.8</formula>
    </cfRule>
  </conditionalFormatting>
  <conditionalFormatting sqref="D3">
    <cfRule type="cellIs" dxfId="16" priority="2" operator="equal">
      <formula>"F"</formula>
    </cfRule>
    <cfRule type="cellIs" dxfId="15" priority="3" operator="equal">
      <formula>"D"</formula>
    </cfRule>
    <cfRule type="cellIs" dxfId="14" priority="4" operator="equal">
      <formula>"C"</formula>
    </cfRule>
    <cfRule type="cellIs" dxfId="13" priority="5" operator="equal">
      <formula>"B"</formula>
    </cfRule>
    <cfRule type="cellIs" dxfId="12" priority="6" operator="equal">
      <formula>"A"</formula>
    </cfRule>
  </conditionalFormatting>
  <conditionalFormatting sqref="E7:E10">
    <cfRule type="cellIs" dxfId="11" priority="21" operator="lessThan">
      <formula>0.7</formula>
    </cfRule>
    <cfRule type="cellIs" dxfId="10" priority="22" operator="between">
      <formula>0.7</formula>
      <formula>0.8</formula>
    </cfRule>
    <cfRule type="cellIs" dxfId="9" priority="23" operator="greaterThan">
      <formula>0.8</formula>
    </cfRule>
  </conditionalFormatting>
  <conditionalFormatting sqref="E13:E16">
    <cfRule type="cellIs" dxfId="8" priority="9" operator="lessThan">
      <formula>0.7</formula>
    </cfRule>
    <cfRule type="cellIs" dxfId="7" priority="10" operator="between">
      <formula>0.7</formula>
      <formula>0.8</formula>
    </cfRule>
    <cfRule type="cellIs" dxfId="6" priority="11" operator="greaterThan">
      <formula>0.8</formula>
    </cfRule>
  </conditionalFormatting>
  <conditionalFormatting sqref="E19:E20">
    <cfRule type="cellIs" dxfId="5" priority="15" operator="lessThan">
      <formula>0.7</formula>
    </cfRule>
    <cfRule type="cellIs" dxfId="4" priority="16" operator="between">
      <formula>0.7</formula>
      <formula>0.8</formula>
    </cfRule>
    <cfRule type="cellIs" dxfId="3" priority="17" operator="greaterThan">
      <formula>0.8</formula>
    </cfRule>
  </conditionalFormatting>
  <conditionalFormatting sqref="E23:E25">
    <cfRule type="cellIs" dxfId="2" priority="12" operator="lessThan">
      <formula>0.7</formula>
    </cfRule>
    <cfRule type="cellIs" dxfId="1" priority="13" operator="between">
      <formula>0.7</formula>
      <formula>0.8</formula>
    </cfRule>
    <cfRule type="cellIs" dxfId="0" priority="14" operator="greaterThan">
      <formula>0.8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D1D8-35A4-4336-B658-6AE16065C6C7}">
  <sheetPr codeName="Sheet3"/>
  <dimension ref="A1:D64"/>
  <sheetViews>
    <sheetView topLeftCell="A43" workbookViewId="0">
      <selection activeCell="A57" sqref="A57"/>
    </sheetView>
  </sheetViews>
  <sheetFormatPr defaultRowHeight="14.5" x14ac:dyDescent="0.35"/>
  <cols>
    <col min="1" max="1" width="38" bestFit="1" customWidth="1"/>
    <col min="2" max="2" width="28.81640625" bestFit="1" customWidth="1"/>
    <col min="3" max="3" width="13.6328125" bestFit="1" customWidth="1"/>
    <col min="4" max="4" width="127.90625" bestFit="1" customWidth="1"/>
  </cols>
  <sheetData>
    <row r="1" spans="1:4" x14ac:dyDescent="0.35">
      <c r="A1" t="s">
        <v>8</v>
      </c>
      <c r="B1" t="s">
        <v>27</v>
      </c>
      <c r="C1" t="s">
        <v>28</v>
      </c>
      <c r="D1" t="s">
        <v>26</v>
      </c>
    </row>
    <row r="2" spans="1:4" x14ac:dyDescent="0.35">
      <c r="A2" t="str">
        <f>B2&amp;C2</f>
        <v>Data Cleaning &amp; Preparation1</v>
      </c>
      <c r="B2" t="s">
        <v>4</v>
      </c>
      <c r="C2" s="2">
        <v>1</v>
      </c>
      <c r="D2" t="s">
        <v>77</v>
      </c>
    </row>
    <row r="3" spans="1:4" x14ac:dyDescent="0.35">
      <c r="A3" t="str">
        <f t="shared" ref="A3:A64" si="0">B3&amp;C3</f>
        <v>Data Cleaning &amp; Preparation2</v>
      </c>
      <c r="B3" t="s">
        <v>4</v>
      </c>
      <c r="C3" s="2">
        <v>2</v>
      </c>
      <c r="D3" t="s">
        <v>78</v>
      </c>
    </row>
    <row r="4" spans="1:4" x14ac:dyDescent="0.35">
      <c r="A4" t="str">
        <f t="shared" si="0"/>
        <v>Data Cleaning &amp; Preparation3</v>
      </c>
      <c r="B4" t="s">
        <v>4</v>
      </c>
      <c r="C4" s="2">
        <v>3</v>
      </c>
      <c r="D4" t="s">
        <v>79</v>
      </c>
    </row>
    <row r="5" spans="1:4" x14ac:dyDescent="0.35">
      <c r="A5" t="str">
        <f t="shared" si="0"/>
        <v>Data Cleaning &amp; Preparation4</v>
      </c>
      <c r="B5" t="s">
        <v>4</v>
      </c>
      <c r="C5" s="2">
        <v>4</v>
      </c>
      <c r="D5" t="s">
        <v>80</v>
      </c>
    </row>
    <row r="6" spans="1:4" x14ac:dyDescent="0.35">
      <c r="A6" t="str">
        <f t="shared" si="0"/>
        <v>Data Cleaning &amp; Preparation5</v>
      </c>
      <c r="B6" t="s">
        <v>4</v>
      </c>
      <c r="C6" s="2">
        <v>5</v>
      </c>
      <c r="D6" t="s">
        <v>29</v>
      </c>
    </row>
    <row r="7" spans="1:4" x14ac:dyDescent="0.35">
      <c r="A7" t="str">
        <f t="shared" si="0"/>
        <v>Exploratory Analysis6</v>
      </c>
      <c r="B7" t="s">
        <v>5</v>
      </c>
      <c r="C7" s="2">
        <v>6</v>
      </c>
      <c r="D7" t="s">
        <v>30</v>
      </c>
    </row>
    <row r="8" spans="1:4" x14ac:dyDescent="0.35">
      <c r="A8" t="str">
        <f t="shared" si="0"/>
        <v>Exploratory Analysis7</v>
      </c>
      <c r="B8" t="s">
        <v>5</v>
      </c>
      <c r="C8" s="2">
        <v>7</v>
      </c>
      <c r="D8" t="s">
        <v>31</v>
      </c>
    </row>
    <row r="9" spans="1:4" x14ac:dyDescent="0.35">
      <c r="A9" t="str">
        <f t="shared" si="0"/>
        <v>Exploratory Analysis8</v>
      </c>
      <c r="B9" t="s">
        <v>5</v>
      </c>
      <c r="C9" s="2">
        <v>8</v>
      </c>
      <c r="D9" t="s">
        <v>32</v>
      </c>
    </row>
    <row r="10" spans="1:4" x14ac:dyDescent="0.35">
      <c r="A10" t="str">
        <f t="shared" si="0"/>
        <v>Exploratory Analysis9</v>
      </c>
      <c r="B10" t="s">
        <v>5</v>
      </c>
      <c r="C10" s="2">
        <v>9</v>
      </c>
      <c r="D10" t="s">
        <v>33</v>
      </c>
    </row>
    <row r="11" spans="1:4" x14ac:dyDescent="0.35">
      <c r="A11" t="str">
        <f t="shared" si="0"/>
        <v>Exploratory Analysis10</v>
      </c>
      <c r="B11" t="s">
        <v>5</v>
      </c>
      <c r="C11" s="2">
        <v>10</v>
      </c>
      <c r="D11" t="s">
        <v>34</v>
      </c>
    </row>
    <row r="12" spans="1:4" x14ac:dyDescent="0.35">
      <c r="A12" t="str">
        <f t="shared" si="0"/>
        <v>Feature Engineering1</v>
      </c>
      <c r="B12" t="s">
        <v>6</v>
      </c>
      <c r="C12" s="2">
        <v>1</v>
      </c>
      <c r="D12" t="s">
        <v>35</v>
      </c>
    </row>
    <row r="13" spans="1:4" x14ac:dyDescent="0.35">
      <c r="A13" t="str">
        <f t="shared" si="0"/>
        <v>Feature Engineering2</v>
      </c>
      <c r="B13" t="s">
        <v>6</v>
      </c>
      <c r="C13" s="2">
        <v>2</v>
      </c>
      <c r="D13" t="s">
        <v>36</v>
      </c>
    </row>
    <row r="14" spans="1:4" x14ac:dyDescent="0.35">
      <c r="A14" t="str">
        <f t="shared" si="0"/>
        <v>Feature Engineering3</v>
      </c>
      <c r="B14" t="s">
        <v>6</v>
      </c>
      <c r="C14" s="2">
        <v>3</v>
      </c>
      <c r="D14" t="s">
        <v>37</v>
      </c>
    </row>
    <row r="15" spans="1:4" x14ac:dyDescent="0.35">
      <c r="A15" t="str">
        <f t="shared" si="0"/>
        <v>Feature Engineering4</v>
      </c>
      <c r="B15" t="s">
        <v>6</v>
      </c>
      <c r="C15" s="2">
        <v>4</v>
      </c>
      <c r="D15" t="s">
        <v>38</v>
      </c>
    </row>
    <row r="16" spans="1:4" x14ac:dyDescent="0.35">
      <c r="A16" t="str">
        <f t="shared" si="0"/>
        <v>Feature Engineering5</v>
      </c>
      <c r="B16" t="s">
        <v>6</v>
      </c>
      <c r="C16" s="2">
        <v>5</v>
      </c>
      <c r="D16" t="s">
        <v>39</v>
      </c>
    </row>
    <row r="17" spans="1:4" x14ac:dyDescent="0.35">
      <c r="A17" t="str">
        <f t="shared" si="0"/>
        <v>Data Insights1</v>
      </c>
      <c r="B17" t="s">
        <v>7</v>
      </c>
      <c r="C17" s="2">
        <v>1</v>
      </c>
      <c r="D17" t="s">
        <v>85</v>
      </c>
    </row>
    <row r="18" spans="1:4" x14ac:dyDescent="0.35">
      <c r="A18" t="str">
        <f t="shared" si="0"/>
        <v>Data Insights2</v>
      </c>
      <c r="B18" t="s">
        <v>7</v>
      </c>
      <c r="C18" s="2">
        <v>2</v>
      </c>
      <c r="D18" t="s">
        <v>84</v>
      </c>
    </row>
    <row r="19" spans="1:4" x14ac:dyDescent="0.35">
      <c r="A19" t="str">
        <f t="shared" si="0"/>
        <v>Data Insights3</v>
      </c>
      <c r="B19" t="s">
        <v>7</v>
      </c>
      <c r="C19" s="2">
        <v>3</v>
      </c>
      <c r="D19" t="s">
        <v>83</v>
      </c>
    </row>
    <row r="20" spans="1:4" x14ac:dyDescent="0.35">
      <c r="A20" t="str">
        <f t="shared" si="0"/>
        <v>Data Insights4</v>
      </c>
      <c r="B20" t="s">
        <v>7</v>
      </c>
      <c r="C20" s="2">
        <v>4</v>
      </c>
      <c r="D20" t="s">
        <v>82</v>
      </c>
    </row>
    <row r="21" spans="1:4" x14ac:dyDescent="0.35">
      <c r="A21" t="str">
        <f t="shared" si="0"/>
        <v>Data Insights5</v>
      </c>
      <c r="B21" t="s">
        <v>7</v>
      </c>
      <c r="C21" s="2">
        <v>5</v>
      </c>
      <c r="D21" t="s">
        <v>81</v>
      </c>
    </row>
    <row r="22" spans="1:4" x14ac:dyDescent="0.35">
      <c r="A22" t="str">
        <f t="shared" si="0"/>
        <v>Hypothesis Formulation1</v>
      </c>
      <c r="B22" t="s">
        <v>10</v>
      </c>
      <c r="C22" s="2">
        <v>1</v>
      </c>
      <c r="D22" t="s">
        <v>40</v>
      </c>
    </row>
    <row r="23" spans="1:4" x14ac:dyDescent="0.35">
      <c r="A23" t="str">
        <f t="shared" si="0"/>
        <v>Hypothesis Formulation2</v>
      </c>
      <c r="B23" t="s">
        <v>10</v>
      </c>
      <c r="C23" s="2">
        <v>2</v>
      </c>
      <c r="D23" t="s">
        <v>41</v>
      </c>
    </row>
    <row r="24" spans="1:4" x14ac:dyDescent="0.35">
      <c r="A24" t="str">
        <f t="shared" si="0"/>
        <v>Hypothesis Formulation3</v>
      </c>
      <c r="B24" t="s">
        <v>10</v>
      </c>
      <c r="C24" s="2">
        <v>3</v>
      </c>
      <c r="D24" t="s">
        <v>42</v>
      </c>
    </row>
    <row r="25" spans="1:4" x14ac:dyDescent="0.35">
      <c r="A25" t="str">
        <f t="shared" si="0"/>
        <v>Hypothesis Formulation4</v>
      </c>
      <c r="B25" t="s">
        <v>10</v>
      </c>
      <c r="C25" s="2">
        <v>4</v>
      </c>
      <c r="D25" t="s">
        <v>43</v>
      </c>
    </row>
    <row r="26" spans="1:4" x14ac:dyDescent="0.35">
      <c r="A26" t="str">
        <f t="shared" si="0"/>
        <v>Hypothesis Formulation5</v>
      </c>
      <c r="B26" t="s">
        <v>10</v>
      </c>
      <c r="C26" s="2">
        <v>5</v>
      </c>
      <c r="D26" t="s">
        <v>44</v>
      </c>
    </row>
    <row r="27" spans="1:4" x14ac:dyDescent="0.35">
      <c r="A27" t="str">
        <f t="shared" si="0"/>
        <v>Test Selection and Application6</v>
      </c>
      <c r="B27" t="s">
        <v>45</v>
      </c>
      <c r="C27" s="2">
        <v>6</v>
      </c>
      <c r="D27" t="s">
        <v>46</v>
      </c>
    </row>
    <row r="28" spans="1:4" x14ac:dyDescent="0.35">
      <c r="A28" t="str">
        <f t="shared" si="0"/>
        <v>Test Selection and Application7</v>
      </c>
      <c r="B28" t="s">
        <v>45</v>
      </c>
      <c r="C28" s="2">
        <v>7</v>
      </c>
      <c r="D28" t="s">
        <v>47</v>
      </c>
    </row>
    <row r="29" spans="1:4" x14ac:dyDescent="0.35">
      <c r="A29" t="str">
        <f t="shared" si="0"/>
        <v>Test Selection and Application8</v>
      </c>
      <c r="B29" t="s">
        <v>45</v>
      </c>
      <c r="C29" s="2">
        <v>8</v>
      </c>
      <c r="D29" t="s">
        <v>48</v>
      </c>
    </row>
    <row r="30" spans="1:4" x14ac:dyDescent="0.35">
      <c r="A30" t="str">
        <f t="shared" si="0"/>
        <v>Test Selection and Application9</v>
      </c>
      <c r="B30" t="s">
        <v>45</v>
      </c>
      <c r="C30" s="2">
        <v>9</v>
      </c>
      <c r="D30" t="s">
        <v>48</v>
      </c>
    </row>
    <row r="31" spans="1:4" x14ac:dyDescent="0.35">
      <c r="A31" t="str">
        <f t="shared" si="0"/>
        <v>Test Selection and Application10</v>
      </c>
      <c r="B31" t="s">
        <v>45</v>
      </c>
      <c r="C31" s="2">
        <v>10</v>
      </c>
      <c r="D31" t="s">
        <v>49</v>
      </c>
    </row>
    <row r="32" spans="1:4" x14ac:dyDescent="0.35">
      <c r="A32" t="str">
        <f t="shared" si="0"/>
        <v>Clarity and Presentation of Results1</v>
      </c>
      <c r="B32" t="s">
        <v>13</v>
      </c>
      <c r="C32" s="2">
        <v>1</v>
      </c>
      <c r="D32" t="s">
        <v>50</v>
      </c>
    </row>
    <row r="33" spans="1:4" x14ac:dyDescent="0.35">
      <c r="A33" t="str">
        <f t="shared" si="0"/>
        <v>Clarity and Presentation of Results2</v>
      </c>
      <c r="B33" t="s">
        <v>13</v>
      </c>
      <c r="C33" s="2">
        <v>2</v>
      </c>
      <c r="D33" t="s">
        <v>51</v>
      </c>
    </row>
    <row r="34" spans="1:4" x14ac:dyDescent="0.35">
      <c r="A34" t="str">
        <f t="shared" si="0"/>
        <v>Clarity and Presentation of Results3</v>
      </c>
      <c r="B34" t="s">
        <v>13</v>
      </c>
      <c r="C34" s="2">
        <v>3</v>
      </c>
      <c r="D34" t="s">
        <v>52</v>
      </c>
    </row>
    <row r="35" spans="1:4" x14ac:dyDescent="0.35">
      <c r="A35" t="str">
        <f t="shared" si="0"/>
        <v>Clarity and Presentation of Results4</v>
      </c>
      <c r="B35" t="s">
        <v>13</v>
      </c>
      <c r="C35" s="2">
        <v>4</v>
      </c>
      <c r="D35" t="s">
        <v>53</v>
      </c>
    </row>
    <row r="36" spans="1:4" x14ac:dyDescent="0.35">
      <c r="A36" t="str">
        <f t="shared" si="0"/>
        <v>Clarity and Presentation of Results5</v>
      </c>
      <c r="B36" t="s">
        <v>13</v>
      </c>
      <c r="C36" s="2">
        <v>5</v>
      </c>
      <c r="D36" t="s">
        <v>54</v>
      </c>
    </row>
    <row r="37" spans="1:4" x14ac:dyDescent="0.35">
      <c r="A37" t="str">
        <f t="shared" si="0"/>
        <v>Threshold Determination6</v>
      </c>
      <c r="B37" t="s">
        <v>14</v>
      </c>
      <c r="C37" s="2">
        <v>6</v>
      </c>
      <c r="D37" t="s">
        <v>55</v>
      </c>
    </row>
    <row r="38" spans="1:4" x14ac:dyDescent="0.35">
      <c r="A38" t="str">
        <f t="shared" si="0"/>
        <v>Threshold Determination7</v>
      </c>
      <c r="B38" t="s">
        <v>14</v>
      </c>
      <c r="C38" s="2">
        <v>7</v>
      </c>
      <c r="D38" t="s">
        <v>56</v>
      </c>
    </row>
    <row r="39" spans="1:4" x14ac:dyDescent="0.35">
      <c r="A39" t="str">
        <f t="shared" si="0"/>
        <v>Threshold Determination8</v>
      </c>
      <c r="B39" t="s">
        <v>14</v>
      </c>
      <c r="C39" s="2">
        <v>8</v>
      </c>
      <c r="D39" t="s">
        <v>57</v>
      </c>
    </row>
    <row r="40" spans="1:4" x14ac:dyDescent="0.35">
      <c r="A40" t="str">
        <f t="shared" si="0"/>
        <v>Threshold Determination9</v>
      </c>
      <c r="B40" t="s">
        <v>14</v>
      </c>
      <c r="C40" s="2">
        <v>9</v>
      </c>
      <c r="D40" t="s">
        <v>89</v>
      </c>
    </row>
    <row r="41" spans="1:4" x14ac:dyDescent="0.35">
      <c r="A41" t="str">
        <f t="shared" si="0"/>
        <v>Threshold Determination10</v>
      </c>
      <c r="B41" t="s">
        <v>14</v>
      </c>
      <c r="C41" s="2">
        <v>10</v>
      </c>
      <c r="D41" t="s">
        <v>58</v>
      </c>
    </row>
    <row r="42" spans="1:4" x14ac:dyDescent="0.35">
      <c r="A42" t="str">
        <f t="shared" si="0"/>
        <v>Cost Saving Calculations6</v>
      </c>
      <c r="B42" t="s">
        <v>15</v>
      </c>
      <c r="C42" s="2">
        <v>6</v>
      </c>
      <c r="D42" t="s">
        <v>59</v>
      </c>
    </row>
    <row r="43" spans="1:4" x14ac:dyDescent="0.35">
      <c r="A43" t="str">
        <f t="shared" si="0"/>
        <v>Cost Saving Calculations7</v>
      </c>
      <c r="B43" t="s">
        <v>15</v>
      </c>
      <c r="C43" s="2">
        <v>7</v>
      </c>
      <c r="D43" t="s">
        <v>60</v>
      </c>
    </row>
    <row r="44" spans="1:4" x14ac:dyDescent="0.35">
      <c r="A44" t="str">
        <f t="shared" si="0"/>
        <v>Cost Saving Calculations8</v>
      </c>
      <c r="B44" t="s">
        <v>15</v>
      </c>
      <c r="C44" s="2">
        <v>8</v>
      </c>
      <c r="D44" t="s">
        <v>61</v>
      </c>
    </row>
    <row r="45" spans="1:4" x14ac:dyDescent="0.35">
      <c r="A45" t="str">
        <f t="shared" si="0"/>
        <v>Cost Saving Calculations9</v>
      </c>
      <c r="B45" t="s">
        <v>15</v>
      </c>
      <c r="C45" s="2">
        <v>9</v>
      </c>
      <c r="D45" t="s">
        <v>61</v>
      </c>
    </row>
    <row r="46" spans="1:4" x14ac:dyDescent="0.35">
      <c r="A46" t="str">
        <f t="shared" si="0"/>
        <v>Cost Saving Calculations10</v>
      </c>
      <c r="B46" t="s">
        <v>15</v>
      </c>
      <c r="C46" s="2">
        <v>10</v>
      </c>
      <c r="D46" t="s">
        <v>62</v>
      </c>
    </row>
    <row r="47" spans="1:4" x14ac:dyDescent="0.35">
      <c r="A47" t="str">
        <f t="shared" si="0"/>
        <v>Power Point Presentation11</v>
      </c>
      <c r="B47" t="s">
        <v>16</v>
      </c>
      <c r="C47" s="2">
        <v>11</v>
      </c>
      <c r="D47" t="s">
        <v>63</v>
      </c>
    </row>
    <row r="48" spans="1:4" x14ac:dyDescent="0.35">
      <c r="A48" t="str">
        <f t="shared" si="0"/>
        <v>Power Point Presentation12</v>
      </c>
      <c r="B48" t="s">
        <v>16</v>
      </c>
      <c r="C48" s="2">
        <v>12</v>
      </c>
      <c r="D48" t="s">
        <v>64</v>
      </c>
    </row>
    <row r="49" spans="1:4" x14ac:dyDescent="0.35">
      <c r="A49" t="str">
        <f t="shared" si="0"/>
        <v>Power Point Presentation13</v>
      </c>
      <c r="B49" t="s">
        <v>16</v>
      </c>
      <c r="C49" s="2">
        <v>13</v>
      </c>
      <c r="D49" t="s">
        <v>65</v>
      </c>
    </row>
    <row r="50" spans="1:4" x14ac:dyDescent="0.35">
      <c r="A50" t="str">
        <f t="shared" si="0"/>
        <v>Power Point Presentation14</v>
      </c>
      <c r="B50" t="s">
        <v>16</v>
      </c>
      <c r="C50" s="2">
        <v>14</v>
      </c>
      <c r="D50" t="s">
        <v>66</v>
      </c>
    </row>
    <row r="51" spans="1:4" x14ac:dyDescent="0.35">
      <c r="A51" t="str">
        <f t="shared" si="0"/>
        <v>Power Point Presentation15</v>
      </c>
      <c r="B51" t="s">
        <v>16</v>
      </c>
      <c r="C51" s="2">
        <v>15</v>
      </c>
      <c r="D51" t="s">
        <v>67</v>
      </c>
    </row>
    <row r="52" spans="1:4" x14ac:dyDescent="0.35">
      <c r="A52" t="str">
        <f t="shared" si="0"/>
        <v>Code Quality6</v>
      </c>
      <c r="B52" t="s">
        <v>17</v>
      </c>
      <c r="C52" s="2">
        <v>6</v>
      </c>
      <c r="D52" t="s">
        <v>68</v>
      </c>
    </row>
    <row r="53" spans="1:4" x14ac:dyDescent="0.35">
      <c r="A53" t="str">
        <f t="shared" si="0"/>
        <v>Code Quality7</v>
      </c>
      <c r="B53" t="s">
        <v>17</v>
      </c>
      <c r="C53" s="2">
        <v>7</v>
      </c>
      <c r="D53" t="s">
        <v>69</v>
      </c>
    </row>
    <row r="54" spans="1:4" x14ac:dyDescent="0.35">
      <c r="A54" t="str">
        <f t="shared" si="0"/>
        <v>Code Quality8</v>
      </c>
      <c r="B54" t="s">
        <v>17</v>
      </c>
      <c r="C54" s="2">
        <v>8</v>
      </c>
      <c r="D54" t="s">
        <v>70</v>
      </c>
    </row>
    <row r="55" spans="1:4" x14ac:dyDescent="0.35">
      <c r="A55" t="str">
        <f t="shared" si="0"/>
        <v>Code Quality9</v>
      </c>
      <c r="B55" t="s">
        <v>17</v>
      </c>
      <c r="C55" s="2">
        <v>9</v>
      </c>
      <c r="D55" t="s">
        <v>71</v>
      </c>
    </row>
    <row r="56" spans="1:4" x14ac:dyDescent="0.35">
      <c r="A56" t="str">
        <f t="shared" si="0"/>
        <v>Code Quality10</v>
      </c>
      <c r="B56" t="s">
        <v>17</v>
      </c>
      <c r="C56" s="2">
        <v>10</v>
      </c>
      <c r="D56" t="s">
        <v>72</v>
      </c>
    </row>
    <row r="57" spans="1:4" x14ac:dyDescent="0.35">
      <c r="A57" t="str">
        <f t="shared" si="0"/>
        <v>Dashboard1</v>
      </c>
      <c r="B57" t="s">
        <v>18</v>
      </c>
      <c r="C57" s="2">
        <v>1</v>
      </c>
      <c r="D57" t="s">
        <v>90</v>
      </c>
    </row>
    <row r="58" spans="1:4" x14ac:dyDescent="0.35">
      <c r="A58" t="str">
        <f t="shared" si="0"/>
        <v>Dashboard2</v>
      </c>
      <c r="B58" t="s">
        <v>18</v>
      </c>
      <c r="C58" s="2">
        <v>2</v>
      </c>
      <c r="D58" t="s">
        <v>73</v>
      </c>
    </row>
    <row r="59" spans="1:4" x14ac:dyDescent="0.35">
      <c r="A59" t="str">
        <f t="shared" si="0"/>
        <v>Dashboard3</v>
      </c>
      <c r="B59" t="s">
        <v>18</v>
      </c>
      <c r="C59" s="2">
        <v>3</v>
      </c>
      <c r="D59" t="s">
        <v>74</v>
      </c>
    </row>
    <row r="60" spans="1:4" x14ac:dyDescent="0.35">
      <c r="A60" t="str">
        <f t="shared" si="0"/>
        <v>Dashboard4</v>
      </c>
      <c r="B60" t="s">
        <v>18</v>
      </c>
      <c r="C60" s="2">
        <v>4</v>
      </c>
      <c r="D60" t="s">
        <v>75</v>
      </c>
    </row>
    <row r="61" spans="1:4" x14ac:dyDescent="0.35">
      <c r="A61" t="str">
        <f t="shared" si="0"/>
        <v>Dashboard5</v>
      </c>
      <c r="B61" t="s">
        <v>18</v>
      </c>
      <c r="C61" s="2">
        <v>5</v>
      </c>
      <c r="D61" t="s">
        <v>76</v>
      </c>
    </row>
    <row r="62" spans="1:4" x14ac:dyDescent="0.35">
      <c r="A62" t="str">
        <f t="shared" si="0"/>
        <v>Assumptions and Limitations3</v>
      </c>
      <c r="B62" t="s">
        <v>12</v>
      </c>
      <c r="C62" s="2">
        <v>3</v>
      </c>
      <c r="D62" t="s">
        <v>88</v>
      </c>
    </row>
    <row r="63" spans="1:4" x14ac:dyDescent="0.35">
      <c r="A63" t="str">
        <f t="shared" si="0"/>
        <v>Assumptions and Limitations4</v>
      </c>
      <c r="B63" t="s">
        <v>12</v>
      </c>
      <c r="C63" s="2">
        <v>4</v>
      </c>
      <c r="D63" t="s">
        <v>87</v>
      </c>
    </row>
    <row r="64" spans="1:4" x14ac:dyDescent="0.35">
      <c r="A64" t="str">
        <f t="shared" si="0"/>
        <v>Assumptions and Limitations5</v>
      </c>
      <c r="B64" t="s">
        <v>12</v>
      </c>
      <c r="C64" s="2">
        <v>5</v>
      </c>
      <c r="D6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Evalution Template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Eissa, Vodafone</dc:creator>
  <cp:lastModifiedBy>Mohamed Eissa, Vodafone</cp:lastModifiedBy>
  <dcterms:created xsi:type="dcterms:W3CDTF">2024-12-19T19:08:57Z</dcterms:created>
  <dcterms:modified xsi:type="dcterms:W3CDTF">2024-12-25T15:21:41Z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2024-12-19T19:19:58Z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13a8888c-b3ac-4c8c-bf02-96f4761a1284</vt:lpwstr>
  </property>
  <property fmtid="{D5CDD505-2E9C-101B-9397-08002B2CF9AE}" pid="8" name="MSIP_Label_0359f705-2ba0-454b-9cfc-6ce5bcaac040_ContentBits">
    <vt:lpwstr>2</vt:lpwstr>
  </property>
</Properties>
</file>