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1.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Data Analayst\Project Data\"/>
    </mc:Choice>
  </mc:AlternateContent>
  <xr:revisionPtr revIDLastSave="0" documentId="8_{DAC15ADE-21E7-4A2A-94AE-DFA8D7C0E017}" xr6:coauthVersionLast="47" xr6:coauthVersionMax="47" xr10:uidLastSave="{00000000-0000-0000-0000-000000000000}"/>
  <bookViews>
    <workbookView xWindow="-108" yWindow="-108" windowWidth="23256" windowHeight="12456" activeTab="2" xr2:uid="{00000000-000D-0000-FFFF-FFFF00000000}"/>
  </bookViews>
  <sheets>
    <sheet name="KPI" sheetId="8" r:id="rId1"/>
    <sheet name="Rating" sheetId="9" r:id="rId2"/>
    <sheet name="Dashboard" sheetId="4" r:id="rId3"/>
    <sheet name="Gender" sheetId="10" r:id="rId4"/>
    <sheet name="Education by Attrition" sheetId="11" r:id="rId5"/>
    <sheet name="Attrition by Job" sheetId="12" r:id="rId6"/>
    <sheet name="Dept wise Attrition" sheetId="13" r:id="rId7"/>
    <sheet name="Attrition by Age group" sheetId="14" r:id="rId8"/>
    <sheet name="Marital Status" sheetId="15" r:id="rId9"/>
    <sheet name="Data" sheetId="1" r:id="rId10"/>
    <sheet name="Images" sheetId="2" r:id="rId11"/>
    <sheet name="Background 1" sheetId="3" r:id="rId12"/>
    <sheet name="Background 3" sheetId="5" r:id="rId13"/>
    <sheet name="Background 4" sheetId="6" r:id="rId14"/>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iterate="1"/>
  <pivotCaches>
    <pivotCache cacheId="1"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B7" i="9"/>
  <c r="B9" i="10"/>
  <c r="E12" i="12"/>
  <c r="B9" i="8"/>
  <c r="E6" i="15"/>
  <c r="E4" i="15"/>
  <c r="E5" i="12"/>
  <c r="E8" i="12"/>
  <c r="E4" i="12"/>
  <c r="E6" i="12"/>
  <c r="E11" i="12"/>
  <c r="B10" i="10"/>
  <c r="E5" i="15"/>
  <c r="A9" i="8"/>
  <c r="E7" i="12"/>
  <c r="E9" i="12"/>
  <c r="E10" i="12"/>
  <c r="C9" i="8"/>
  <c r="C9" i="10" l="1"/>
  <c r="C10" i="10"/>
  <c r="B8" i="9"/>
  <c r="C8" i="9" s="1"/>
  <c r="C7" i="9"/>
  <c r="D9" i="8"/>
  <c r="E9"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<sst xmlns="http://schemas.openxmlformats.org/spreadsheetml/2006/main" count="19216" uniqueCount="1569">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</sst>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1" fillId="0" borderId="0" xfId="0" applyFont="1"/>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3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5"/>
      <tableStyleElement type="firstRowStripe" dxfId="34"/>
      <tableStyleElement type="secondRowStripe" dxfId="33"/>
    </tableStyle>
    <tableStyle name="Slicer " pivot="0" table="0" count="4" xr9:uid="{DEF7A2C3-85AB-40C7-996F-BD6D741895D1}">
      <tableStyleElement type="wholeTable" dxfId="32"/>
    </tableStyle>
  </tableStyles>
  <colors>
    <mruColors>
      <color rgb="FF602928"/>
      <color rgb="FFC1219F"/>
      <color rgb="FFA4149D"/>
      <color rgb="FFB917B1"/>
      <color rgb="FFC783C2"/>
      <color rgb="FFDE1CD5"/>
      <color rgb="FF501844"/>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2"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234624145785882"/>
          <c:y val="0.13756613756613756"/>
          <c:w val="0.55049354593773725"/>
          <c:h val="0.7671957671957672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45-40ED-BE53-31BDF11B3F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45-40ED-BE53-31BDF11B3FF6}"/>
              </c:ext>
            </c:extLst>
          </c:dPt>
          <c:val>
            <c:numRef>
              <c:f>Rating!$C$7:$C$8</c:f>
              <c:numCache>
                <c:formatCode>General</c:formatCode>
                <c:ptCount val="2"/>
                <c:pt idx="0">
                  <c:v>0.97727272727272729</c:v>
                </c:pt>
                <c:pt idx="1">
                  <c:v>2.2727272727272707E-2</c:v>
                </c:pt>
              </c:numCache>
            </c:numRef>
          </c:val>
          <c:extLst>
            <c:ext xmlns:c16="http://schemas.microsoft.com/office/drawing/2014/chart" uri="{C3380CC4-5D6E-409C-BE32-E72D297353CC}">
              <c16:uniqueId val="{00000000-6953-40DA-86F7-0E94E764707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257876134694E-2"/>
          <c:y val="7.4073463330172729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3.9090909090909092</c:v>
                </c:pt>
              </c:numCache>
            </c:numRef>
          </c:val>
          <c:extLst>
            <c:ext xmlns:c16="http://schemas.microsoft.com/office/drawing/2014/chart" uri="{C3380CC4-5D6E-409C-BE32-E72D297353CC}">
              <c16:uniqueId val="{00000000-6039-49B3-B23A-4A17BF381951}"/>
            </c:ext>
          </c:extLst>
        </c:ser>
        <c:ser>
          <c:idx val="1"/>
          <c:order val="1"/>
          <c:spPr>
            <a:solidFill>
              <a:schemeClr val="accent2"/>
            </a:solidFill>
            <a:ln>
              <a:noFill/>
            </a:ln>
            <a:effectLst/>
          </c:spPr>
          <c:invertIfNegative val="0"/>
          <c:val>
            <c:numRef>
              <c:f>Rating!$B$8</c:f>
              <c:numCache>
                <c:formatCode>0.0</c:formatCode>
                <c:ptCount val="1"/>
                <c:pt idx="0">
                  <c:v>9.0909090909090828E-2</c:v>
                </c:pt>
              </c:numCache>
            </c:numRef>
          </c:val>
          <c:extLst>
            <c:ext xmlns:c16="http://schemas.microsoft.com/office/drawing/2014/chart" uri="{C3380CC4-5D6E-409C-BE32-E72D297353CC}">
              <c16:uniqueId val="{00000002-6039-49B3-B23A-4A17BF381951}"/>
            </c:ext>
          </c:extLst>
        </c:ser>
        <c:dLbls>
          <c:showLegendKey val="0"/>
          <c:showVal val="0"/>
          <c:showCatName val="0"/>
          <c:showSerName val="0"/>
          <c:showPercent val="0"/>
          <c:showBubbleSize val="0"/>
        </c:dLbls>
        <c:gapWidth val="0"/>
        <c:overlap val="100"/>
        <c:axId val="681563008"/>
        <c:axId val="681567328"/>
      </c:barChart>
      <c:catAx>
        <c:axId val="681563008"/>
        <c:scaling>
          <c:orientation val="minMax"/>
        </c:scaling>
        <c:delete val="1"/>
        <c:axPos val="l"/>
        <c:majorTickMark val="out"/>
        <c:minorTickMark val="none"/>
        <c:tickLblPos val="nextTo"/>
        <c:crossAx val="681567328"/>
        <c:crosses val="autoZero"/>
        <c:auto val="1"/>
        <c:lblAlgn val="ctr"/>
        <c:lblOffset val="100"/>
        <c:noMultiLvlLbl val="0"/>
      </c:catAx>
      <c:valAx>
        <c:axId val="681567328"/>
        <c:scaling>
          <c:orientation val="minMax"/>
          <c:max val="4"/>
        </c:scaling>
        <c:delete val="1"/>
        <c:axPos val="b"/>
        <c:numFmt formatCode="0.0" sourceLinked="1"/>
        <c:majorTickMark val="out"/>
        <c:minorTickMark val="none"/>
        <c:tickLblPos val="nextTo"/>
        <c:crossAx val="68156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Rating!$C$7</c:f>
              <c:numCache>
                <c:formatCode>General</c:formatCode>
                <c:ptCount val="1"/>
                <c:pt idx="0">
                  <c:v>0.97727272727272729</c:v>
                </c:pt>
              </c:numCache>
            </c:numRef>
          </c:val>
          <c:extLst>
            <c:ext xmlns:c16="http://schemas.microsoft.com/office/drawing/2014/chart" uri="{C3380CC4-5D6E-409C-BE32-E72D297353CC}">
              <c16:uniqueId val="{00000000-B39C-427F-B4DA-5F8C3381927C}"/>
            </c:ext>
          </c:extLst>
        </c:ser>
        <c:ser>
          <c:idx val="1"/>
          <c:order val="1"/>
          <c:spPr>
            <a:solidFill>
              <a:schemeClr val="accent2"/>
            </a:solidFill>
            <a:ln>
              <a:noFill/>
            </a:ln>
            <a:effectLst/>
          </c:spPr>
          <c:invertIfNegative val="0"/>
          <c:val>
            <c:numRef>
              <c:f>Rating!$C$8</c:f>
              <c:numCache>
                <c:formatCode>General</c:formatCode>
                <c:ptCount val="1"/>
                <c:pt idx="0">
                  <c:v>2.2727272727272707E-2</c:v>
                </c:pt>
              </c:numCache>
            </c:numRef>
          </c:val>
          <c:extLst>
            <c:ext xmlns:c16="http://schemas.microsoft.com/office/drawing/2014/chart" uri="{C3380CC4-5D6E-409C-BE32-E72D297353CC}">
              <c16:uniqueId val="{00000001-B39C-427F-B4DA-5F8C3381927C}"/>
            </c:ext>
          </c:extLst>
        </c:ser>
        <c:dLbls>
          <c:showLegendKey val="0"/>
          <c:showVal val="0"/>
          <c:showCatName val="0"/>
          <c:showSerName val="0"/>
          <c:showPercent val="0"/>
          <c:showBubbleSize val="0"/>
        </c:dLbls>
        <c:gapWidth val="150"/>
        <c:overlap val="100"/>
        <c:axId val="453175584"/>
        <c:axId val="639187648"/>
      </c:barChart>
      <c:catAx>
        <c:axId val="453175584"/>
        <c:scaling>
          <c:orientation val="minMax"/>
        </c:scaling>
        <c:delete val="1"/>
        <c:axPos val="l"/>
        <c:majorTickMark val="out"/>
        <c:minorTickMark val="none"/>
        <c:tickLblPos val="nextTo"/>
        <c:crossAx val="639187648"/>
        <c:crosses val="autoZero"/>
        <c:auto val="1"/>
        <c:lblAlgn val="ctr"/>
        <c:lblOffset val="100"/>
        <c:noMultiLvlLbl val="0"/>
      </c:catAx>
      <c:valAx>
        <c:axId val="639187648"/>
        <c:scaling>
          <c:orientation val="minMax"/>
        </c:scaling>
        <c:delete val="1"/>
        <c:axPos val="b"/>
        <c:numFmt formatCode="General" sourceLinked="1"/>
        <c:majorTickMark val="out"/>
        <c:minorTickMark val="none"/>
        <c:tickLblPos val="nextTo"/>
        <c:crossAx val="45317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111111111111109E-2"/>
          <c:y val="6.9444444444444448E-2"/>
          <c:w val="0.93888888888888888"/>
          <c:h val="0.89814814814814814"/>
        </c:manualLayout>
      </c:layout>
      <c:barChart>
        <c:barDir val="bar"/>
        <c:grouping val="stacked"/>
        <c:varyColors val="0"/>
        <c:ser>
          <c:idx val="1"/>
          <c:order val="0"/>
          <c:spPr>
            <a:solidFill>
              <a:schemeClr val="accent2"/>
            </a:solidFill>
            <a:ln>
              <a:noFill/>
            </a:ln>
            <a:effectLst/>
          </c:spPr>
          <c:invertIfNegative val="0"/>
          <c:val>
            <c:numRef>
              <c:f>Rating!$B$8</c:f>
              <c:numCache>
                <c:formatCode>0.0</c:formatCode>
                <c:ptCount val="1"/>
                <c:pt idx="0">
                  <c:v>9.0909090909090828E-2</c:v>
                </c:pt>
              </c:numCache>
            </c:numRef>
          </c:val>
          <c:extLst>
            <c:ext xmlns:c16="http://schemas.microsoft.com/office/drawing/2014/chart" uri="{C3380CC4-5D6E-409C-BE32-E72D297353CC}">
              <c16:uniqueId val="{00000006-EEB3-4313-A3F2-847BCDCCC98C}"/>
            </c:ext>
          </c:extLst>
        </c:ser>
        <c:ser>
          <c:idx val="0"/>
          <c:order val="1"/>
          <c:spPr>
            <a:solidFill>
              <a:schemeClr val="accent1"/>
            </a:solidFill>
            <a:ln>
              <a:noFill/>
            </a:ln>
            <a:effectLst/>
          </c:spPr>
          <c:invertIfNegative val="0"/>
          <c:val>
            <c:numRef>
              <c:f>Rating!$B$7</c:f>
              <c:numCache>
                <c:formatCode>0.0</c:formatCode>
                <c:ptCount val="1"/>
                <c:pt idx="0">
                  <c:v>3.9090909090909092</c:v>
                </c:pt>
              </c:numCache>
            </c:numRef>
          </c:val>
          <c:extLst>
            <c:ext xmlns:c16="http://schemas.microsoft.com/office/drawing/2014/chart" uri="{C3380CC4-5D6E-409C-BE32-E72D297353CC}">
              <c16:uniqueId val="{00000000-EEB3-4313-A3F2-847BCDCCC98C}"/>
            </c:ext>
          </c:extLst>
        </c:ser>
        <c:dLbls>
          <c:showLegendKey val="0"/>
          <c:showVal val="0"/>
          <c:showCatName val="0"/>
          <c:showSerName val="0"/>
          <c:showPercent val="0"/>
          <c:showBubbleSize val="0"/>
        </c:dLbls>
        <c:gapWidth val="150"/>
        <c:overlap val="100"/>
        <c:axId val="102916703"/>
        <c:axId val="102919583"/>
      </c:barChart>
      <c:catAx>
        <c:axId val="102916703"/>
        <c:scaling>
          <c:orientation val="minMax"/>
        </c:scaling>
        <c:delete val="1"/>
        <c:axPos val="l"/>
        <c:majorTickMark val="none"/>
        <c:minorTickMark val="none"/>
        <c:tickLblPos val="nextTo"/>
        <c:crossAx val="102919583"/>
        <c:crosses val="autoZero"/>
        <c:auto val="1"/>
        <c:lblAlgn val="ctr"/>
        <c:lblOffset val="100"/>
        <c:noMultiLvlLbl val="0"/>
      </c:catAx>
      <c:valAx>
        <c:axId val="102919583"/>
        <c:scaling>
          <c:orientation val="minMax"/>
        </c:scaling>
        <c:delete val="1"/>
        <c:axPos val="b"/>
        <c:numFmt formatCode="0.0" sourceLinked="1"/>
        <c:majorTickMark val="none"/>
        <c:minorTickMark val="none"/>
        <c:tickLblPos val="nextTo"/>
        <c:crossAx val="10291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23465627402635"/>
          <c:y val="0.14269903762029745"/>
          <c:w val="0.55049354593773725"/>
          <c:h val="0.76719576719576721"/>
        </c:manualLayout>
      </c:layout>
      <c:doughnutChart>
        <c:varyColors val="1"/>
        <c:ser>
          <c:idx val="0"/>
          <c:order val="0"/>
          <c:dPt>
            <c:idx val="0"/>
            <c:bubble3D val="0"/>
            <c:spPr>
              <a:gradFill>
                <a:gsLst>
                  <a:gs pos="0">
                    <a:schemeClr val="accent1">
                      <a:lumMod val="75000"/>
                    </a:schemeClr>
                  </a:gs>
                  <a:gs pos="100000">
                    <a:schemeClr val="accent6"/>
                  </a:gs>
                </a:gsLst>
                <a:lin ang="5400000" scaled="1"/>
              </a:gradFill>
              <a:ln w="19050">
                <a:noFill/>
              </a:ln>
              <a:effectLst/>
            </c:spPr>
            <c:extLst>
              <c:ext xmlns:c16="http://schemas.microsoft.com/office/drawing/2014/chart" uri="{C3380CC4-5D6E-409C-BE32-E72D297353CC}">
                <c16:uniqueId val="{00000001-3968-4E8B-BA92-BA2F7C437815}"/>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3968-4E8B-BA92-BA2F7C437815}"/>
              </c:ext>
            </c:extLst>
          </c:dPt>
          <c:val>
            <c:numRef>
              <c:f>Rating!$C$7:$C$8</c:f>
              <c:numCache>
                <c:formatCode>General</c:formatCode>
                <c:ptCount val="2"/>
                <c:pt idx="0">
                  <c:v>0.97727272727272729</c:v>
                </c:pt>
                <c:pt idx="1">
                  <c:v>2.2727272727272707E-2</c:v>
                </c:pt>
              </c:numCache>
            </c:numRef>
          </c:val>
          <c:extLst>
            <c:ext xmlns:c16="http://schemas.microsoft.com/office/drawing/2014/chart" uri="{C3380CC4-5D6E-409C-BE32-E72D297353CC}">
              <c16:uniqueId val="{00000004-3968-4E8B-BA92-BA2F7C4378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257876134694E-2"/>
          <c:y val="7.4073463330172729E-2"/>
          <c:w val="0.89971084864391948"/>
          <c:h val="0.8416746864975212"/>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3.9090909090909092</c:v>
                </c:pt>
              </c:numCache>
            </c:numRef>
          </c:val>
          <c:extLst>
            <c:ext xmlns:c16="http://schemas.microsoft.com/office/drawing/2014/chart" uri="{C3380CC4-5D6E-409C-BE32-E72D297353CC}">
              <c16:uniqueId val="{00000000-BE78-4281-9DE6-D6943A3567CE}"/>
            </c:ext>
          </c:extLst>
        </c:ser>
        <c:ser>
          <c:idx val="1"/>
          <c:order val="1"/>
          <c:spPr>
            <a:solidFill>
              <a:schemeClr val="bg1"/>
            </a:solidFill>
            <a:ln>
              <a:noFill/>
            </a:ln>
            <a:effectLst/>
          </c:spPr>
          <c:invertIfNegative val="0"/>
          <c:val>
            <c:numRef>
              <c:f>Rating!$B$8</c:f>
              <c:numCache>
                <c:formatCode>0.0</c:formatCode>
                <c:ptCount val="1"/>
                <c:pt idx="0">
                  <c:v>9.0909090909090828E-2</c:v>
                </c:pt>
              </c:numCache>
            </c:numRef>
          </c:val>
          <c:extLst>
            <c:ext xmlns:c16="http://schemas.microsoft.com/office/drawing/2014/chart" uri="{C3380CC4-5D6E-409C-BE32-E72D297353CC}">
              <c16:uniqueId val="{00000001-BE78-4281-9DE6-D6943A3567CE}"/>
            </c:ext>
          </c:extLst>
        </c:ser>
        <c:dLbls>
          <c:showLegendKey val="0"/>
          <c:showVal val="0"/>
          <c:showCatName val="0"/>
          <c:showSerName val="0"/>
          <c:showPercent val="0"/>
          <c:showBubbleSize val="0"/>
        </c:dLbls>
        <c:gapWidth val="0"/>
        <c:overlap val="100"/>
        <c:axId val="681563008"/>
        <c:axId val="681567328"/>
      </c:barChart>
      <c:catAx>
        <c:axId val="681563008"/>
        <c:scaling>
          <c:orientation val="minMax"/>
        </c:scaling>
        <c:delete val="1"/>
        <c:axPos val="l"/>
        <c:majorTickMark val="out"/>
        <c:minorTickMark val="none"/>
        <c:tickLblPos val="nextTo"/>
        <c:crossAx val="681567328"/>
        <c:crosses val="autoZero"/>
        <c:auto val="1"/>
        <c:lblAlgn val="ctr"/>
        <c:lblOffset val="100"/>
        <c:noMultiLvlLbl val="0"/>
      </c:catAx>
      <c:valAx>
        <c:axId val="681567328"/>
        <c:scaling>
          <c:orientation val="minMax"/>
          <c:max val="4"/>
        </c:scaling>
        <c:delete val="1"/>
        <c:axPos val="b"/>
        <c:numFmt formatCode="0.0" sourceLinked="1"/>
        <c:majorTickMark val="out"/>
        <c:minorTickMark val="none"/>
        <c:tickLblPos val="nextTo"/>
        <c:crossAx val="68156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explosion val="1"/>
            <c:spPr>
              <a:gradFill>
                <a:gsLst>
                  <a:gs pos="0">
                    <a:srgbClr val="A4149D"/>
                  </a:gs>
                  <a:gs pos="100000">
                    <a:srgbClr val="C783C2"/>
                  </a:gs>
                </a:gsLst>
                <a:lin ang="10800000" scaled="0"/>
              </a:gradFill>
              <a:ln w="19050">
                <a:noFill/>
              </a:ln>
              <a:effectLst/>
            </c:spPr>
            <c:extLst>
              <c:ext xmlns:c16="http://schemas.microsoft.com/office/drawing/2014/chart" uri="{C3380CC4-5D6E-409C-BE32-E72D297353CC}">
                <c16:uniqueId val="{00000001-4666-4C3F-ACA5-841590CB581F}"/>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666-4C3F-ACA5-841590CB581F}"/>
              </c:ext>
            </c:extLst>
          </c:dPt>
          <c:val>
            <c:numRef>
              <c:f>Gender!$C$9:$C$10</c:f>
              <c:numCache>
                <c:formatCode>0%</c:formatCode>
                <c:ptCount val="2"/>
                <c:pt idx="0">
                  <c:v>0.39393939393939392</c:v>
                </c:pt>
                <c:pt idx="1">
                  <c:v>0.60606060606060608</c:v>
                </c:pt>
              </c:numCache>
            </c:numRef>
          </c:val>
          <c:extLst>
            <c:ext xmlns:c16="http://schemas.microsoft.com/office/drawing/2014/chart" uri="{C3380CC4-5D6E-409C-BE32-E72D297353CC}">
              <c16:uniqueId val="{00000004-4666-4C3F-ACA5-841590CB581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CEFB-4877-87A6-8D136A04C474}"/>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CEFB-4877-87A6-8D136A04C474}"/>
              </c:ext>
            </c:extLst>
          </c:dPt>
          <c:val>
            <c:numRef>
              <c:f>Gender!$C$9:$C$10</c:f>
              <c:numCache>
                <c:formatCode>0%</c:formatCode>
                <c:ptCount val="2"/>
                <c:pt idx="0">
                  <c:v>0.39393939393939392</c:v>
                </c:pt>
                <c:pt idx="1">
                  <c:v>0.60606060606060608</c:v>
                </c:pt>
              </c:numCache>
            </c:numRef>
          </c:val>
          <c:extLst>
            <c:ext xmlns:c16="http://schemas.microsoft.com/office/drawing/2014/chart" uri="{C3380CC4-5D6E-409C-BE32-E72D297353CC}">
              <c16:uniqueId val="{00000004-CEFB-4877-87A6-8D136A04C47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rgbClr val="00B05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rgbClr val="00B050"/>
                </a:gs>
              </a:gsLst>
              <a:lin ang="0" scaled="0"/>
            </a:gradFill>
            <a:ln>
              <a:noFill/>
            </a:ln>
            <a:effectLst/>
          </c:spPr>
          <c:invertIfNegative val="0"/>
          <c:dPt>
            <c:idx val="1"/>
            <c:invertIfNegative val="0"/>
            <c:bubble3D val="0"/>
            <c:spPr>
              <a:solidFill>
                <a:schemeClr val="accent5">
                  <a:lumMod val="75000"/>
                </a:schemeClr>
              </a:solidFill>
              <a:ln>
                <a:noFill/>
              </a:ln>
              <a:effectLst/>
            </c:spPr>
          </c:dPt>
          <c:dPt>
            <c:idx val="2"/>
            <c:invertIfNegative val="0"/>
            <c:bubble3D val="0"/>
            <c:extLst>
              <c:ext xmlns:c16="http://schemas.microsoft.com/office/drawing/2014/chart" uri="{C3380CC4-5D6E-409C-BE32-E72D297353CC}">
                <c16:uniqueId val="{00000001-0A7F-4E6A-97DE-D27DC659CA1F}"/>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Associates Degree</c:v>
                </c:pt>
                <c:pt idx="2">
                  <c:v>Master's Degree</c:v>
                </c:pt>
                <c:pt idx="3">
                  <c:v>High School</c:v>
                </c:pt>
                <c:pt idx="4">
                  <c:v>Bachelor's Degree</c:v>
                </c:pt>
              </c:strCache>
            </c:strRef>
          </c:cat>
          <c:val>
            <c:numRef>
              <c:f>'Education by Attrition'!$B$4:$B$9</c:f>
              <c:numCache>
                <c:formatCode>General</c:formatCode>
                <c:ptCount val="5"/>
                <c:pt idx="0">
                  <c:v>2</c:v>
                </c:pt>
                <c:pt idx="1">
                  <c:v>4</c:v>
                </c:pt>
                <c:pt idx="2">
                  <c:v>4</c:v>
                </c:pt>
                <c:pt idx="3">
                  <c:v>6</c:v>
                </c:pt>
                <c:pt idx="4">
                  <c:v>16</c:v>
                </c:pt>
              </c:numCache>
            </c:numRef>
          </c:val>
          <c:extLst>
            <c:ext xmlns:c16="http://schemas.microsoft.com/office/drawing/2014/chart" uri="{C3380CC4-5D6E-409C-BE32-E72D297353CC}">
              <c16:uniqueId val="{00000000-0A7F-4E6A-97DE-D27DC659CA1F}"/>
            </c:ext>
          </c:extLst>
        </c:ser>
        <c:dLbls>
          <c:dLblPos val="outEnd"/>
          <c:showLegendKey val="0"/>
          <c:showVal val="1"/>
          <c:showCatName val="0"/>
          <c:showSerName val="0"/>
          <c:showPercent val="0"/>
          <c:showBubbleSize val="0"/>
        </c:dLbls>
        <c:gapWidth val="75"/>
        <c:axId val="3468048"/>
        <c:axId val="3471408"/>
      </c:barChart>
      <c:catAx>
        <c:axId val="3468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71408"/>
        <c:crosses val="autoZero"/>
        <c:auto val="1"/>
        <c:lblAlgn val="ctr"/>
        <c:lblOffset val="100"/>
        <c:noMultiLvlLbl val="0"/>
      </c:catAx>
      <c:valAx>
        <c:axId val="3471408"/>
        <c:scaling>
          <c:orientation val="minMax"/>
        </c:scaling>
        <c:delete val="1"/>
        <c:axPos val="b"/>
        <c:numFmt formatCode="General" sourceLinked="1"/>
        <c:majorTickMark val="out"/>
        <c:minorTickMark val="none"/>
        <c:tickLblPos val="nextTo"/>
        <c:crossAx val="346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5400000" scaled="1"/>
          </a:gradFill>
          <a:ln w="9525">
            <a:solidFill>
              <a:schemeClr val="bg1">
                <a:lumMod val="85000"/>
              </a:schemeClr>
            </a:solidFill>
          </a:ln>
          <a:effectLst/>
        </c:spPr>
      </c:pivotFmt>
      <c:pivotFmt>
        <c:idx val="7"/>
        <c:spPr>
          <a:gradFill>
            <a:gsLst>
              <a:gs pos="0">
                <a:schemeClr val="accent6">
                  <a:lumMod val="50000"/>
                </a:schemeClr>
              </a:gs>
              <a:gs pos="100000">
                <a:schemeClr val="accent6">
                  <a:lumMod val="60000"/>
                  <a:lumOff val="40000"/>
                </a:schemeClr>
              </a:gs>
            </a:gsLst>
            <a:lin ang="5400000" scaled="1"/>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Lst>
                <a:lin ang="5400000" scaled="1"/>
              </a:gradFill>
              <a:ln w="9525">
                <a:solidFill>
                  <a:schemeClr val="bg1">
                    <a:lumMod val="85000"/>
                  </a:schemeClr>
                </a:solidFill>
              </a:ln>
              <a:effectLst/>
            </c:spPr>
            <c:extLst>
              <c:ext xmlns:c16="http://schemas.microsoft.com/office/drawing/2014/chart" uri="{C3380CC4-5D6E-409C-BE32-E72D297353CC}">
                <c16:uniqueId val="{00000001-27B7-453B-AF53-114BBE1F621D}"/>
              </c:ext>
            </c:extLst>
          </c:dPt>
          <c:dPt>
            <c:idx val="1"/>
            <c:bubble3D val="0"/>
            <c:spPr>
              <a:gradFill>
                <a:gsLst>
                  <a:gs pos="0">
                    <a:schemeClr val="accent6">
                      <a:lumMod val="50000"/>
                    </a:schemeClr>
                  </a:gs>
                  <a:gs pos="100000">
                    <a:schemeClr val="accent6">
                      <a:lumMod val="60000"/>
                      <a:lumOff val="40000"/>
                    </a:schemeClr>
                  </a:gs>
                </a:gsLst>
                <a:lin ang="5400000" scaled="1"/>
              </a:gradFill>
              <a:ln w="9525">
                <a:solidFill>
                  <a:schemeClr val="bg1">
                    <a:lumMod val="85000"/>
                  </a:schemeClr>
                </a:solidFill>
              </a:ln>
              <a:effectLst/>
            </c:spPr>
            <c:extLst>
              <c:ext xmlns:c16="http://schemas.microsoft.com/office/drawing/2014/chart" uri="{C3380CC4-5D6E-409C-BE32-E72D297353CC}">
                <c16:uniqueId val="{00000003-27B7-453B-AF53-114BBE1F621D}"/>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27B7-453B-AF53-114BBE1F621D}"/>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6.25E-2</c:v>
                </c:pt>
                <c:pt idx="1">
                  <c:v>0.625</c:v>
                </c:pt>
                <c:pt idx="2">
                  <c:v>0.3125</c:v>
                </c:pt>
              </c:numCache>
            </c:numRef>
          </c:val>
          <c:extLst>
            <c:ext xmlns:c16="http://schemas.microsoft.com/office/drawing/2014/chart" uri="{C3380CC4-5D6E-409C-BE32-E72D297353CC}">
              <c16:uniqueId val="{00000006-27B7-453B-AF53-114BBE1F621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5506024537630454"/>
          <c:y val="0.32868681453705223"/>
          <c:w val="0.12323432826710615"/>
          <c:h val="0.3308269663777361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Under 25</c:v>
                </c:pt>
                <c:pt idx="2">
                  <c:v>35 - 44</c:v>
                </c:pt>
                <c:pt idx="3">
                  <c:v>Over 55</c:v>
                </c:pt>
                <c:pt idx="4">
                  <c:v>45 - 54</c:v>
                </c:pt>
              </c:strCache>
            </c:strRef>
          </c:cat>
          <c:val>
            <c:numRef>
              <c:f>'Attrition by Age group'!$B$4:$B$9</c:f>
              <c:numCache>
                <c:formatCode>General</c:formatCode>
                <c:ptCount val="5"/>
                <c:pt idx="0">
                  <c:v>18</c:v>
                </c:pt>
                <c:pt idx="1">
                  <c:v>6</c:v>
                </c:pt>
                <c:pt idx="2">
                  <c:v>4</c:v>
                </c:pt>
                <c:pt idx="3">
                  <c:v>2</c:v>
                </c:pt>
                <c:pt idx="4">
                  <c:v>2</c:v>
                </c:pt>
              </c:numCache>
            </c:numRef>
          </c:val>
          <c:extLst>
            <c:ext xmlns:c16="http://schemas.microsoft.com/office/drawing/2014/chart" uri="{C3380CC4-5D6E-409C-BE32-E72D297353CC}">
              <c16:uniqueId val="{00000000-63F7-4A49-9216-86E7C43D34B0}"/>
            </c:ext>
          </c:extLst>
        </c:ser>
        <c:dLbls>
          <c:dLblPos val="outEnd"/>
          <c:showLegendKey val="0"/>
          <c:showVal val="1"/>
          <c:showCatName val="0"/>
          <c:showSerName val="0"/>
          <c:showPercent val="0"/>
          <c:showBubbleSize val="0"/>
        </c:dLbls>
        <c:gapWidth val="115"/>
        <c:overlap val="-27"/>
        <c:axId val="180160735"/>
        <c:axId val="180150175"/>
      </c:barChart>
      <c:catAx>
        <c:axId val="180160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0150175"/>
        <c:crosses val="autoZero"/>
        <c:auto val="1"/>
        <c:lblAlgn val="ctr"/>
        <c:lblOffset val="100"/>
        <c:noMultiLvlLbl val="0"/>
      </c:catAx>
      <c:valAx>
        <c:axId val="180150175"/>
        <c:scaling>
          <c:orientation val="minMax"/>
        </c:scaling>
        <c:delete val="1"/>
        <c:axPos val="l"/>
        <c:numFmt formatCode="General" sourceLinked="1"/>
        <c:majorTickMark val="out"/>
        <c:minorTickMark val="none"/>
        <c:tickLblPos val="nextTo"/>
        <c:crossAx val="18016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25-4A05-9B45-26CEBCC0B2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25-4A05-9B45-26CEBCC0B244}"/>
              </c:ext>
            </c:extLst>
          </c:dPt>
          <c:val>
            <c:numRef>
              <c:f>Gender!$C$9:$C$10</c:f>
              <c:numCache>
                <c:formatCode>0%</c:formatCode>
                <c:ptCount val="2"/>
                <c:pt idx="0">
                  <c:v>0.39393939393939392</c:v>
                </c:pt>
                <c:pt idx="1">
                  <c:v>0.60606060606060608</c:v>
                </c:pt>
              </c:numCache>
            </c:numRef>
          </c:val>
          <c:extLst>
            <c:ext xmlns:c16="http://schemas.microsoft.com/office/drawing/2014/chart" uri="{C3380CC4-5D6E-409C-BE32-E72D297353CC}">
              <c16:uniqueId val="{00000000-B395-4598-AD94-E802683DFD2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Associates Degree</c:v>
                </c:pt>
                <c:pt idx="2">
                  <c:v>Master's Degree</c:v>
                </c:pt>
                <c:pt idx="3">
                  <c:v>High School</c:v>
                </c:pt>
                <c:pt idx="4">
                  <c:v>Bachelor's Degree</c:v>
                </c:pt>
              </c:strCache>
            </c:strRef>
          </c:cat>
          <c:val>
            <c:numRef>
              <c:f>'Education by Attrition'!$B$4:$B$9</c:f>
              <c:numCache>
                <c:formatCode>General</c:formatCode>
                <c:ptCount val="5"/>
                <c:pt idx="0">
                  <c:v>2</c:v>
                </c:pt>
                <c:pt idx="1">
                  <c:v>4</c:v>
                </c:pt>
                <c:pt idx="2">
                  <c:v>4</c:v>
                </c:pt>
                <c:pt idx="3">
                  <c:v>6</c:v>
                </c:pt>
                <c:pt idx="4">
                  <c:v>16</c:v>
                </c:pt>
              </c:numCache>
            </c:numRef>
          </c:val>
          <c:extLst>
            <c:ext xmlns:c16="http://schemas.microsoft.com/office/drawing/2014/chart" uri="{C3380CC4-5D6E-409C-BE32-E72D297353CC}">
              <c16:uniqueId val="{00000000-DF3F-4D88-8332-916913DD48BD}"/>
            </c:ext>
          </c:extLst>
        </c:ser>
        <c:dLbls>
          <c:dLblPos val="outEnd"/>
          <c:showLegendKey val="0"/>
          <c:showVal val="1"/>
          <c:showCatName val="0"/>
          <c:showSerName val="0"/>
          <c:showPercent val="0"/>
          <c:showBubbleSize val="0"/>
        </c:dLbls>
        <c:gapWidth val="182"/>
        <c:axId val="3468048"/>
        <c:axId val="3471408"/>
      </c:barChart>
      <c:catAx>
        <c:axId val="3468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408"/>
        <c:crosses val="autoZero"/>
        <c:auto val="1"/>
        <c:lblAlgn val="ctr"/>
        <c:lblOffset val="100"/>
        <c:noMultiLvlLbl val="0"/>
      </c:catAx>
      <c:valAx>
        <c:axId val="3471408"/>
        <c:scaling>
          <c:orientation val="minMax"/>
        </c:scaling>
        <c:delete val="1"/>
        <c:axPos val="b"/>
        <c:numFmt formatCode="General" sourceLinked="1"/>
        <c:majorTickMark val="out"/>
        <c:minorTickMark val="none"/>
        <c:tickLblPos val="nextTo"/>
        <c:crossAx val="346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AB-4B57-BA7B-6DA4614C95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AB-4B57-BA7B-6DA4614C95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AB-4B57-BA7B-6DA4614C957B}"/>
              </c:ext>
            </c:extLst>
          </c:dPt>
          <c:cat>
            <c:strRef>
              <c:f>'Dept wise Attrition'!$A$4:$A$7</c:f>
              <c:strCache>
                <c:ptCount val="3"/>
                <c:pt idx="0">
                  <c:v>HR</c:v>
                </c:pt>
                <c:pt idx="1">
                  <c:v>R&amp;D</c:v>
                </c:pt>
                <c:pt idx="2">
                  <c:v>Sales</c:v>
                </c:pt>
              </c:strCache>
            </c:strRef>
          </c:cat>
          <c:val>
            <c:numRef>
              <c:f>'Dept wise Attrition'!$B$4:$B$7</c:f>
              <c:numCache>
                <c:formatCode>0.00%</c:formatCode>
                <c:ptCount val="3"/>
                <c:pt idx="0">
                  <c:v>6.25E-2</c:v>
                </c:pt>
                <c:pt idx="1">
                  <c:v>0.625</c:v>
                </c:pt>
                <c:pt idx="2">
                  <c:v>0.3125</c:v>
                </c:pt>
              </c:numCache>
            </c:numRef>
          </c:val>
          <c:extLst>
            <c:ext xmlns:c16="http://schemas.microsoft.com/office/drawing/2014/chart" uri="{C3380CC4-5D6E-409C-BE32-E72D297353CC}">
              <c16:uniqueId val="{00000000-ADFD-4C4E-9CC1-72CEF2FACB1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Under 25</c:v>
                </c:pt>
                <c:pt idx="2">
                  <c:v>35 - 44</c:v>
                </c:pt>
                <c:pt idx="3">
                  <c:v>Over 55</c:v>
                </c:pt>
                <c:pt idx="4">
                  <c:v>45 - 54</c:v>
                </c:pt>
              </c:strCache>
            </c:strRef>
          </c:cat>
          <c:val>
            <c:numRef>
              <c:f>'Attrition by Age group'!$B$4:$B$9</c:f>
              <c:numCache>
                <c:formatCode>General</c:formatCode>
                <c:ptCount val="5"/>
                <c:pt idx="0">
                  <c:v>18</c:v>
                </c:pt>
                <c:pt idx="1">
                  <c:v>6</c:v>
                </c:pt>
                <c:pt idx="2">
                  <c:v>4</c:v>
                </c:pt>
                <c:pt idx="3">
                  <c:v>2</c:v>
                </c:pt>
                <c:pt idx="4">
                  <c:v>2</c:v>
                </c:pt>
              </c:numCache>
            </c:numRef>
          </c:val>
          <c:extLst>
            <c:ext xmlns:c16="http://schemas.microsoft.com/office/drawing/2014/chart" uri="{C3380CC4-5D6E-409C-BE32-E72D297353CC}">
              <c16:uniqueId val="{00000000-F34C-41C3-8284-27208F05BF13}"/>
            </c:ext>
          </c:extLst>
        </c:ser>
        <c:dLbls>
          <c:showLegendKey val="0"/>
          <c:showVal val="0"/>
          <c:showCatName val="0"/>
          <c:showSerName val="0"/>
          <c:showPercent val="0"/>
          <c:showBubbleSize val="0"/>
        </c:dLbls>
        <c:gapWidth val="219"/>
        <c:overlap val="-27"/>
        <c:axId val="180160735"/>
        <c:axId val="180150175"/>
      </c:barChart>
      <c:catAx>
        <c:axId val="180160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50175"/>
        <c:crosses val="autoZero"/>
        <c:auto val="1"/>
        <c:lblAlgn val="ctr"/>
        <c:lblOffset val="100"/>
        <c:noMultiLvlLbl val="0"/>
      </c:catAx>
      <c:valAx>
        <c:axId val="180150175"/>
        <c:scaling>
          <c:orientation val="minMax"/>
        </c:scaling>
        <c:delete val="1"/>
        <c:axPos val="l"/>
        <c:numFmt formatCode="General" sourceLinked="1"/>
        <c:majorTickMark val="out"/>
        <c:minorTickMark val="none"/>
        <c:tickLblPos val="nextTo"/>
        <c:crossAx val="18016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3753AA8-396C-4752-8DAF-2D29E8DFECCF}">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C6DFE37F-BFB1-4122-812A-847458FF15BA}">
          <cx:tx>
            <cx:txData>
              <cx:f>_xlchart.v2.3</cx:f>
              <cx:v>Attrition</cx:v>
            </cx:txData>
          </cx:tx>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C3753AA8-396C-4752-8DAF-2D29E8DFECCF}">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C6DFE37F-BFB1-4122-812A-847458FF15BA}">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9.svg"/><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9.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6.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274320</xdr:colOff>
      <xdr:row>2</xdr:row>
      <xdr:rowOff>167641</xdr:rowOff>
    </xdr:from>
    <xdr:to>
      <xdr:col>11</xdr:col>
      <xdr:colOff>99060</xdr:colOff>
      <xdr:row>8</xdr:row>
      <xdr:rowOff>129541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5FE1E0C-ADC4-9CE2-3923-8DD487EE702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867900" y="563881"/>
              <a:ext cx="183642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312420</xdr:colOff>
      <xdr:row>5</xdr:row>
      <xdr:rowOff>60960</xdr:rowOff>
    </xdr:from>
    <xdr:to>
      <xdr:col>5</xdr:col>
      <xdr:colOff>289560</xdr:colOff>
      <xdr:row>8</xdr:row>
      <xdr:rowOff>121920</xdr:rowOff>
    </xdr:to>
    <xdr:graphicFrame macro="">
      <xdr:nvGraphicFramePr>
        <xdr:cNvPr id="2" name="Chart 1">
          <a:extLst>
            <a:ext uri="{FF2B5EF4-FFF2-40B4-BE49-F238E27FC236}">
              <a16:creationId xmlns:a16="http://schemas.microsoft.com/office/drawing/2014/main" id="{EA519876-314E-DA45-50C8-E35817EA1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365760</xdr:colOff>
      <xdr:row>2</xdr:row>
      <xdr:rowOff>175261</xdr:rowOff>
    </xdr:from>
    <xdr:to>
      <xdr:col>9</xdr:col>
      <xdr:colOff>182880</xdr:colOff>
      <xdr:row>7</xdr:row>
      <xdr:rowOff>190501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5017C55-7F65-D7A3-3490-7C1AEA8E6EE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24500" y="571501"/>
              <a:ext cx="182880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95250</xdr:colOff>
      <xdr:row>12</xdr:row>
      <xdr:rowOff>91440</xdr:rowOff>
    </xdr:from>
    <xdr:to>
      <xdr:col>8</xdr:col>
      <xdr:colOff>198120</xdr:colOff>
      <xdr:row>16</xdr:row>
      <xdr:rowOff>41910</xdr:rowOff>
    </xdr:to>
    <xdr:graphicFrame macro="">
      <xdr:nvGraphicFramePr>
        <xdr:cNvPr id="4" name="Chart 3">
          <a:extLst>
            <a:ext uri="{FF2B5EF4-FFF2-40B4-BE49-F238E27FC236}">
              <a16:creationId xmlns:a16="http://schemas.microsoft.com/office/drawing/2014/main" id="{8458A2DE-FAC8-B42F-F2F4-C46304531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571500</xdr:colOff>
      <xdr:row>8</xdr:row>
      <xdr:rowOff>137161</xdr:rowOff>
    </xdr:from>
    <xdr:to>
      <xdr:col>12</xdr:col>
      <xdr:colOff>388620</xdr:colOff>
      <xdr:row>19</xdr:row>
      <xdr:rowOff>144781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5C1CFC0-C6BF-4592-BBE6-DB7DFE06030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741920" y="1722121"/>
              <a:ext cx="1828800" cy="2186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407670</xdr:colOff>
      <xdr:row>19</xdr:row>
      <xdr:rowOff>45720</xdr:rowOff>
    </xdr:from>
    <xdr:to>
      <xdr:col>8</xdr:col>
      <xdr:colOff>285750</xdr:colOff>
      <xdr:row>28</xdr:row>
      <xdr:rowOff>110490</xdr:rowOff>
    </xdr:to>
    <xdr:graphicFrame macro="">
      <xdr:nvGraphicFramePr>
        <xdr:cNvPr id="7" name="Chart 6">
          <a:extLst>
            <a:ext uri="{FF2B5EF4-FFF2-40B4-BE49-F238E27FC236}">
              <a16:creationId xmlns:a16="http://schemas.microsoft.com/office/drawing/2014/main" id="{4003A03D-E93C-08DB-8557-D46D0C0F0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438150</xdr:colOff>
      <xdr:row>14</xdr:row>
      <xdr:rowOff>26670</xdr:rowOff>
    </xdr:from>
    <xdr:to>
      <xdr:col>17</xdr:col>
      <xdr:colOff>316230</xdr:colOff>
      <xdr:row>27</xdr:row>
      <xdr:rowOff>194310</xdr:rowOff>
    </xdr:to>
    <xdr:graphicFrame macro="">
      <xdr:nvGraphicFramePr>
        <xdr:cNvPr id="9" name="Chart 8">
          <a:extLst>
            <a:ext uri="{FF2B5EF4-FFF2-40B4-BE49-F238E27FC236}">
              <a16:creationId xmlns:a16="http://schemas.microsoft.com/office/drawing/2014/main" id="{5474DA64-A46C-EACC-6100-996FA698D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285750</xdr:colOff>
      <xdr:row>1</xdr:row>
      <xdr:rowOff>114300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00200" y="30480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chemeClr val="lt1"/>
                  </a:solidFill>
                  <a:latin typeface="Calibri"/>
                  <a:ea typeface="Calibri"/>
                  <a:cs typeface="Calibri"/>
                  <a:sym typeface="Calibri"/>
                </a:rPr>
                <a:t>`</a:t>
              </a:r>
              <a:endParaRPr sz="12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2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66676</xdr:colOff>
      <xdr:row>6</xdr:row>
      <xdr:rowOff>180975</xdr:rowOff>
    </xdr:from>
    <xdr:to>
      <xdr:col>6</xdr:col>
      <xdr:colOff>285750</xdr:colOff>
      <xdr:row>8</xdr:row>
      <xdr:rowOff>152400</xdr:rowOff>
    </xdr:to>
    <xdr:sp macro="" textlink="">
      <xdr:nvSpPr>
        <xdr:cNvPr id="3" name="TextBox 2">
          <a:extLst>
            <a:ext uri="{FF2B5EF4-FFF2-40B4-BE49-F238E27FC236}">
              <a16:creationId xmlns:a16="http://schemas.microsoft.com/office/drawing/2014/main" id="{33DBE3D1-61D9-2DF7-C440-C41EBCA83C2A}"/>
            </a:ext>
          </a:extLst>
        </xdr:cNvPr>
        <xdr:cNvSpPr txBox="1"/>
      </xdr:nvSpPr>
      <xdr:spPr>
        <a:xfrm>
          <a:off x="2038351" y="1323975"/>
          <a:ext cx="21907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Arial Black" panose="020B0A04020102020204" pitchFamily="34" charset="0"/>
            </a:rPr>
            <a:t>TOTAL EMPLOYEES</a:t>
          </a:r>
        </a:p>
      </xdr:txBody>
    </xdr:sp>
    <xdr:clientData/>
  </xdr:twoCellAnchor>
  <xdr:twoCellAnchor>
    <xdr:from>
      <xdr:col>3</xdr:col>
      <xdr:colOff>142875</xdr:colOff>
      <xdr:row>9</xdr:row>
      <xdr:rowOff>0</xdr:rowOff>
    </xdr:from>
    <xdr:to>
      <xdr:col>6</xdr:col>
      <xdr:colOff>104775</xdr:colOff>
      <xdr:row>10</xdr:row>
      <xdr:rowOff>133350</xdr:rowOff>
    </xdr:to>
    <xdr:sp macro="" textlink="KPI!A9">
      <xdr:nvSpPr>
        <xdr:cNvPr id="5" name="TextBox 4">
          <a:extLst>
            <a:ext uri="{FF2B5EF4-FFF2-40B4-BE49-F238E27FC236}">
              <a16:creationId xmlns:a16="http://schemas.microsoft.com/office/drawing/2014/main" id="{147D2D1B-F4EF-0209-5D10-BC3E32E3AB9B}"/>
            </a:ext>
          </a:extLst>
        </xdr:cNvPr>
        <xdr:cNvSpPr txBox="1"/>
      </xdr:nvSpPr>
      <xdr:spPr>
        <a:xfrm>
          <a:off x="2114550" y="1714500"/>
          <a:ext cx="19335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F4F15D9-F82B-4773-BCD6-91F6CC123166}" type="TxLink">
            <a:rPr lang="en-US" sz="2400" b="1" i="0" u="none" strike="noStrike" kern="1200">
              <a:solidFill>
                <a:srgbClr val="002060"/>
              </a:solidFill>
              <a:latin typeface="Arial Rounded MT Bold" panose="020F0704030504030204" pitchFamily="34" charset="0"/>
              <a:ea typeface="Calibri"/>
              <a:cs typeface="Arial" panose="020B0604020202020204" pitchFamily="34" charset="0"/>
            </a:rPr>
            <a:pPr algn="ctr"/>
            <a:t>132</a:t>
          </a:fld>
          <a:endParaRPr lang="en-IN" sz="2400" b="1" kern="1200">
            <a:solidFill>
              <a:srgbClr val="002060"/>
            </a:solidFill>
            <a:latin typeface="Arial Rounded MT Bold" panose="020F0704030504030204" pitchFamily="34" charset="0"/>
            <a:cs typeface="Arial" panose="020B0604020202020204" pitchFamily="34" charset="0"/>
          </a:endParaRPr>
        </a:p>
      </xdr:txBody>
    </xdr:sp>
    <xdr:clientData/>
  </xdr:twoCellAnchor>
  <xdr:twoCellAnchor>
    <xdr:from>
      <xdr:col>7</xdr:col>
      <xdr:colOff>304801</xdr:colOff>
      <xdr:row>7</xdr:row>
      <xdr:rowOff>0</xdr:rowOff>
    </xdr:from>
    <xdr:to>
      <xdr:col>10</xdr:col>
      <xdr:colOff>523875</xdr:colOff>
      <xdr:row>8</xdr:row>
      <xdr:rowOff>161925</xdr:rowOff>
    </xdr:to>
    <xdr:sp macro="" textlink="">
      <xdr:nvSpPr>
        <xdr:cNvPr id="6" name="TextBox 5">
          <a:extLst>
            <a:ext uri="{FF2B5EF4-FFF2-40B4-BE49-F238E27FC236}">
              <a16:creationId xmlns:a16="http://schemas.microsoft.com/office/drawing/2014/main" id="{CAFB0604-302B-404C-8A1B-BA6A4CFC614A}"/>
            </a:ext>
          </a:extLst>
        </xdr:cNvPr>
        <xdr:cNvSpPr txBox="1"/>
      </xdr:nvSpPr>
      <xdr:spPr>
        <a:xfrm>
          <a:off x="4905376" y="1333500"/>
          <a:ext cx="21907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rgbClr val="602928"/>
              </a:solidFill>
              <a:latin typeface="Arial Black" panose="020B0A04020102020204" pitchFamily="34" charset="0"/>
            </a:rPr>
            <a:t>ATTRITION</a:t>
          </a:r>
        </a:p>
      </xdr:txBody>
    </xdr:sp>
    <xdr:clientData/>
  </xdr:twoCellAnchor>
  <xdr:twoCellAnchor>
    <xdr:from>
      <xdr:col>7</xdr:col>
      <xdr:colOff>466725</xdr:colOff>
      <xdr:row>9</xdr:row>
      <xdr:rowOff>9525</xdr:rowOff>
    </xdr:from>
    <xdr:to>
      <xdr:col>10</xdr:col>
      <xdr:colOff>428625</xdr:colOff>
      <xdr:row>10</xdr:row>
      <xdr:rowOff>142875</xdr:rowOff>
    </xdr:to>
    <xdr:sp macro="" textlink="KPI!B9">
      <xdr:nvSpPr>
        <xdr:cNvPr id="7" name="TextBox 6">
          <a:extLst>
            <a:ext uri="{FF2B5EF4-FFF2-40B4-BE49-F238E27FC236}">
              <a16:creationId xmlns:a16="http://schemas.microsoft.com/office/drawing/2014/main" id="{5D91FF2A-A02B-4792-A032-0ED43A5DFD1D}"/>
            </a:ext>
          </a:extLst>
        </xdr:cNvPr>
        <xdr:cNvSpPr txBox="1"/>
      </xdr:nvSpPr>
      <xdr:spPr>
        <a:xfrm>
          <a:off x="5067300" y="1724025"/>
          <a:ext cx="19335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E52CBD-C892-41A8-B3C1-DDB679CB62C7}" type="TxLink">
            <a:rPr lang="en-US" sz="2400" b="0" i="0" u="none" strike="noStrike" kern="1200">
              <a:solidFill>
                <a:srgbClr val="002060"/>
              </a:solidFill>
              <a:latin typeface="Arial Rounded MT Bold" panose="020F0704030504030204" pitchFamily="34" charset="0"/>
              <a:ea typeface="Calibri"/>
              <a:cs typeface="Calibri"/>
            </a:rPr>
            <a:pPr algn="ctr"/>
            <a:t>32</a:t>
          </a:fld>
          <a:endParaRPr lang="en-IN" sz="2400" b="1" kern="1200">
            <a:solidFill>
              <a:srgbClr val="002060"/>
            </a:solidFill>
            <a:latin typeface="Arial Rounded MT Bold" panose="020F0704030504030204" pitchFamily="34" charset="0"/>
            <a:cs typeface="Arial" panose="020B0604020202020204" pitchFamily="34" charset="0"/>
          </a:endParaRPr>
        </a:p>
      </xdr:txBody>
    </xdr:sp>
    <xdr:clientData/>
  </xdr:twoCellAnchor>
  <xdr:twoCellAnchor>
    <xdr:from>
      <xdr:col>11</xdr:col>
      <xdr:colOff>600076</xdr:colOff>
      <xdr:row>7</xdr:row>
      <xdr:rowOff>0</xdr:rowOff>
    </xdr:from>
    <xdr:to>
      <xdr:col>15</xdr:col>
      <xdr:colOff>161925</xdr:colOff>
      <xdr:row>8</xdr:row>
      <xdr:rowOff>161925</xdr:rowOff>
    </xdr:to>
    <xdr:sp macro="" textlink="">
      <xdr:nvSpPr>
        <xdr:cNvPr id="12" name="TextBox 11">
          <a:extLst>
            <a:ext uri="{FF2B5EF4-FFF2-40B4-BE49-F238E27FC236}">
              <a16:creationId xmlns:a16="http://schemas.microsoft.com/office/drawing/2014/main" id="{5431A5CE-184D-4236-9742-B95C173B7CB9}"/>
            </a:ext>
          </a:extLst>
        </xdr:cNvPr>
        <xdr:cNvSpPr txBox="1"/>
      </xdr:nvSpPr>
      <xdr:spPr>
        <a:xfrm>
          <a:off x="7829551" y="1333500"/>
          <a:ext cx="21907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Arial Black" panose="020B0A04020102020204" pitchFamily="34" charset="0"/>
            </a:rPr>
            <a:t>ACTIVE</a:t>
          </a:r>
          <a:r>
            <a:rPr lang="en-IN" sz="1400" kern="1200" baseline="0">
              <a:solidFill>
                <a:srgbClr val="602928"/>
              </a:solidFill>
              <a:latin typeface="Arial Black" panose="020B0A04020102020204" pitchFamily="34" charset="0"/>
            </a:rPr>
            <a:t> EMPLOYEES</a:t>
          </a:r>
          <a:endParaRPr lang="en-IN" sz="1400" kern="1200">
            <a:solidFill>
              <a:srgbClr val="602928"/>
            </a:solidFill>
            <a:latin typeface="Arial Black" panose="020B0A04020102020204" pitchFamily="34" charset="0"/>
          </a:endParaRPr>
        </a:p>
      </xdr:txBody>
    </xdr:sp>
    <xdr:clientData/>
  </xdr:twoCellAnchor>
  <xdr:twoCellAnchor>
    <xdr:from>
      <xdr:col>12</xdr:col>
      <xdr:colOff>47625</xdr:colOff>
      <xdr:row>9</xdr:row>
      <xdr:rowOff>38100</xdr:rowOff>
    </xdr:from>
    <xdr:to>
      <xdr:col>15</xdr:col>
      <xdr:colOff>9525</xdr:colOff>
      <xdr:row>10</xdr:row>
      <xdr:rowOff>171450</xdr:rowOff>
    </xdr:to>
    <xdr:sp macro="" textlink="KPI!D9">
      <xdr:nvSpPr>
        <xdr:cNvPr id="13" name="TextBox 12">
          <a:extLst>
            <a:ext uri="{FF2B5EF4-FFF2-40B4-BE49-F238E27FC236}">
              <a16:creationId xmlns:a16="http://schemas.microsoft.com/office/drawing/2014/main" id="{019F59CB-557D-443F-8555-4B9AF408D615}"/>
            </a:ext>
          </a:extLst>
        </xdr:cNvPr>
        <xdr:cNvSpPr txBox="1"/>
      </xdr:nvSpPr>
      <xdr:spPr>
        <a:xfrm>
          <a:off x="7934325" y="1752600"/>
          <a:ext cx="19335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D40213-9CA1-4B73-AC24-B5D15F80D2B5}" type="TxLink">
            <a:rPr lang="en-US" sz="2400" b="0" i="0" u="none" strike="noStrike" kern="1200">
              <a:solidFill>
                <a:srgbClr val="000000"/>
              </a:solidFill>
              <a:latin typeface="Arial Rounded MT Bold" panose="020F0704030504030204" pitchFamily="34" charset="0"/>
              <a:ea typeface="Calibri"/>
              <a:cs typeface="Calibri"/>
            </a:rPr>
            <a:pPr algn="ctr"/>
            <a:t>100</a:t>
          </a:fld>
          <a:endParaRPr lang="en-IN" sz="2400" b="1" kern="1200">
            <a:solidFill>
              <a:srgbClr val="002060"/>
            </a:solidFill>
            <a:latin typeface="Arial Rounded MT Bold" panose="020F0704030504030204" pitchFamily="34" charset="0"/>
            <a:cs typeface="Arial" panose="020B0604020202020204" pitchFamily="34" charset="0"/>
          </a:endParaRPr>
        </a:p>
      </xdr:txBody>
    </xdr:sp>
    <xdr:clientData/>
  </xdr:twoCellAnchor>
  <xdr:twoCellAnchor>
    <xdr:from>
      <xdr:col>16</xdr:col>
      <xdr:colOff>419101</xdr:colOff>
      <xdr:row>6</xdr:row>
      <xdr:rowOff>180975</xdr:rowOff>
    </xdr:from>
    <xdr:to>
      <xdr:col>19</xdr:col>
      <xdr:colOff>638175</xdr:colOff>
      <xdr:row>8</xdr:row>
      <xdr:rowOff>152400</xdr:rowOff>
    </xdr:to>
    <xdr:sp macro="" textlink="">
      <xdr:nvSpPr>
        <xdr:cNvPr id="14" name="TextBox 13">
          <a:extLst>
            <a:ext uri="{FF2B5EF4-FFF2-40B4-BE49-F238E27FC236}">
              <a16:creationId xmlns:a16="http://schemas.microsoft.com/office/drawing/2014/main" id="{FB9D9B60-B503-4B5C-B806-ACB5DC44651B}"/>
            </a:ext>
          </a:extLst>
        </xdr:cNvPr>
        <xdr:cNvSpPr txBox="1"/>
      </xdr:nvSpPr>
      <xdr:spPr>
        <a:xfrm>
          <a:off x="10934701" y="1323975"/>
          <a:ext cx="21907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Arial Black" panose="020B0A04020102020204" pitchFamily="34" charset="0"/>
            </a:rPr>
            <a:t>ATTRITION</a:t>
          </a:r>
          <a:r>
            <a:rPr lang="en-IN" sz="1400" kern="1200" baseline="0">
              <a:solidFill>
                <a:srgbClr val="602928"/>
              </a:solidFill>
              <a:latin typeface="Arial Black" panose="020B0A04020102020204" pitchFamily="34" charset="0"/>
            </a:rPr>
            <a:t> RATE</a:t>
          </a:r>
          <a:endParaRPr lang="en-IN" sz="1400" kern="1200">
            <a:solidFill>
              <a:srgbClr val="602928"/>
            </a:solidFill>
            <a:latin typeface="Arial Black" panose="020B0A04020102020204" pitchFamily="34" charset="0"/>
          </a:endParaRPr>
        </a:p>
      </xdr:txBody>
    </xdr:sp>
    <xdr:clientData/>
  </xdr:twoCellAnchor>
  <xdr:twoCellAnchor>
    <xdr:from>
      <xdr:col>16</xdr:col>
      <xdr:colOff>438150</xdr:colOff>
      <xdr:row>9</xdr:row>
      <xdr:rowOff>0</xdr:rowOff>
    </xdr:from>
    <xdr:to>
      <xdr:col>19</xdr:col>
      <xdr:colOff>400050</xdr:colOff>
      <xdr:row>10</xdr:row>
      <xdr:rowOff>133350</xdr:rowOff>
    </xdr:to>
    <xdr:sp macro="" textlink="KPI!E9">
      <xdr:nvSpPr>
        <xdr:cNvPr id="15" name="TextBox 14">
          <a:extLst>
            <a:ext uri="{FF2B5EF4-FFF2-40B4-BE49-F238E27FC236}">
              <a16:creationId xmlns:a16="http://schemas.microsoft.com/office/drawing/2014/main" id="{52625C80-A0AE-4440-A6B4-08A4B948D95A}"/>
            </a:ext>
          </a:extLst>
        </xdr:cNvPr>
        <xdr:cNvSpPr txBox="1"/>
      </xdr:nvSpPr>
      <xdr:spPr>
        <a:xfrm>
          <a:off x="10953750" y="1714500"/>
          <a:ext cx="19335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F2EC31-5FCA-4D35-A1B8-52D9284C62D8}" type="TxLink">
            <a:rPr lang="en-US" sz="2400" b="0" i="0" u="none" strike="noStrike" kern="1200">
              <a:solidFill>
                <a:srgbClr val="000000"/>
              </a:solidFill>
              <a:latin typeface="Arial Rounded MT Bold" panose="020F0704030504030204" pitchFamily="34" charset="0"/>
              <a:ea typeface="Calibri"/>
              <a:cs typeface="Calibri"/>
            </a:rPr>
            <a:pPr algn="ctr"/>
            <a:t>24.24%</a:t>
          </a:fld>
          <a:endParaRPr lang="en-IN" sz="2400" b="1" kern="1200">
            <a:solidFill>
              <a:srgbClr val="002060"/>
            </a:solidFill>
            <a:latin typeface="Arial Rounded MT Bold" panose="020F0704030504030204" pitchFamily="34" charset="0"/>
            <a:cs typeface="Arial" panose="020B0604020202020204" pitchFamily="34" charset="0"/>
          </a:endParaRPr>
        </a:p>
      </xdr:txBody>
    </xdr:sp>
    <xdr:clientData/>
  </xdr:twoCellAnchor>
  <xdr:twoCellAnchor>
    <xdr:from>
      <xdr:col>21</xdr:col>
      <xdr:colOff>180976</xdr:colOff>
      <xdr:row>7</xdr:row>
      <xdr:rowOff>9525</xdr:rowOff>
    </xdr:from>
    <xdr:to>
      <xdr:col>24</xdr:col>
      <xdr:colOff>400050</xdr:colOff>
      <xdr:row>8</xdr:row>
      <xdr:rowOff>171450</xdr:rowOff>
    </xdr:to>
    <xdr:sp macro="" textlink="">
      <xdr:nvSpPr>
        <xdr:cNvPr id="16" name="TextBox 15">
          <a:extLst>
            <a:ext uri="{FF2B5EF4-FFF2-40B4-BE49-F238E27FC236}">
              <a16:creationId xmlns:a16="http://schemas.microsoft.com/office/drawing/2014/main" id="{95342A05-EFD7-468B-98F0-3141DF43134E}"/>
            </a:ext>
          </a:extLst>
        </xdr:cNvPr>
        <xdr:cNvSpPr txBox="1"/>
      </xdr:nvSpPr>
      <xdr:spPr>
        <a:xfrm>
          <a:off x="13982701" y="1343025"/>
          <a:ext cx="21907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Arial Black" panose="020B0A04020102020204" pitchFamily="34" charset="0"/>
            </a:rPr>
            <a:t>AVERAGE</a:t>
          </a:r>
          <a:r>
            <a:rPr lang="en-IN" sz="1400" kern="1200" baseline="0">
              <a:solidFill>
                <a:srgbClr val="602928"/>
              </a:solidFill>
              <a:latin typeface="Arial Black" panose="020B0A04020102020204" pitchFamily="34" charset="0"/>
            </a:rPr>
            <a:t> AGE</a:t>
          </a:r>
          <a:endParaRPr lang="en-IN" sz="1400" kern="1200">
            <a:solidFill>
              <a:srgbClr val="602928"/>
            </a:solidFill>
            <a:latin typeface="Arial Black" panose="020B0A04020102020204" pitchFamily="34" charset="0"/>
          </a:endParaRPr>
        </a:p>
      </xdr:txBody>
    </xdr:sp>
    <xdr:clientData/>
  </xdr:twoCellAnchor>
  <xdr:twoCellAnchor>
    <xdr:from>
      <xdr:col>21</xdr:col>
      <xdr:colOff>19050</xdr:colOff>
      <xdr:row>9</xdr:row>
      <xdr:rowOff>19050</xdr:rowOff>
    </xdr:from>
    <xdr:to>
      <xdr:col>23</xdr:col>
      <xdr:colOff>638175</xdr:colOff>
      <xdr:row>10</xdr:row>
      <xdr:rowOff>152400</xdr:rowOff>
    </xdr:to>
    <xdr:sp macro="" textlink="KPI!C9">
      <xdr:nvSpPr>
        <xdr:cNvPr id="17" name="TextBox 16">
          <a:extLst>
            <a:ext uri="{FF2B5EF4-FFF2-40B4-BE49-F238E27FC236}">
              <a16:creationId xmlns:a16="http://schemas.microsoft.com/office/drawing/2014/main" id="{FA8D385D-2BD1-4216-83F0-76DB941761EB}"/>
            </a:ext>
          </a:extLst>
        </xdr:cNvPr>
        <xdr:cNvSpPr txBox="1"/>
      </xdr:nvSpPr>
      <xdr:spPr>
        <a:xfrm>
          <a:off x="13820775" y="1733550"/>
          <a:ext cx="19335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A2474B-29FA-46CB-8403-E953DB19050E}" type="TxLink">
            <a:rPr lang="en-US" sz="2400" b="0" i="0" u="none" strike="noStrike" kern="1200">
              <a:solidFill>
                <a:srgbClr val="000000"/>
              </a:solidFill>
              <a:latin typeface="Arial Rounded MT Bold" panose="020F0704030504030204" pitchFamily="34" charset="0"/>
              <a:ea typeface="Calibri"/>
              <a:cs typeface="Calibri"/>
            </a:rPr>
            <a:pPr algn="ctr"/>
            <a:t>36</a:t>
          </a:fld>
          <a:endParaRPr lang="en-IN" sz="2400" b="1" kern="1200">
            <a:solidFill>
              <a:srgbClr val="002060"/>
            </a:solidFill>
            <a:latin typeface="Arial Rounded MT Bold" panose="020F0704030504030204" pitchFamily="34" charset="0"/>
            <a:cs typeface="Arial" panose="020B0604020202020204" pitchFamily="34" charset="0"/>
          </a:endParaRPr>
        </a:p>
      </xdr:txBody>
    </xdr:sp>
    <xdr:clientData/>
  </xdr:twoCellAnchor>
  <xdr:oneCellAnchor>
    <xdr:from>
      <xdr:col>6</xdr:col>
      <xdr:colOff>228600</xdr:colOff>
      <xdr:row>7</xdr:row>
      <xdr:rowOff>9525</xdr:rowOff>
    </xdr:from>
    <xdr:ext cx="323850" cy="342900"/>
    <xdr:pic>
      <xdr:nvPicPr>
        <xdr:cNvPr id="18" name="image4.png">
          <a:extLst>
            <a:ext uri="{FF2B5EF4-FFF2-40B4-BE49-F238E27FC236}">
              <a16:creationId xmlns:a16="http://schemas.microsoft.com/office/drawing/2014/main" id="{DF76ACF6-37F4-43D5-92BB-606CEA86A7ED}"/>
            </a:ext>
          </a:extLst>
        </xdr:cNvPr>
        <xdr:cNvPicPr preferRelativeResize="0"/>
      </xdr:nvPicPr>
      <xdr:blipFill>
        <a:blip xmlns:r="http://schemas.openxmlformats.org/officeDocument/2006/relationships" r:embed="rId1" cstate="print"/>
        <a:stretch>
          <a:fillRect/>
        </a:stretch>
      </xdr:blipFill>
      <xdr:spPr>
        <a:xfrm>
          <a:off x="4171950" y="1343025"/>
          <a:ext cx="323850" cy="342900"/>
        </a:xfrm>
        <a:prstGeom prst="rect">
          <a:avLst/>
        </a:prstGeom>
        <a:noFill/>
      </xdr:spPr>
    </xdr:pic>
    <xdr:clientData fLocksWithSheet="0"/>
  </xdr:oneCellAnchor>
  <xdr:oneCellAnchor>
    <xdr:from>
      <xdr:col>15</xdr:col>
      <xdr:colOff>123825</xdr:colOff>
      <xdr:row>7</xdr:row>
      <xdr:rowOff>38100</xdr:rowOff>
    </xdr:from>
    <xdr:ext cx="400050" cy="257175"/>
    <xdr:pic>
      <xdr:nvPicPr>
        <xdr:cNvPr id="19" name="image5.png">
          <a:extLst>
            <a:ext uri="{FF2B5EF4-FFF2-40B4-BE49-F238E27FC236}">
              <a16:creationId xmlns:a16="http://schemas.microsoft.com/office/drawing/2014/main" id="{1C1FB940-BF23-42C1-BC8D-FFD52CA16406}"/>
            </a:ext>
          </a:extLst>
        </xdr:cNvPr>
        <xdr:cNvPicPr preferRelativeResize="0"/>
      </xdr:nvPicPr>
      <xdr:blipFill>
        <a:blip xmlns:r="http://schemas.openxmlformats.org/officeDocument/2006/relationships" r:embed="rId2" cstate="print"/>
        <a:stretch>
          <a:fillRect/>
        </a:stretch>
      </xdr:blipFill>
      <xdr:spPr>
        <a:xfrm>
          <a:off x="9982200" y="1371600"/>
          <a:ext cx="400050" cy="257175"/>
        </a:xfrm>
        <a:prstGeom prst="rect">
          <a:avLst/>
        </a:prstGeom>
        <a:noFill/>
      </xdr:spPr>
    </xdr:pic>
    <xdr:clientData fLocksWithSheet="0"/>
  </xdr:oneCellAnchor>
  <xdr:oneCellAnchor>
    <xdr:from>
      <xdr:col>19</xdr:col>
      <xdr:colOff>428625</xdr:colOff>
      <xdr:row>7</xdr:row>
      <xdr:rowOff>0</xdr:rowOff>
    </xdr:from>
    <xdr:ext cx="371475" cy="314325"/>
    <xdr:pic>
      <xdr:nvPicPr>
        <xdr:cNvPr id="20" name="image2.png">
          <a:extLst>
            <a:ext uri="{FF2B5EF4-FFF2-40B4-BE49-F238E27FC236}">
              <a16:creationId xmlns:a16="http://schemas.microsoft.com/office/drawing/2014/main" id="{564C3464-8C53-4551-A73E-2858FBA907FE}"/>
            </a:ext>
          </a:extLst>
        </xdr:cNvPr>
        <xdr:cNvPicPr preferRelativeResize="0"/>
      </xdr:nvPicPr>
      <xdr:blipFill>
        <a:blip xmlns:r="http://schemas.openxmlformats.org/officeDocument/2006/relationships" r:embed="rId3" cstate="print"/>
        <a:stretch>
          <a:fillRect/>
        </a:stretch>
      </xdr:blipFill>
      <xdr:spPr>
        <a:xfrm>
          <a:off x="12915900" y="1333500"/>
          <a:ext cx="371475" cy="314325"/>
        </a:xfrm>
        <a:prstGeom prst="rect">
          <a:avLst/>
        </a:prstGeom>
        <a:noFill/>
      </xdr:spPr>
    </xdr:pic>
    <xdr:clientData fLocksWithSheet="0"/>
  </xdr:oneCellAnchor>
  <xdr:oneCellAnchor>
    <xdr:from>
      <xdr:col>24</xdr:col>
      <xdr:colOff>104775</xdr:colOff>
      <xdr:row>7</xdr:row>
      <xdr:rowOff>38100</xdr:rowOff>
    </xdr:from>
    <xdr:ext cx="295275" cy="266700"/>
    <xdr:pic>
      <xdr:nvPicPr>
        <xdr:cNvPr id="21" name="image6.png">
          <a:extLst>
            <a:ext uri="{FF2B5EF4-FFF2-40B4-BE49-F238E27FC236}">
              <a16:creationId xmlns:a16="http://schemas.microsoft.com/office/drawing/2014/main" id="{D1F8B060-70BD-4AB7-9CB8-A73DB0634ACC}"/>
            </a:ext>
          </a:extLst>
        </xdr:cNvPr>
        <xdr:cNvPicPr preferRelativeResize="0"/>
      </xdr:nvPicPr>
      <xdr:blipFill>
        <a:blip xmlns:r="http://schemas.openxmlformats.org/officeDocument/2006/relationships" r:embed="rId4" cstate="print"/>
        <a:stretch>
          <a:fillRect/>
        </a:stretch>
      </xdr:blipFill>
      <xdr:spPr>
        <a:xfrm>
          <a:off x="15878175" y="1371600"/>
          <a:ext cx="295275" cy="266700"/>
        </a:xfrm>
        <a:prstGeom prst="rect">
          <a:avLst/>
        </a:prstGeom>
        <a:noFill/>
      </xdr:spPr>
    </xdr:pic>
    <xdr:clientData fLocksWithSheet="0"/>
  </xdr:oneCellAnchor>
  <xdr:oneCellAnchor>
    <xdr:from>
      <xdr:col>10</xdr:col>
      <xdr:colOff>361950</xdr:colOff>
      <xdr:row>7</xdr:row>
      <xdr:rowOff>9525</xdr:rowOff>
    </xdr:from>
    <xdr:ext cx="485775" cy="352425"/>
    <xdr:pic>
      <xdr:nvPicPr>
        <xdr:cNvPr id="22" name="image7.png">
          <a:extLst>
            <a:ext uri="{FF2B5EF4-FFF2-40B4-BE49-F238E27FC236}">
              <a16:creationId xmlns:a16="http://schemas.microsoft.com/office/drawing/2014/main" id="{3D5FF9F6-8841-4C26-A74B-A5B9FFF198F3}"/>
            </a:ext>
          </a:extLst>
        </xdr:cNvPr>
        <xdr:cNvPicPr preferRelativeResize="0"/>
      </xdr:nvPicPr>
      <xdr:blipFill>
        <a:blip xmlns:r="http://schemas.openxmlformats.org/officeDocument/2006/relationships" r:embed="rId5" cstate="print"/>
        <a:stretch>
          <a:fillRect/>
        </a:stretch>
      </xdr:blipFill>
      <xdr:spPr>
        <a:xfrm>
          <a:off x="6934200" y="1343025"/>
          <a:ext cx="485775" cy="352425"/>
        </a:xfrm>
        <a:prstGeom prst="rect">
          <a:avLst/>
        </a:prstGeom>
        <a:noFill/>
      </xdr:spPr>
    </xdr:pic>
    <xdr:clientData fLocksWithSheet="0"/>
  </xdr:oneCellAnchor>
  <xdr:twoCellAnchor>
    <xdr:from>
      <xdr:col>3</xdr:col>
      <xdr:colOff>619125</xdr:colOff>
      <xdr:row>2</xdr:row>
      <xdr:rowOff>76200</xdr:rowOff>
    </xdr:from>
    <xdr:to>
      <xdr:col>15</xdr:col>
      <xdr:colOff>438150</xdr:colOff>
      <xdr:row>5</xdr:row>
      <xdr:rowOff>95250</xdr:rowOff>
    </xdr:to>
    <xdr:sp macro="" textlink="">
      <xdr:nvSpPr>
        <xdr:cNvPr id="8" name="TextBox 7">
          <a:extLst>
            <a:ext uri="{FF2B5EF4-FFF2-40B4-BE49-F238E27FC236}">
              <a16:creationId xmlns:a16="http://schemas.microsoft.com/office/drawing/2014/main" id="{8EA1D4EA-5A72-33A1-58FA-732B2FB0B517}"/>
            </a:ext>
          </a:extLst>
        </xdr:cNvPr>
        <xdr:cNvSpPr txBox="1"/>
      </xdr:nvSpPr>
      <xdr:spPr>
        <a:xfrm>
          <a:off x="2590800" y="457200"/>
          <a:ext cx="7705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kern="1200">
              <a:solidFill>
                <a:schemeClr val="accent1">
                  <a:lumMod val="75000"/>
                </a:schemeClr>
              </a:solidFill>
              <a:latin typeface="Arial Rounded MT Bold" panose="020F0704030504030204" pitchFamily="34" charset="0"/>
            </a:rPr>
            <a:t>HR</a:t>
          </a:r>
          <a:r>
            <a:rPr lang="en-IN" sz="4000" kern="1200" baseline="0">
              <a:solidFill>
                <a:schemeClr val="accent1">
                  <a:lumMod val="75000"/>
                </a:schemeClr>
              </a:solidFill>
              <a:latin typeface="Arial Rounded MT Bold" panose="020F0704030504030204" pitchFamily="34" charset="0"/>
            </a:rPr>
            <a:t> ANALYTICS DASHBOARD</a:t>
          </a:r>
          <a:endParaRPr lang="en-IN" sz="4000" kern="1200">
            <a:solidFill>
              <a:schemeClr val="accent1">
                <a:lumMod val="75000"/>
              </a:schemeClr>
            </a:solidFill>
            <a:latin typeface="Arial Rounded MT Bold" panose="020F0704030504030204" pitchFamily="34" charset="0"/>
          </a:endParaRPr>
        </a:p>
      </xdr:txBody>
    </xdr:sp>
    <xdr:clientData/>
  </xdr:twoCellAnchor>
  <xdr:oneCellAnchor>
    <xdr:from>
      <xdr:col>2</xdr:col>
      <xdr:colOff>619125</xdr:colOff>
      <xdr:row>2</xdr:row>
      <xdr:rowOff>142875</xdr:rowOff>
    </xdr:from>
    <xdr:ext cx="542925" cy="523875"/>
    <xdr:pic>
      <xdr:nvPicPr>
        <xdr:cNvPr id="9" name="image1.png">
          <a:extLst>
            <a:ext uri="{FF2B5EF4-FFF2-40B4-BE49-F238E27FC236}">
              <a16:creationId xmlns:a16="http://schemas.microsoft.com/office/drawing/2014/main" id="{97630AC2-2241-4750-8411-8AA033B86178}"/>
            </a:ext>
          </a:extLst>
        </xdr:cNvPr>
        <xdr:cNvPicPr preferRelativeResize="0"/>
      </xdr:nvPicPr>
      <xdr:blipFill>
        <a:blip xmlns:r="http://schemas.openxmlformats.org/officeDocument/2006/relationships" r:embed="rId6" cstate="print"/>
        <a:stretch>
          <a:fillRect/>
        </a:stretch>
      </xdr:blipFill>
      <xdr:spPr>
        <a:xfrm>
          <a:off x="1933575" y="523875"/>
          <a:ext cx="542925" cy="523875"/>
        </a:xfrm>
        <a:prstGeom prst="rect">
          <a:avLst/>
        </a:prstGeom>
        <a:noFill/>
      </xdr:spPr>
    </xdr:pic>
    <xdr:clientData fLocksWithSheet="0"/>
  </xdr:oneCellAnchor>
  <xdr:oneCellAnchor>
    <xdr:from>
      <xdr:col>15</xdr:col>
      <xdr:colOff>552450</xdr:colOff>
      <xdr:row>2</xdr:row>
      <xdr:rowOff>76200</xdr:rowOff>
    </xdr:from>
    <xdr:ext cx="723900" cy="628650"/>
    <xdr:pic>
      <xdr:nvPicPr>
        <xdr:cNvPr id="11" name="image3.png">
          <a:extLst>
            <a:ext uri="{FF2B5EF4-FFF2-40B4-BE49-F238E27FC236}">
              <a16:creationId xmlns:a16="http://schemas.microsoft.com/office/drawing/2014/main" id="{43D11BD6-EC7C-40A7-9C2D-A8F08BE6F75A}"/>
            </a:ext>
          </a:extLst>
        </xdr:cNvPr>
        <xdr:cNvPicPr preferRelativeResize="0"/>
      </xdr:nvPicPr>
      <xdr:blipFill>
        <a:blip xmlns:r="http://schemas.openxmlformats.org/officeDocument/2006/relationships" r:embed="rId7" cstate="print"/>
        <a:stretch>
          <a:fillRect/>
        </a:stretch>
      </xdr:blipFill>
      <xdr:spPr>
        <a:xfrm>
          <a:off x="10410825" y="457200"/>
          <a:ext cx="723900" cy="628650"/>
        </a:xfrm>
        <a:prstGeom prst="rect">
          <a:avLst/>
        </a:prstGeom>
        <a:noFill/>
      </xdr:spPr>
    </xdr:pic>
    <xdr:clientData fLocksWithSheet="0"/>
  </xdr:oneCellAnchor>
  <xdr:twoCellAnchor>
    <xdr:from>
      <xdr:col>16</xdr:col>
      <xdr:colOff>390524</xdr:colOff>
      <xdr:row>2</xdr:row>
      <xdr:rowOff>28575</xdr:rowOff>
    </xdr:from>
    <xdr:to>
      <xdr:col>19</xdr:col>
      <xdr:colOff>504824</xdr:colOff>
      <xdr:row>5</xdr:row>
      <xdr:rowOff>180975</xdr:rowOff>
    </xdr:to>
    <xdr:sp macro="" textlink="">
      <xdr:nvSpPr>
        <xdr:cNvPr id="23" name="TextBox 22">
          <a:extLst>
            <a:ext uri="{FF2B5EF4-FFF2-40B4-BE49-F238E27FC236}">
              <a16:creationId xmlns:a16="http://schemas.microsoft.com/office/drawing/2014/main" id="{F3BED4E1-915E-FA1E-B888-42FA6958508C}"/>
            </a:ext>
          </a:extLst>
        </xdr:cNvPr>
        <xdr:cNvSpPr txBox="1"/>
      </xdr:nvSpPr>
      <xdr:spPr>
        <a:xfrm>
          <a:off x="10906124" y="409575"/>
          <a:ext cx="208597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kern="1200">
              <a:solidFill>
                <a:srgbClr val="602928"/>
              </a:solidFill>
              <a:latin typeface="Arial Rounded MT Bold" panose="020F0704030504030204" pitchFamily="34" charset="0"/>
            </a:rPr>
            <a:t>JOB </a:t>
          </a:r>
        </a:p>
        <a:p>
          <a:pPr algn="ctr"/>
          <a:r>
            <a:rPr lang="en-IN" sz="1400" kern="1200">
              <a:solidFill>
                <a:srgbClr val="602928"/>
              </a:solidFill>
              <a:latin typeface="Arial Rounded MT Bold" panose="020F0704030504030204" pitchFamily="34" charset="0"/>
            </a:rPr>
            <a:t>SATISFACTION </a:t>
          </a:r>
        </a:p>
        <a:p>
          <a:pPr algn="ctr"/>
          <a:r>
            <a:rPr lang="en-IN" sz="1400" kern="1200">
              <a:solidFill>
                <a:srgbClr val="602928"/>
              </a:solidFill>
              <a:latin typeface="Arial Rounded MT Bold" panose="020F0704030504030204" pitchFamily="34" charset="0"/>
            </a:rPr>
            <a:t>RATING</a:t>
          </a:r>
        </a:p>
      </xdr:txBody>
    </xdr:sp>
    <xdr:clientData/>
  </xdr:twoCellAnchor>
  <xdr:twoCellAnchor>
    <xdr:from>
      <xdr:col>19</xdr:col>
      <xdr:colOff>9524</xdr:colOff>
      <xdr:row>2</xdr:row>
      <xdr:rowOff>9525</xdr:rowOff>
    </xdr:from>
    <xdr:to>
      <xdr:col>20</xdr:col>
      <xdr:colOff>371475</xdr:colOff>
      <xdr:row>6</xdr:row>
      <xdr:rowOff>9525</xdr:rowOff>
    </xdr:to>
    <xdr:graphicFrame macro="">
      <xdr:nvGraphicFramePr>
        <xdr:cNvPr id="24" name="Chart 23">
          <a:extLst>
            <a:ext uri="{FF2B5EF4-FFF2-40B4-BE49-F238E27FC236}">
              <a16:creationId xmlns:a16="http://schemas.microsoft.com/office/drawing/2014/main" id="{A8F34A4A-C23A-45CD-B561-C56FD2699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304800</xdr:colOff>
      <xdr:row>3</xdr:row>
      <xdr:rowOff>85725</xdr:rowOff>
    </xdr:from>
    <xdr:to>
      <xdr:col>20</xdr:col>
      <xdr:colOff>104775</xdr:colOff>
      <xdr:row>4</xdr:row>
      <xdr:rowOff>180975</xdr:rowOff>
    </xdr:to>
    <xdr:sp macro="" textlink="Rating!$B$7">
      <xdr:nvSpPr>
        <xdr:cNvPr id="26" name="TextBox 25">
          <a:extLst>
            <a:ext uri="{FF2B5EF4-FFF2-40B4-BE49-F238E27FC236}">
              <a16:creationId xmlns:a16="http://schemas.microsoft.com/office/drawing/2014/main" id="{13904623-A571-B083-8623-3BFECE7799FC}"/>
            </a:ext>
          </a:extLst>
        </xdr:cNvPr>
        <xdr:cNvSpPr txBox="1"/>
      </xdr:nvSpPr>
      <xdr:spPr>
        <a:xfrm>
          <a:off x="12792075" y="657225"/>
          <a:ext cx="4572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F504E2-AF76-49A5-A1A4-64676B178D84}" type="TxLink">
            <a:rPr lang="en-US" sz="1200" b="0" i="0" u="none" strike="noStrike" kern="1200">
              <a:solidFill>
                <a:srgbClr val="002060"/>
              </a:solidFill>
              <a:latin typeface="Arial Rounded MT Bold" panose="020F0704030504030204" pitchFamily="34" charset="0"/>
              <a:ea typeface="Calibri"/>
              <a:cs typeface="Calibri"/>
            </a:rPr>
            <a:pPr algn="ctr"/>
            <a:t>3.9</a:t>
          </a:fld>
          <a:endParaRPr lang="en-IN" sz="1100" kern="1200">
            <a:solidFill>
              <a:srgbClr val="002060"/>
            </a:solidFill>
            <a:latin typeface="Arial Rounded MT Bold" panose="020F0704030504030204" pitchFamily="34" charset="0"/>
          </a:endParaRPr>
        </a:p>
      </xdr:txBody>
    </xdr:sp>
    <xdr:clientData/>
  </xdr:twoCellAnchor>
  <xdr:twoCellAnchor>
    <xdr:from>
      <xdr:col>20</xdr:col>
      <xdr:colOff>476251</xdr:colOff>
      <xdr:row>2</xdr:row>
      <xdr:rowOff>152400</xdr:rowOff>
    </xdr:from>
    <xdr:to>
      <xdr:col>23</xdr:col>
      <xdr:colOff>552450</xdr:colOff>
      <xdr:row>5</xdr:row>
      <xdr:rowOff>38100</xdr:rowOff>
    </xdr:to>
    <xdr:graphicFrame macro="">
      <xdr:nvGraphicFramePr>
        <xdr:cNvPr id="28" name="Chart 27">
          <a:extLst>
            <a:ext uri="{FF2B5EF4-FFF2-40B4-BE49-F238E27FC236}">
              <a16:creationId xmlns:a16="http://schemas.microsoft.com/office/drawing/2014/main" id="{102D133D-8F8B-44AA-95EF-22FFB12119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476250</xdr:colOff>
      <xdr:row>2</xdr:row>
      <xdr:rowOff>161925</xdr:rowOff>
    </xdr:from>
    <xdr:to>
      <xdr:col>23</xdr:col>
      <xdr:colOff>609600</xdr:colOff>
      <xdr:row>5</xdr:row>
      <xdr:rowOff>77122</xdr:rowOff>
    </xdr:to>
    <xdr:sp macro="" textlink="">
      <xdr:nvSpPr>
        <xdr:cNvPr id="27" name="Freeform: Shape 26">
          <a:extLst>
            <a:ext uri="{FF2B5EF4-FFF2-40B4-BE49-F238E27FC236}">
              <a16:creationId xmlns:a16="http://schemas.microsoft.com/office/drawing/2014/main" id="{BF132D41-8895-93F6-9399-8DAAA75A2999}"/>
            </a:ext>
          </a:extLst>
        </xdr:cNvPr>
        <xdr:cNvSpPr/>
      </xdr:nvSpPr>
      <xdr:spPr>
        <a:xfrm>
          <a:off x="13620750" y="542925"/>
          <a:ext cx="2105025" cy="486697"/>
        </a:xfrm>
        <a:custGeom>
          <a:avLst/>
          <a:gdLst>
            <a:gd name="connsiteX0" fmla="*/ 0 w 2212258"/>
            <a:gd name="connsiteY0" fmla="*/ 0 h 524694"/>
            <a:gd name="connsiteX1" fmla="*/ 341671 w 2212258"/>
            <a:gd name="connsiteY1" fmla="*/ 0 h 524694"/>
            <a:gd name="connsiteX2" fmla="*/ 291768 w 2212258"/>
            <a:gd name="connsiteY2" fmla="*/ 165246 h 524694"/>
            <a:gd name="connsiteX3" fmla="*/ 130277 w 2212258"/>
            <a:gd name="connsiteY3" fmla="*/ 165245 h 524694"/>
            <a:gd name="connsiteX4" fmla="*/ 260927 w 2212258"/>
            <a:gd name="connsiteY4" fmla="*/ 267372 h 524694"/>
            <a:gd name="connsiteX5" fmla="*/ 211022 w 2212258"/>
            <a:gd name="connsiteY5" fmla="*/ 432618 h 524694"/>
            <a:gd name="connsiteX6" fmla="*/ 341671 w 2212258"/>
            <a:gd name="connsiteY6" fmla="*/ 330489 h 524694"/>
            <a:gd name="connsiteX7" fmla="*/ 472319 w 2212258"/>
            <a:gd name="connsiteY7" fmla="*/ 432618 h 524694"/>
            <a:gd name="connsiteX8" fmla="*/ 422414 w 2212258"/>
            <a:gd name="connsiteY8" fmla="*/ 267372 h 524694"/>
            <a:gd name="connsiteX9" fmla="*/ 553064 w 2212258"/>
            <a:gd name="connsiteY9" fmla="*/ 165245 h 524694"/>
            <a:gd name="connsiteX10" fmla="*/ 391573 w 2212258"/>
            <a:gd name="connsiteY10" fmla="*/ 165246 h 524694"/>
            <a:gd name="connsiteX11" fmla="*/ 341671 w 2212258"/>
            <a:gd name="connsiteY11" fmla="*/ 0 h 524694"/>
            <a:gd name="connsiteX12" fmla="*/ 842297 w 2212258"/>
            <a:gd name="connsiteY12" fmla="*/ 0 h 524694"/>
            <a:gd name="connsiteX13" fmla="*/ 792394 w 2212258"/>
            <a:gd name="connsiteY13" fmla="*/ 165246 h 524694"/>
            <a:gd name="connsiteX14" fmla="*/ 630903 w 2212258"/>
            <a:gd name="connsiteY14" fmla="*/ 165245 h 524694"/>
            <a:gd name="connsiteX15" fmla="*/ 761553 w 2212258"/>
            <a:gd name="connsiteY15" fmla="*/ 267372 h 524694"/>
            <a:gd name="connsiteX16" fmla="*/ 711648 w 2212258"/>
            <a:gd name="connsiteY16" fmla="*/ 432618 h 524694"/>
            <a:gd name="connsiteX17" fmla="*/ 842297 w 2212258"/>
            <a:gd name="connsiteY17" fmla="*/ 330489 h 524694"/>
            <a:gd name="connsiteX18" fmla="*/ 972945 w 2212258"/>
            <a:gd name="connsiteY18" fmla="*/ 432618 h 524694"/>
            <a:gd name="connsiteX19" fmla="*/ 923040 w 2212258"/>
            <a:gd name="connsiteY19" fmla="*/ 267372 h 524694"/>
            <a:gd name="connsiteX20" fmla="*/ 1053690 w 2212258"/>
            <a:gd name="connsiteY20" fmla="*/ 165245 h 524694"/>
            <a:gd name="connsiteX21" fmla="*/ 892199 w 2212258"/>
            <a:gd name="connsiteY21" fmla="*/ 165246 h 524694"/>
            <a:gd name="connsiteX22" fmla="*/ 842297 w 2212258"/>
            <a:gd name="connsiteY22" fmla="*/ 0 h 524694"/>
            <a:gd name="connsiteX23" fmla="*/ 1342922 w 2212258"/>
            <a:gd name="connsiteY23" fmla="*/ 0 h 524694"/>
            <a:gd name="connsiteX24" fmla="*/ 1293019 w 2212258"/>
            <a:gd name="connsiteY24" fmla="*/ 165246 h 524694"/>
            <a:gd name="connsiteX25" fmla="*/ 1131528 w 2212258"/>
            <a:gd name="connsiteY25" fmla="*/ 165245 h 524694"/>
            <a:gd name="connsiteX26" fmla="*/ 1262178 w 2212258"/>
            <a:gd name="connsiteY26" fmla="*/ 267372 h 524694"/>
            <a:gd name="connsiteX27" fmla="*/ 1212273 w 2212258"/>
            <a:gd name="connsiteY27" fmla="*/ 432618 h 524694"/>
            <a:gd name="connsiteX28" fmla="*/ 1342922 w 2212258"/>
            <a:gd name="connsiteY28" fmla="*/ 330489 h 524694"/>
            <a:gd name="connsiteX29" fmla="*/ 1473570 w 2212258"/>
            <a:gd name="connsiteY29" fmla="*/ 432618 h 524694"/>
            <a:gd name="connsiteX30" fmla="*/ 1423665 w 2212258"/>
            <a:gd name="connsiteY30" fmla="*/ 267372 h 524694"/>
            <a:gd name="connsiteX31" fmla="*/ 1554315 w 2212258"/>
            <a:gd name="connsiteY31" fmla="*/ 165245 h 524694"/>
            <a:gd name="connsiteX32" fmla="*/ 1392824 w 2212258"/>
            <a:gd name="connsiteY32" fmla="*/ 165246 h 524694"/>
            <a:gd name="connsiteX33" fmla="*/ 1342922 w 2212258"/>
            <a:gd name="connsiteY33" fmla="*/ 0 h 524694"/>
            <a:gd name="connsiteX34" fmla="*/ 1843548 w 2212258"/>
            <a:gd name="connsiteY34" fmla="*/ 0 h 524694"/>
            <a:gd name="connsiteX35" fmla="*/ 1793645 w 2212258"/>
            <a:gd name="connsiteY35" fmla="*/ 165246 h 524694"/>
            <a:gd name="connsiteX36" fmla="*/ 1632154 w 2212258"/>
            <a:gd name="connsiteY36" fmla="*/ 165245 h 524694"/>
            <a:gd name="connsiteX37" fmla="*/ 1762804 w 2212258"/>
            <a:gd name="connsiteY37" fmla="*/ 267372 h 524694"/>
            <a:gd name="connsiteX38" fmla="*/ 1712899 w 2212258"/>
            <a:gd name="connsiteY38" fmla="*/ 432618 h 524694"/>
            <a:gd name="connsiteX39" fmla="*/ 1843548 w 2212258"/>
            <a:gd name="connsiteY39" fmla="*/ 330489 h 524694"/>
            <a:gd name="connsiteX40" fmla="*/ 1974196 w 2212258"/>
            <a:gd name="connsiteY40" fmla="*/ 432618 h 524694"/>
            <a:gd name="connsiteX41" fmla="*/ 1924291 w 2212258"/>
            <a:gd name="connsiteY41" fmla="*/ 267372 h 524694"/>
            <a:gd name="connsiteX42" fmla="*/ 2054941 w 2212258"/>
            <a:gd name="connsiteY42" fmla="*/ 165245 h 524694"/>
            <a:gd name="connsiteX43" fmla="*/ 1893450 w 2212258"/>
            <a:gd name="connsiteY43" fmla="*/ 165246 h 524694"/>
            <a:gd name="connsiteX44" fmla="*/ 1843548 w 2212258"/>
            <a:gd name="connsiteY44" fmla="*/ 0 h 524694"/>
            <a:gd name="connsiteX45" fmla="*/ 2212258 w 2212258"/>
            <a:gd name="connsiteY45" fmla="*/ 0 h 524694"/>
            <a:gd name="connsiteX46" fmla="*/ 2212258 w 2212258"/>
            <a:gd name="connsiteY46" fmla="*/ 524694 h 524694"/>
            <a:gd name="connsiteX47" fmla="*/ 0 w 2212258"/>
            <a:gd name="connsiteY47" fmla="*/ 524694 h 5246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212258" h="524694">
              <a:moveTo>
                <a:pt x="0" y="0"/>
              </a:moveTo>
              <a:lnTo>
                <a:pt x="341671" y="0"/>
              </a:lnTo>
              <a:lnTo>
                <a:pt x="291768" y="165246"/>
              </a:lnTo>
              <a:lnTo>
                <a:pt x="130277" y="165245"/>
              </a:lnTo>
              <a:lnTo>
                <a:pt x="260927" y="267372"/>
              </a:lnTo>
              <a:lnTo>
                <a:pt x="211022" y="432618"/>
              </a:lnTo>
              <a:lnTo>
                <a:pt x="341671" y="330489"/>
              </a:lnTo>
              <a:lnTo>
                <a:pt x="472319" y="432618"/>
              </a:lnTo>
              <a:lnTo>
                <a:pt x="422414" y="267372"/>
              </a:lnTo>
              <a:lnTo>
                <a:pt x="553064" y="165245"/>
              </a:lnTo>
              <a:lnTo>
                <a:pt x="391573" y="165246"/>
              </a:lnTo>
              <a:lnTo>
                <a:pt x="341671" y="0"/>
              </a:lnTo>
              <a:lnTo>
                <a:pt x="842297" y="0"/>
              </a:lnTo>
              <a:lnTo>
                <a:pt x="792394" y="165246"/>
              </a:lnTo>
              <a:lnTo>
                <a:pt x="630903" y="165245"/>
              </a:lnTo>
              <a:lnTo>
                <a:pt x="761553" y="267372"/>
              </a:lnTo>
              <a:lnTo>
                <a:pt x="711648" y="432618"/>
              </a:lnTo>
              <a:lnTo>
                <a:pt x="842297" y="330489"/>
              </a:lnTo>
              <a:lnTo>
                <a:pt x="972945" y="432618"/>
              </a:lnTo>
              <a:lnTo>
                <a:pt x="923040" y="267372"/>
              </a:lnTo>
              <a:lnTo>
                <a:pt x="1053690" y="165245"/>
              </a:lnTo>
              <a:lnTo>
                <a:pt x="892199" y="165246"/>
              </a:lnTo>
              <a:lnTo>
                <a:pt x="842297" y="0"/>
              </a:lnTo>
              <a:lnTo>
                <a:pt x="1342922" y="0"/>
              </a:lnTo>
              <a:lnTo>
                <a:pt x="1293019" y="165246"/>
              </a:lnTo>
              <a:lnTo>
                <a:pt x="1131528" y="165245"/>
              </a:lnTo>
              <a:lnTo>
                <a:pt x="1262178" y="267372"/>
              </a:lnTo>
              <a:lnTo>
                <a:pt x="1212273" y="432618"/>
              </a:lnTo>
              <a:lnTo>
                <a:pt x="1342922" y="330489"/>
              </a:lnTo>
              <a:lnTo>
                <a:pt x="1473570" y="432618"/>
              </a:lnTo>
              <a:lnTo>
                <a:pt x="1423665" y="267372"/>
              </a:lnTo>
              <a:lnTo>
                <a:pt x="1554315" y="165245"/>
              </a:lnTo>
              <a:lnTo>
                <a:pt x="1392824" y="165246"/>
              </a:lnTo>
              <a:lnTo>
                <a:pt x="1342922" y="0"/>
              </a:lnTo>
              <a:lnTo>
                <a:pt x="1843548" y="0"/>
              </a:lnTo>
              <a:lnTo>
                <a:pt x="1793645" y="165246"/>
              </a:lnTo>
              <a:lnTo>
                <a:pt x="1632154" y="165245"/>
              </a:lnTo>
              <a:lnTo>
                <a:pt x="1762804" y="267372"/>
              </a:lnTo>
              <a:lnTo>
                <a:pt x="1712899" y="432618"/>
              </a:lnTo>
              <a:lnTo>
                <a:pt x="1843548" y="330489"/>
              </a:lnTo>
              <a:lnTo>
                <a:pt x="1974196" y="432618"/>
              </a:lnTo>
              <a:lnTo>
                <a:pt x="1924291" y="267372"/>
              </a:lnTo>
              <a:lnTo>
                <a:pt x="2054941" y="165245"/>
              </a:lnTo>
              <a:lnTo>
                <a:pt x="1893450" y="165246"/>
              </a:lnTo>
              <a:lnTo>
                <a:pt x="1843548" y="0"/>
              </a:lnTo>
              <a:lnTo>
                <a:pt x="2212258" y="0"/>
              </a:lnTo>
              <a:lnTo>
                <a:pt x="2212258" y="524694"/>
              </a:lnTo>
              <a:lnTo>
                <a:pt x="0" y="524694"/>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457200</xdr:colOff>
      <xdr:row>17</xdr:row>
      <xdr:rowOff>142012</xdr:rowOff>
    </xdr:from>
    <xdr:to>
      <xdr:col>8</xdr:col>
      <xdr:colOff>649425</xdr:colOff>
      <xdr:row>25</xdr:row>
      <xdr:rowOff>58012</xdr:rowOff>
    </xdr:to>
    <xdr:grpSp>
      <xdr:nvGrpSpPr>
        <xdr:cNvPr id="66" name="Group 65">
          <a:extLst>
            <a:ext uri="{FF2B5EF4-FFF2-40B4-BE49-F238E27FC236}">
              <a16:creationId xmlns:a16="http://schemas.microsoft.com/office/drawing/2014/main" id="{006C8029-491A-C86C-1BD7-6BC207A0EDDE}"/>
            </a:ext>
          </a:extLst>
        </xdr:cNvPr>
        <xdr:cNvGrpSpPr/>
      </xdr:nvGrpSpPr>
      <xdr:grpSpPr>
        <a:xfrm>
          <a:off x="1771650" y="3380512"/>
          <a:ext cx="4135575" cy="1440000"/>
          <a:chOff x="1762125" y="3380512"/>
          <a:chExt cx="4135575" cy="1440000"/>
        </a:xfrm>
      </xdr:grpSpPr>
      <xdr:graphicFrame macro="">
        <xdr:nvGraphicFramePr>
          <xdr:cNvPr id="10" name="Chart 9">
            <a:extLst>
              <a:ext uri="{FF2B5EF4-FFF2-40B4-BE49-F238E27FC236}">
                <a16:creationId xmlns:a16="http://schemas.microsoft.com/office/drawing/2014/main" id="{7B2A086F-EDE6-43D7-971F-E9065E0CB931}"/>
              </a:ext>
            </a:extLst>
          </xdr:cNvPr>
          <xdr:cNvGraphicFramePr>
            <a:graphicFrameLocks/>
          </xdr:cNvGraphicFramePr>
        </xdr:nvGraphicFramePr>
        <xdr:xfrm>
          <a:off x="1762125" y="3380512"/>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5" name="Chart 54">
            <a:extLst>
              <a:ext uri="{FF2B5EF4-FFF2-40B4-BE49-F238E27FC236}">
                <a16:creationId xmlns:a16="http://schemas.microsoft.com/office/drawing/2014/main" id="{D48397C1-03BB-451A-ABEC-5A3C2838C7D3}"/>
              </a:ext>
            </a:extLst>
          </xdr:cNvPr>
          <xdr:cNvGraphicFramePr>
            <a:graphicFrameLocks/>
          </xdr:cNvGraphicFramePr>
        </xdr:nvGraphicFramePr>
        <xdr:xfrm>
          <a:off x="4457700" y="3380512"/>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7" name="Graphic 56" descr="Male profile with solid fill">
            <a:extLst>
              <a:ext uri="{FF2B5EF4-FFF2-40B4-BE49-F238E27FC236}">
                <a16:creationId xmlns:a16="http://schemas.microsoft.com/office/drawing/2014/main" id="{42D5FFE7-5A9D-17C5-BA5B-C575B06CBC3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95725" y="3771899"/>
            <a:ext cx="650025" cy="650025"/>
          </a:xfrm>
          <a:prstGeom prst="rect">
            <a:avLst/>
          </a:prstGeom>
        </xdr:spPr>
      </xdr:pic>
      <xdr:pic>
        <xdr:nvPicPr>
          <xdr:cNvPr id="59" name="Graphic 58" descr="Female Profile with solid fill">
            <a:extLst>
              <a:ext uri="{FF2B5EF4-FFF2-40B4-BE49-F238E27FC236}">
                <a16:creationId xmlns:a16="http://schemas.microsoft.com/office/drawing/2014/main" id="{877D4C74-AB5C-1217-DA6C-2DDD51EA6772}"/>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093225" y="3771899"/>
            <a:ext cx="650025" cy="650025"/>
          </a:xfrm>
          <a:prstGeom prst="rect">
            <a:avLst/>
          </a:prstGeom>
        </xdr:spPr>
      </xdr:pic>
      <xdr:sp macro="" textlink="Gender!$B$9">
        <xdr:nvSpPr>
          <xdr:cNvPr id="60" name="TextBox 59">
            <a:extLst>
              <a:ext uri="{FF2B5EF4-FFF2-40B4-BE49-F238E27FC236}">
                <a16:creationId xmlns:a16="http://schemas.microsoft.com/office/drawing/2014/main" id="{9A1A4F60-ACD2-4D77-B1C4-6AC296DC42AC}"/>
              </a:ext>
            </a:extLst>
          </xdr:cNvPr>
          <xdr:cNvSpPr txBox="1"/>
        </xdr:nvSpPr>
        <xdr:spPr>
          <a:xfrm>
            <a:off x="2200274" y="3943350"/>
            <a:ext cx="581025"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B0E507-7296-48F2-8069-E0ACF535DD09}" type="TxLink">
              <a:rPr lang="en-US" sz="1800" b="1" i="0" u="none" strike="noStrike" kern="1200">
                <a:solidFill>
                  <a:srgbClr val="002060"/>
                </a:solidFill>
                <a:latin typeface="Calibri"/>
                <a:ea typeface="Calibri"/>
                <a:cs typeface="Calibri"/>
              </a:rPr>
              <a:pPr algn="ctr"/>
              <a:t>52</a:t>
            </a:fld>
            <a:endParaRPr lang="en-IN" sz="1600" b="1" kern="1200">
              <a:solidFill>
                <a:srgbClr val="002060"/>
              </a:solidFill>
              <a:latin typeface="Arial Rounded MT Bold" panose="020F0704030504030204" pitchFamily="34" charset="0"/>
            </a:endParaRPr>
          </a:p>
        </xdr:txBody>
      </xdr:sp>
      <xdr:sp macro="" textlink="Gender!$B$10">
        <xdr:nvSpPr>
          <xdr:cNvPr id="61" name="TextBox 60">
            <a:extLst>
              <a:ext uri="{FF2B5EF4-FFF2-40B4-BE49-F238E27FC236}">
                <a16:creationId xmlns:a16="http://schemas.microsoft.com/office/drawing/2014/main" id="{6EAFAD26-A490-470D-9DF4-7047CA96EAD9}"/>
              </a:ext>
            </a:extLst>
          </xdr:cNvPr>
          <xdr:cNvSpPr txBox="1"/>
        </xdr:nvSpPr>
        <xdr:spPr>
          <a:xfrm>
            <a:off x="4905375" y="3933825"/>
            <a:ext cx="581025"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409EE0-ACA7-483D-8A05-713440261F92}" type="TxLink">
              <a:rPr lang="en-US" sz="1800" b="1" i="0" u="none" strike="noStrike" kern="1200">
                <a:solidFill>
                  <a:srgbClr val="002060"/>
                </a:solidFill>
                <a:latin typeface="Calibri"/>
                <a:ea typeface="Calibri"/>
                <a:cs typeface="Calibri"/>
              </a:rPr>
              <a:pPr algn="ctr"/>
              <a:t>80</a:t>
            </a:fld>
            <a:endParaRPr lang="en-IN" sz="2400" b="1" kern="1200">
              <a:solidFill>
                <a:srgbClr val="002060"/>
              </a:solidFill>
              <a:latin typeface="Arial Rounded MT Bold" panose="020F0704030504030204" pitchFamily="34" charset="0"/>
            </a:endParaRPr>
          </a:p>
        </xdr:txBody>
      </xdr:sp>
    </xdr:grpSp>
    <xdr:clientData/>
  </xdr:twoCellAnchor>
  <xdr:twoCellAnchor>
    <xdr:from>
      <xdr:col>2</xdr:col>
      <xdr:colOff>514350</xdr:colOff>
      <xdr:row>12</xdr:row>
      <xdr:rowOff>76200</xdr:rowOff>
    </xdr:from>
    <xdr:to>
      <xdr:col>7</xdr:col>
      <xdr:colOff>638175</xdr:colOff>
      <xdr:row>14</xdr:row>
      <xdr:rowOff>19050</xdr:rowOff>
    </xdr:to>
    <xdr:sp macro="" textlink="">
      <xdr:nvSpPr>
        <xdr:cNvPr id="68" name="TextBox 67">
          <a:extLst>
            <a:ext uri="{FF2B5EF4-FFF2-40B4-BE49-F238E27FC236}">
              <a16:creationId xmlns:a16="http://schemas.microsoft.com/office/drawing/2014/main" id="{1F93A5F7-9763-3D63-A184-12825CF7AD9E}"/>
            </a:ext>
          </a:extLst>
        </xdr:cNvPr>
        <xdr:cNvSpPr txBox="1"/>
      </xdr:nvSpPr>
      <xdr:spPr>
        <a:xfrm>
          <a:off x="1828800" y="2362200"/>
          <a:ext cx="34099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602928"/>
              </a:solidFill>
              <a:latin typeface="Arial Black" panose="020B0A04020102020204" pitchFamily="34" charset="0"/>
            </a:rPr>
            <a:t>Total Employees by Gender</a:t>
          </a:r>
        </a:p>
      </xdr:txBody>
    </xdr:sp>
    <xdr:clientData/>
  </xdr:twoCellAnchor>
  <xdr:twoCellAnchor editAs="oneCell">
    <xdr:from>
      <xdr:col>4</xdr:col>
      <xdr:colOff>304800</xdr:colOff>
      <xdr:row>15</xdr:row>
      <xdr:rowOff>152401</xdr:rowOff>
    </xdr:from>
    <xdr:to>
      <xdr:col>7</xdr:col>
      <xdr:colOff>161925</xdr:colOff>
      <xdr:row>19</xdr:row>
      <xdr:rowOff>57151</xdr:rowOff>
    </xdr:to>
    <mc:AlternateContent xmlns:mc="http://schemas.openxmlformats.org/markup-compatibility/2006" xmlns:a14="http://schemas.microsoft.com/office/drawing/2010/main">
      <mc:Choice Requires="a14">
        <xdr:graphicFrame macro="">
          <xdr:nvGraphicFramePr>
            <xdr:cNvPr id="69" name="Gender 3">
              <a:extLst>
                <a:ext uri="{FF2B5EF4-FFF2-40B4-BE49-F238E27FC236}">
                  <a16:creationId xmlns:a16="http://schemas.microsoft.com/office/drawing/2014/main" id="{B1D05DA5-DE7A-4586-AA8F-88A535C7A10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33700" y="3009901"/>
              <a:ext cx="1828800" cy="666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200025</xdr:colOff>
      <xdr:row>14</xdr:row>
      <xdr:rowOff>0</xdr:rowOff>
    </xdr:from>
    <xdr:to>
      <xdr:col>17</xdr:col>
      <xdr:colOff>123825</xdr:colOff>
      <xdr:row>25</xdr:row>
      <xdr:rowOff>171451</xdr:rowOff>
    </xdr:to>
    <xdr:graphicFrame macro="">
      <xdr:nvGraphicFramePr>
        <xdr:cNvPr id="56" name="Chart 55">
          <a:extLst>
            <a:ext uri="{FF2B5EF4-FFF2-40B4-BE49-F238E27FC236}">
              <a16:creationId xmlns:a16="http://schemas.microsoft.com/office/drawing/2014/main" id="{36E541DD-C632-4D2D-8A12-1DBDBAFAB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333375</xdr:colOff>
      <xdr:row>12</xdr:row>
      <xdr:rowOff>76200</xdr:rowOff>
    </xdr:from>
    <xdr:to>
      <xdr:col>14</xdr:col>
      <xdr:colOff>457200</xdr:colOff>
      <xdr:row>14</xdr:row>
      <xdr:rowOff>19050</xdr:rowOff>
    </xdr:to>
    <xdr:sp macro="" textlink="">
      <xdr:nvSpPr>
        <xdr:cNvPr id="63" name="TextBox 62">
          <a:extLst>
            <a:ext uri="{FF2B5EF4-FFF2-40B4-BE49-F238E27FC236}">
              <a16:creationId xmlns:a16="http://schemas.microsoft.com/office/drawing/2014/main" id="{64DFE1CA-2BA6-4340-B56E-3207B9457538}"/>
            </a:ext>
          </a:extLst>
        </xdr:cNvPr>
        <xdr:cNvSpPr txBox="1"/>
      </xdr:nvSpPr>
      <xdr:spPr>
        <a:xfrm>
          <a:off x="6248400" y="2362200"/>
          <a:ext cx="34099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602928"/>
              </a:solidFill>
              <a:latin typeface="Arial Black" panose="020B0A04020102020204" pitchFamily="34" charset="0"/>
            </a:rPr>
            <a:t>Education wise Attrition</a:t>
          </a:r>
        </a:p>
      </xdr:txBody>
    </xdr:sp>
    <xdr:clientData/>
  </xdr:twoCellAnchor>
  <xdr:twoCellAnchor>
    <xdr:from>
      <xdr:col>17</xdr:col>
      <xdr:colOff>323850</xdr:colOff>
      <xdr:row>14</xdr:row>
      <xdr:rowOff>38101</xdr:rowOff>
    </xdr:from>
    <xdr:to>
      <xdr:col>24</xdr:col>
      <xdr:colOff>419099</xdr:colOff>
      <xdr:row>25</xdr:row>
      <xdr:rowOff>171451</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035D8FB2-4AFF-494A-A517-C7A991E2E7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464290" y="2705101"/>
              <a:ext cx="4682489" cy="2228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419100</xdr:colOff>
      <xdr:row>12</xdr:row>
      <xdr:rowOff>85725</xdr:rowOff>
    </xdr:from>
    <xdr:to>
      <xdr:col>22</xdr:col>
      <xdr:colOff>542925</xdr:colOff>
      <xdr:row>14</xdr:row>
      <xdr:rowOff>28575</xdr:rowOff>
    </xdr:to>
    <xdr:sp macro="" textlink="">
      <xdr:nvSpPr>
        <xdr:cNvPr id="65" name="TextBox 64">
          <a:extLst>
            <a:ext uri="{FF2B5EF4-FFF2-40B4-BE49-F238E27FC236}">
              <a16:creationId xmlns:a16="http://schemas.microsoft.com/office/drawing/2014/main" id="{B7D7358D-7CA1-4F77-9C41-9E2FD2DB407E}"/>
            </a:ext>
          </a:extLst>
        </xdr:cNvPr>
        <xdr:cNvSpPr txBox="1"/>
      </xdr:nvSpPr>
      <xdr:spPr>
        <a:xfrm>
          <a:off x="11591925" y="2371725"/>
          <a:ext cx="34099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602928"/>
              </a:solidFill>
              <a:latin typeface="Arial Black" panose="020B0A04020102020204" pitchFamily="34" charset="0"/>
            </a:rPr>
            <a:t>Attrition</a:t>
          </a:r>
          <a:r>
            <a:rPr lang="en-IN" sz="1200" kern="1200" baseline="0">
              <a:solidFill>
                <a:srgbClr val="602928"/>
              </a:solidFill>
              <a:latin typeface="Arial Black" panose="020B0A04020102020204" pitchFamily="34" charset="0"/>
            </a:rPr>
            <a:t> by Job Role</a:t>
          </a:r>
          <a:endParaRPr lang="en-IN" sz="1200" kern="1200">
            <a:solidFill>
              <a:srgbClr val="602928"/>
            </a:solidFill>
            <a:latin typeface="Arial Black" panose="020B0A04020102020204" pitchFamily="34" charset="0"/>
          </a:endParaRPr>
        </a:p>
      </xdr:txBody>
    </xdr:sp>
    <xdr:clientData/>
  </xdr:twoCellAnchor>
  <xdr:twoCellAnchor>
    <xdr:from>
      <xdr:col>2</xdr:col>
      <xdr:colOff>457201</xdr:colOff>
      <xdr:row>28</xdr:row>
      <xdr:rowOff>114299</xdr:rowOff>
    </xdr:from>
    <xdr:to>
      <xdr:col>8</xdr:col>
      <xdr:colOff>609601</xdr:colOff>
      <xdr:row>39</xdr:row>
      <xdr:rowOff>171450</xdr:rowOff>
    </xdr:to>
    <xdr:graphicFrame macro="">
      <xdr:nvGraphicFramePr>
        <xdr:cNvPr id="25" name="Chart 24">
          <a:extLst>
            <a:ext uri="{FF2B5EF4-FFF2-40B4-BE49-F238E27FC236}">
              <a16:creationId xmlns:a16="http://schemas.microsoft.com/office/drawing/2014/main" id="{65CF6D2B-B6EC-40FF-B1C1-6FC139F4C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514350</xdr:colOff>
      <xdr:row>26</xdr:row>
      <xdr:rowOff>133350</xdr:rowOff>
    </xdr:from>
    <xdr:to>
      <xdr:col>7</xdr:col>
      <xdr:colOff>638175</xdr:colOff>
      <xdr:row>28</xdr:row>
      <xdr:rowOff>76200</xdr:rowOff>
    </xdr:to>
    <xdr:sp macro="" textlink="">
      <xdr:nvSpPr>
        <xdr:cNvPr id="58" name="TextBox 57">
          <a:extLst>
            <a:ext uri="{FF2B5EF4-FFF2-40B4-BE49-F238E27FC236}">
              <a16:creationId xmlns:a16="http://schemas.microsoft.com/office/drawing/2014/main" id="{1B9FCD33-0178-4A5A-85A0-1812AFA1B6CA}"/>
            </a:ext>
          </a:extLst>
        </xdr:cNvPr>
        <xdr:cNvSpPr txBox="1"/>
      </xdr:nvSpPr>
      <xdr:spPr>
        <a:xfrm>
          <a:off x="1828800" y="5086350"/>
          <a:ext cx="34099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602928"/>
              </a:solidFill>
              <a:latin typeface="Arial Black" panose="020B0A04020102020204" pitchFamily="34" charset="0"/>
            </a:rPr>
            <a:t>Department</a:t>
          </a:r>
          <a:r>
            <a:rPr lang="en-IN" sz="1200" kern="1200" baseline="0">
              <a:solidFill>
                <a:srgbClr val="602928"/>
              </a:solidFill>
              <a:latin typeface="Arial Black" panose="020B0A04020102020204" pitchFamily="34" charset="0"/>
            </a:rPr>
            <a:t> wise Attrition</a:t>
          </a:r>
          <a:endParaRPr lang="en-IN" sz="1200" kern="1200">
            <a:solidFill>
              <a:srgbClr val="602928"/>
            </a:solidFill>
            <a:latin typeface="Arial Black" panose="020B0A04020102020204" pitchFamily="34" charset="0"/>
          </a:endParaRPr>
        </a:p>
      </xdr:txBody>
    </xdr:sp>
    <xdr:clientData/>
  </xdr:twoCellAnchor>
  <xdr:twoCellAnchor>
    <xdr:from>
      <xdr:col>9</xdr:col>
      <xdr:colOff>190499</xdr:colOff>
      <xdr:row>28</xdr:row>
      <xdr:rowOff>104774</xdr:rowOff>
    </xdr:from>
    <xdr:to>
      <xdr:col>15</xdr:col>
      <xdr:colOff>28574</xdr:colOff>
      <xdr:row>39</xdr:row>
      <xdr:rowOff>171449</xdr:rowOff>
    </xdr:to>
    <xdr:graphicFrame macro="">
      <xdr:nvGraphicFramePr>
        <xdr:cNvPr id="62" name="Chart 61">
          <a:extLst>
            <a:ext uri="{FF2B5EF4-FFF2-40B4-BE49-F238E27FC236}">
              <a16:creationId xmlns:a16="http://schemas.microsoft.com/office/drawing/2014/main" id="{C4A9DC21-ADBF-4973-8AC9-725D69AF6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304800</xdr:colOff>
      <xdr:row>26</xdr:row>
      <xdr:rowOff>142875</xdr:rowOff>
    </xdr:from>
    <xdr:to>
      <xdr:col>14</xdr:col>
      <xdr:colOff>428625</xdr:colOff>
      <xdr:row>28</xdr:row>
      <xdr:rowOff>85725</xdr:rowOff>
    </xdr:to>
    <xdr:sp macro="" textlink="">
      <xdr:nvSpPr>
        <xdr:cNvPr id="67" name="TextBox 66">
          <a:extLst>
            <a:ext uri="{FF2B5EF4-FFF2-40B4-BE49-F238E27FC236}">
              <a16:creationId xmlns:a16="http://schemas.microsoft.com/office/drawing/2014/main" id="{875560F1-6A4F-466D-9318-791FBF2CC88F}"/>
            </a:ext>
          </a:extLst>
        </xdr:cNvPr>
        <xdr:cNvSpPr txBox="1"/>
      </xdr:nvSpPr>
      <xdr:spPr>
        <a:xfrm>
          <a:off x="6219825" y="5095875"/>
          <a:ext cx="34099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602928"/>
              </a:solidFill>
              <a:latin typeface="Arial Black" panose="020B0A04020102020204" pitchFamily="34" charset="0"/>
            </a:rPr>
            <a:t>Attrition</a:t>
          </a:r>
          <a:r>
            <a:rPr lang="en-IN" sz="1200" kern="1200" baseline="0">
              <a:solidFill>
                <a:srgbClr val="602928"/>
              </a:solidFill>
              <a:latin typeface="Arial Black" panose="020B0A04020102020204" pitchFamily="34" charset="0"/>
            </a:rPr>
            <a:t> by Age Group</a:t>
          </a:r>
          <a:endParaRPr lang="en-IN" sz="1200" kern="1200">
            <a:solidFill>
              <a:srgbClr val="602928"/>
            </a:solidFill>
            <a:latin typeface="Arial Black" panose="020B0A04020102020204" pitchFamily="34" charset="0"/>
          </a:endParaRPr>
        </a:p>
      </xdr:txBody>
    </xdr:sp>
    <xdr:clientData/>
  </xdr:twoCellAnchor>
  <xdr:twoCellAnchor>
    <xdr:from>
      <xdr:col>15</xdr:col>
      <xdr:colOff>247650</xdr:colOff>
      <xdr:row>28</xdr:row>
      <xdr:rowOff>114300</xdr:rowOff>
    </xdr:from>
    <xdr:to>
      <xdr:col>19</xdr:col>
      <xdr:colOff>638176</xdr:colOff>
      <xdr:row>40</xdr:row>
      <xdr:rowOff>1</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B88E3DC5-5267-4A1C-B5E1-BD4C2A9F3C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77450" y="5448300"/>
              <a:ext cx="3011806" cy="21717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361950</xdr:colOff>
      <xdr:row>26</xdr:row>
      <xdr:rowOff>152400</xdr:rowOff>
    </xdr:from>
    <xdr:to>
      <xdr:col>20</xdr:col>
      <xdr:colOff>485775</xdr:colOff>
      <xdr:row>28</xdr:row>
      <xdr:rowOff>95250</xdr:rowOff>
    </xdr:to>
    <xdr:sp macro="" textlink="">
      <xdr:nvSpPr>
        <xdr:cNvPr id="71" name="TextBox 70">
          <a:extLst>
            <a:ext uri="{FF2B5EF4-FFF2-40B4-BE49-F238E27FC236}">
              <a16:creationId xmlns:a16="http://schemas.microsoft.com/office/drawing/2014/main" id="{E3166564-CDA1-4E55-955C-905FA78D3C43}"/>
            </a:ext>
          </a:extLst>
        </xdr:cNvPr>
        <xdr:cNvSpPr txBox="1"/>
      </xdr:nvSpPr>
      <xdr:spPr>
        <a:xfrm>
          <a:off x="10220325" y="5105400"/>
          <a:ext cx="34099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602928"/>
              </a:solidFill>
              <a:latin typeface="Arial Black" panose="020B0A04020102020204" pitchFamily="34" charset="0"/>
            </a:rPr>
            <a:t>Attrition</a:t>
          </a:r>
          <a:r>
            <a:rPr lang="en-IN" sz="1200" kern="1200" baseline="0">
              <a:solidFill>
                <a:srgbClr val="602928"/>
              </a:solidFill>
              <a:latin typeface="Arial Black" panose="020B0A04020102020204" pitchFamily="34" charset="0"/>
            </a:rPr>
            <a:t> by Marital Status</a:t>
          </a:r>
          <a:endParaRPr lang="en-IN" sz="1200" kern="1200">
            <a:solidFill>
              <a:srgbClr val="602928"/>
            </a:solidFill>
            <a:latin typeface="Arial Black" panose="020B0A04020102020204" pitchFamily="34" charset="0"/>
          </a:endParaRPr>
        </a:p>
      </xdr:txBody>
    </xdr:sp>
    <xdr:clientData/>
  </xdr:twoCellAnchor>
  <xdr:twoCellAnchor editAs="oneCell">
    <xdr:from>
      <xdr:col>22</xdr:col>
      <xdr:colOff>592455</xdr:colOff>
      <xdr:row>29</xdr:row>
      <xdr:rowOff>95250</xdr:rowOff>
    </xdr:from>
    <xdr:to>
      <xdr:col>24</xdr:col>
      <xdr:colOff>400050</xdr:colOff>
      <xdr:row>37</xdr:row>
      <xdr:rowOff>95250</xdr:rowOff>
    </xdr:to>
    <mc:AlternateContent xmlns:mc="http://schemas.openxmlformats.org/markup-compatibility/2006" xmlns:a14="http://schemas.microsoft.com/office/drawing/2010/main">
      <mc:Choice Requires="a14">
        <xdr:graphicFrame macro="">
          <xdr:nvGraphicFramePr>
            <xdr:cNvPr id="72" name="Department 1">
              <a:extLst>
                <a:ext uri="{FF2B5EF4-FFF2-40B4-BE49-F238E27FC236}">
                  <a16:creationId xmlns:a16="http://schemas.microsoft.com/office/drawing/2014/main" id="{DB3A3391-365F-45F7-B422-481373BFBD5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51405" y="5619750"/>
              <a:ext cx="1122045"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200025</xdr:colOff>
      <xdr:row>29</xdr:row>
      <xdr:rowOff>95250</xdr:rowOff>
    </xdr:from>
    <xdr:to>
      <xdr:col>22</xdr:col>
      <xdr:colOff>523875</xdr:colOff>
      <xdr:row>40</xdr:row>
      <xdr:rowOff>28575</xdr:rowOff>
    </xdr:to>
    <mc:AlternateContent xmlns:mc="http://schemas.openxmlformats.org/markup-compatibility/2006" xmlns:a14="http://schemas.microsoft.com/office/drawing/2010/main">
      <mc:Choice Requires="a14">
        <xdr:graphicFrame macro="">
          <xdr:nvGraphicFramePr>
            <xdr:cNvPr id="73" name="Education Field 4">
              <a:extLst>
                <a:ext uri="{FF2B5EF4-FFF2-40B4-BE49-F238E27FC236}">
                  <a16:creationId xmlns:a16="http://schemas.microsoft.com/office/drawing/2014/main" id="{7FD9518B-FA15-4109-9A57-86B48B80008F}"/>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3344525" y="5619750"/>
              <a:ext cx="1638300" cy="2028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285750</xdr:colOff>
      <xdr:row>28</xdr:row>
      <xdr:rowOff>95250</xdr:rowOff>
    </xdr:from>
    <xdr:to>
      <xdr:col>22</xdr:col>
      <xdr:colOff>428625</xdr:colOff>
      <xdr:row>29</xdr:row>
      <xdr:rowOff>133350</xdr:rowOff>
    </xdr:to>
    <xdr:sp macro="" textlink="">
      <xdr:nvSpPr>
        <xdr:cNvPr id="74" name="TextBox 73">
          <a:extLst>
            <a:ext uri="{FF2B5EF4-FFF2-40B4-BE49-F238E27FC236}">
              <a16:creationId xmlns:a16="http://schemas.microsoft.com/office/drawing/2014/main" id="{21963435-5943-D6A3-90B8-F62EF6C9F0D1}"/>
            </a:ext>
          </a:extLst>
        </xdr:cNvPr>
        <xdr:cNvSpPr txBox="1"/>
      </xdr:nvSpPr>
      <xdr:spPr>
        <a:xfrm>
          <a:off x="13430250" y="5429250"/>
          <a:ext cx="1457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accent5">
                  <a:lumMod val="50000"/>
                </a:schemeClr>
              </a:solidFill>
            </a:rPr>
            <a:t>Education Field</a:t>
          </a:r>
        </a:p>
      </xdr:txBody>
    </xdr:sp>
    <xdr:clientData/>
  </xdr:twoCellAnchor>
  <xdr:twoCellAnchor>
    <xdr:from>
      <xdr:col>22</xdr:col>
      <xdr:colOff>371475</xdr:colOff>
      <xdr:row>28</xdr:row>
      <xdr:rowOff>85725</xdr:rowOff>
    </xdr:from>
    <xdr:to>
      <xdr:col>24</xdr:col>
      <xdr:colOff>514350</xdr:colOff>
      <xdr:row>29</xdr:row>
      <xdr:rowOff>123825</xdr:rowOff>
    </xdr:to>
    <xdr:sp macro="" textlink="">
      <xdr:nvSpPr>
        <xdr:cNvPr id="75" name="TextBox 74">
          <a:extLst>
            <a:ext uri="{FF2B5EF4-FFF2-40B4-BE49-F238E27FC236}">
              <a16:creationId xmlns:a16="http://schemas.microsoft.com/office/drawing/2014/main" id="{284A0B78-3F3B-4B57-AF33-1337700D3549}"/>
            </a:ext>
          </a:extLst>
        </xdr:cNvPr>
        <xdr:cNvSpPr txBox="1"/>
      </xdr:nvSpPr>
      <xdr:spPr>
        <a:xfrm>
          <a:off x="14830425" y="5419725"/>
          <a:ext cx="1457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accent5">
                  <a:lumMod val="50000"/>
                </a:schemeClr>
              </a:solidFill>
            </a:rPr>
            <a:t>Department</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91440</xdr:colOff>
      <xdr:row>5</xdr:row>
      <xdr:rowOff>53340</xdr:rowOff>
    </xdr:from>
    <xdr:to>
      <xdr:col>5</xdr:col>
      <xdr:colOff>579120</xdr:colOff>
      <xdr:row>18</xdr:row>
      <xdr:rowOff>173355</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FAF15F9E-2E03-D9E7-3A85-0EDBFAED0DD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89120" y="10439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137160</xdr:colOff>
      <xdr:row>7</xdr:row>
      <xdr:rowOff>0</xdr:rowOff>
    </xdr:from>
    <xdr:to>
      <xdr:col>8</xdr:col>
      <xdr:colOff>624840</xdr:colOff>
      <xdr:row>20</xdr:row>
      <xdr:rowOff>120015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557FD74-925A-E554-60B1-45DABC99B3E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446520" y="13868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247650</xdr:colOff>
      <xdr:row>11</xdr:row>
      <xdr:rowOff>137160</xdr:rowOff>
    </xdr:from>
    <xdr:to>
      <xdr:col>1</xdr:col>
      <xdr:colOff>1729740</xdr:colOff>
      <xdr:row>18</xdr:row>
      <xdr:rowOff>49530</xdr:rowOff>
    </xdr:to>
    <xdr:graphicFrame macro="">
      <xdr:nvGraphicFramePr>
        <xdr:cNvPr id="4" name="Chart 3">
          <a:extLst>
            <a:ext uri="{FF2B5EF4-FFF2-40B4-BE49-F238E27FC236}">
              <a16:creationId xmlns:a16="http://schemas.microsoft.com/office/drawing/2014/main" id="{CE4DDF57-536D-C522-DB13-258B522AA7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255270</xdr:colOff>
      <xdr:row>5</xdr:row>
      <xdr:rowOff>76200</xdr:rowOff>
    </xdr:from>
    <xdr:to>
      <xdr:col>9</xdr:col>
      <xdr:colOff>133350</xdr:colOff>
      <xdr:row>19</xdr:row>
      <xdr:rowOff>45720</xdr:rowOff>
    </xdr:to>
    <xdr:graphicFrame macro="">
      <xdr:nvGraphicFramePr>
        <xdr:cNvPr id="2" name="Chart 1">
          <a:extLst>
            <a:ext uri="{FF2B5EF4-FFF2-40B4-BE49-F238E27FC236}">
              <a16:creationId xmlns:a16="http://schemas.microsoft.com/office/drawing/2014/main" id="{12C521E8-CF90-976B-7A83-E5713148B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605790</xdr:colOff>
      <xdr:row>5</xdr:row>
      <xdr:rowOff>140970</xdr:rowOff>
    </xdr:from>
    <xdr:to>
      <xdr:col>9</xdr:col>
      <xdr:colOff>49530</xdr:colOff>
      <xdr:row>19</xdr:row>
      <xdr:rowOff>110490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FBD7CA6-3859-8FB9-B380-6B30C6D73F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445770</xdr:colOff>
      <xdr:row>5</xdr:row>
      <xdr:rowOff>144780</xdr:rowOff>
    </xdr:from>
    <xdr:to>
      <xdr:col>9</xdr:col>
      <xdr:colOff>323850</xdr:colOff>
      <xdr:row>19</xdr:row>
      <xdr:rowOff>114300</xdr:rowOff>
    </xdr:to>
    <xdr:graphicFrame macro="">
      <xdr:nvGraphicFramePr>
        <xdr:cNvPr id="2" name="Chart 1">
          <a:extLst>
            <a:ext uri="{FF2B5EF4-FFF2-40B4-BE49-F238E27FC236}">
              <a16:creationId xmlns:a16="http://schemas.microsoft.com/office/drawing/2014/main" id="{509AB9BB-5DEB-F800-3AF2-CD4545C653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445770</xdr:colOff>
      <xdr:row>5</xdr:row>
      <xdr:rowOff>144780</xdr:rowOff>
    </xdr:from>
    <xdr:to>
      <xdr:col>9</xdr:col>
      <xdr:colOff>323850</xdr:colOff>
      <xdr:row>19</xdr:row>
      <xdr:rowOff>114300</xdr:rowOff>
    </xdr:to>
    <xdr:graphicFrame macro="">
      <xdr:nvGraphicFramePr>
        <xdr:cNvPr id="2" name="Chart 1">
          <a:extLst>
            <a:ext uri="{FF2B5EF4-FFF2-40B4-BE49-F238E27FC236}">
              <a16:creationId xmlns:a16="http://schemas.microsoft.com/office/drawing/2014/main" id="{0B1C8F88-BAF8-FAF5-D7DE-C5FC4C95F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243840</xdr:colOff>
      <xdr:row>2</xdr:row>
      <xdr:rowOff>83820</xdr:rowOff>
    </xdr:from>
    <xdr:to>
      <xdr:col>18</xdr:col>
      <xdr:colOff>60960</xdr:colOff>
      <xdr:row>16</xdr:row>
      <xdr:rowOff>5715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37C50E5-707D-5BBB-E170-0E78FAA07F1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635740" y="4800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495300</xdr:colOff>
      <xdr:row>1</xdr:row>
      <xdr:rowOff>160020</xdr:rowOff>
    </xdr:from>
    <xdr:to>
      <xdr:col>14</xdr:col>
      <xdr:colOff>312420</xdr:colOff>
      <xdr:row>15</xdr:row>
      <xdr:rowOff>81915</xdr:rowOff>
    </xdr:to>
    <mc:AlternateContent xmlns:mc="http://schemas.openxmlformats.org/markup-compatibility/2006" xmlns:a14="http://schemas.microsoft.com/office/drawing/2010/main">
      <mc:Choice Requires="a14">
        <xdr:graphicFrame macro="">
          <xdr:nvGraphicFramePr>
            <xdr:cNvPr id="4" name="Education Field 3">
              <a:extLst>
                <a:ext uri="{FF2B5EF4-FFF2-40B4-BE49-F238E27FC236}">
                  <a16:creationId xmlns:a16="http://schemas.microsoft.com/office/drawing/2014/main" id="{02A1F744-F0B7-0459-F198-D130F8F7DEF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204960" y="3581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270510</xdr:colOff>
      <xdr:row>5</xdr:row>
      <xdr:rowOff>140970</xdr:rowOff>
    </xdr:from>
    <xdr:to>
      <xdr:col>12</xdr:col>
      <xdr:colOff>148590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2041AB0-AA82-FCC1-E4B5-977930692B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38100</xdr:colOff>
      <xdr:row>18</xdr:row>
      <xdr:rowOff>139065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659380" y="3568065"/>
          <a:ext cx="333375" cy="314325"/>
        </a:xfrm>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77696"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67181"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10680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2.993130439812" createdVersion="8" refreshedVersion="8" minRefreshableVersion="3" recordCount="1470" xr:uid="{0521D0BE-06FF-4DDD-9BA1-17790A4982D7}">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61760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BC6672-3C54-4EE6-9036-033756AB136E}"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D1F6C0-94EF-4D64-906A-028CBC951EC9}"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77BE88-0EAC-4C84-9913-50B4E4ACE850}"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0EE4EE-5377-48D8-9B8E-759DABD7CC9E}"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4"/>
    </i>
    <i>
      <x v="3"/>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040193-48D0-4225-BFE3-FDFC00CBBBE5}" name="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05D852-B029-4B42-A7B8-0C69FE5BA5A2}" name="Dep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4192BD-C4AA-49D4-BB73-0D8BB9893891}" name="Attrition by 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3"/>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0FBBC5-8214-4197-9B43-352156690103}"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43B289F-A6F1-4C16-A626-6E6D67C2DC0D}" sourceName="Gender">
  <pivotTables>
    <pivotTable tabId="10" name="Gender"/>
    <pivotTable tabId="14" name="Attrition by Age group"/>
    <pivotTable tabId="12" name="Attrition by Job"/>
    <pivotTable tabId="13" name="Dept wise Attrition"/>
    <pivotTable tabId="11" name="Education by Attrition"/>
    <pivotTable tabId="8" name="KPI"/>
    <pivotTable tabId="15" name="Marital Status"/>
    <pivotTable tabId="9" name="Rating"/>
  </pivotTables>
  <data>
    <tabular pivotCacheId="18617604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08FF29D-C573-4E0B-81E1-613DDE046550}" sourceName="Department">
  <pivotTables>
    <pivotTable tabId="14" name="Attrition by Age group"/>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186176046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524680D-AB0D-4694-909E-AD94CCAB32EF}" sourceName="Education Field">
  <pivotTables>
    <pivotTable tabId="14" name="Attrition by Age group"/>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1861760461">
      <items count="6">
        <i x="5"/>
        <i x="0"/>
        <i x="3"/>
        <i x="2"/>
        <i x="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A6461BC-ABD3-43B8-8C54-0F6A073EAD9E}"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41E49B9-8549-4230-B416-61087549712D}" cache="Slicer_Gender2" caption="Gender" rowHeight="260350"/>
  <slicer name="Education Field" xr10:uid="{B0879792-AE0D-4A05-B7D3-7686B4B11A60}"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381ED2F-20ED-4722-8B6C-7AB0221A69E3}" cache="Slicer_Gender2" caption="Gender" columnCount="2" style="Slicer " rowHeight="260350"/>
  <slicer name="Department 1" xr10:uid="{75BA90ED-F809-4FAC-8F94-AD119EFB53A3}" cache="Slicer_Department" style="Slicer " rowHeight="260350"/>
  <slicer name="Education Field 4" xr10:uid="{16FA5009-9A33-4208-B5F2-FA4F7BBAA05D}" cache="Slicer_Education_Field2" startItem="1" style="Slicer "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FBD5460-6127-4106-8665-DC2934D96FEA}" cache="Slicer_Gender2" caption="Gender" rowHeight="260350"/>
  <slicer name="Education Field 2" xr10:uid="{41062F35-6943-4919-8559-F7B81E169A14}"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FDAC372-8740-46A8-A33A-27F7B009F1D4}" cache="Slicer_Department" caption="Department" rowHeight="260350"/>
  <slicer name="Education Field 3" xr10:uid="{36E9FEE6-48AE-4F63-9CF1-76373DB72CA6}"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7.xml"/><Relationship Id="rId4" Type="http://schemas.microsoft.com/office/2007/relationships/slicer" Target="../slicers/slicer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1E354-8DAA-404F-B28A-0E28479846DA}">
  <dimension ref="A3:E9"/>
  <sheetViews>
    <sheetView workbookViewId="0">
      <selection activeCell="C9" sqref="C9"/>
    </sheetView>
  </sheetViews>
  <sheetFormatPr defaultRowHeight="15.6" x14ac:dyDescent="0.3"/>
  <cols>
    <col min="1" max="1" width="24.5" bestFit="1" customWidth="1"/>
    <col min="2" max="2" width="22.796875" bestFit="1" customWidth="1"/>
    <col min="3" max="3" width="13.5" bestFit="1" customWidth="1"/>
    <col min="4" max="4" width="18.69921875" customWidth="1"/>
    <col min="5" max="5" width="20" customWidth="1"/>
  </cols>
  <sheetData>
    <row r="3" spans="1:5" x14ac:dyDescent="0.3">
      <c r="A3" t="s">
        <v>1554</v>
      </c>
      <c r="B3" t="s">
        <v>1555</v>
      </c>
      <c r="C3" t="s">
        <v>1556</v>
      </c>
    </row>
    <row r="4" spans="1:5" x14ac:dyDescent="0.3">
      <c r="A4" s="9">
        <v>132</v>
      </c>
      <c r="B4" s="9">
        <v>32</v>
      </c>
      <c r="C4" s="9">
        <v>36.121212121212125</v>
      </c>
    </row>
    <row r="8" spans="1:5" x14ac:dyDescent="0.3">
      <c r="A8" t="s">
        <v>1557</v>
      </c>
      <c r="B8" t="s">
        <v>1558</v>
      </c>
      <c r="C8" t="s">
        <v>1559</v>
      </c>
      <c r="D8" t="s">
        <v>1560</v>
      </c>
      <c r="E8" t="s">
        <v>1561</v>
      </c>
    </row>
    <row r="9" spans="1:5" x14ac:dyDescent="0.3">
      <c r="A9">
        <f>GETPIVOTDATA("Count of Employee Number",$A$3)</f>
        <v>132</v>
      </c>
      <c r="B9">
        <f>GETPIVOTDATA("Sum of CF_attrition count",$A$3)</f>
        <v>32</v>
      </c>
      <c r="C9" s="3">
        <f>GETPIVOTDATA("Average of Age",$A$3)</f>
        <v>36.121212121212125</v>
      </c>
      <c r="D9">
        <f>A9-B9</f>
        <v>100</v>
      </c>
      <c r="E9" s="2">
        <f>B9/A9</f>
        <v>0.24242424242424243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3895-669A-45A7-9F9B-C97DC3D96908}">
  <dimension ref="A3:C8"/>
  <sheetViews>
    <sheetView topLeftCell="A4" workbookViewId="0">
      <selection activeCell="R18" sqref="R18"/>
    </sheetView>
  </sheetViews>
  <sheetFormatPr defaultRowHeight="15.6" x14ac:dyDescent="0.3"/>
  <cols>
    <col min="1" max="1" width="23.69921875" bestFit="1" customWidth="1"/>
  </cols>
  <sheetData>
    <row r="3" spans="1:3" x14ac:dyDescent="0.3">
      <c r="A3" t="s">
        <v>1562</v>
      </c>
    </row>
    <row r="4" spans="1:3" x14ac:dyDescent="0.3">
      <c r="A4" s="4">
        <v>3.9090909090909092</v>
      </c>
    </row>
    <row r="7" spans="1:3" x14ac:dyDescent="0.3">
      <c r="A7" t="s">
        <v>1563</v>
      </c>
      <c r="B7" s="4">
        <f>GETPIVOTDATA("Job Satisfaction",$A$3)</f>
        <v>3.9090909090909092</v>
      </c>
      <c r="C7">
        <f>B7/4</f>
        <v>0.97727272727272729</v>
      </c>
    </row>
    <row r="8" spans="1:3" x14ac:dyDescent="0.3">
      <c r="A8" t="s">
        <v>1564</v>
      </c>
      <c r="B8" s="4">
        <f>4-B7</f>
        <v>9.0909090909090828E-2</v>
      </c>
      <c r="C8">
        <f>B8/4</f>
        <v>2.2727272727272707E-2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view="pageBreakPreview" zoomScale="80" zoomScaleNormal="90" zoomScaleSheetLayoutView="80" workbookViewId="0">
      <selection activeCell="B11" sqref="B1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F0FD0-B7EF-4D57-9D79-4D8217A5DCA3}">
  <dimension ref="A3:C10"/>
  <sheetViews>
    <sheetView workbookViewId="0">
      <selection activeCell="D22" sqref="D22"/>
    </sheetView>
  </sheetViews>
  <sheetFormatPr defaultRowHeight="15.6" x14ac:dyDescent="0.3"/>
  <cols>
    <col min="1" max="1" width="12.296875" bestFit="1" customWidth="1"/>
    <col min="2" max="2" width="22.796875" bestFit="1" customWidth="1"/>
    <col min="3" max="3" width="21.296875" bestFit="1" customWidth="1"/>
  </cols>
  <sheetData>
    <row r="3" spans="1:3" x14ac:dyDescent="0.3">
      <c r="A3" s="5" t="s">
        <v>1565</v>
      </c>
      <c r="B3" t="s">
        <v>1567</v>
      </c>
    </row>
    <row r="4" spans="1:3" x14ac:dyDescent="0.3">
      <c r="A4" s="6" t="s">
        <v>51</v>
      </c>
      <c r="B4" s="9">
        <v>52</v>
      </c>
    </row>
    <row r="5" spans="1:3" x14ac:dyDescent="0.3">
      <c r="A5" s="6" t="s">
        <v>62</v>
      </c>
      <c r="B5" s="9">
        <v>80</v>
      </c>
    </row>
    <row r="6" spans="1:3" x14ac:dyDescent="0.3">
      <c r="A6" s="6" t="s">
        <v>1566</v>
      </c>
      <c r="B6" s="9">
        <v>132</v>
      </c>
    </row>
    <row r="9" spans="1:3" x14ac:dyDescent="0.3">
      <c r="A9" s="6" t="s">
        <v>51</v>
      </c>
      <c r="B9">
        <f>IFERROR(GETPIVOTDATA("Employee Count",$A$3,"Gender","Female"),0)</f>
        <v>52</v>
      </c>
      <c r="C9" s="7">
        <f>IFERROR(B9/($B$9+$B$10),0)</f>
        <v>0.39393939393939392</v>
      </c>
    </row>
    <row r="10" spans="1:3" x14ac:dyDescent="0.3">
      <c r="A10" s="6" t="s">
        <v>62</v>
      </c>
      <c r="B10">
        <f>IFERROR(GETPIVOTDATA("Employee Count",$A$3,"Gender","Male"),0)</f>
        <v>80</v>
      </c>
      <c r="C10" s="7">
        <f>IFERROR(B10/($B$9+$B$10),0)</f>
        <v>0.60606060606060608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6409D-CC7D-46E5-98DC-F01A87032F03}">
  <dimension ref="A3:B9"/>
  <sheetViews>
    <sheetView workbookViewId="0">
      <selection activeCell="L9" sqref="L9"/>
    </sheetView>
  </sheetViews>
  <sheetFormatPr defaultRowHeight="15.6" x14ac:dyDescent="0.3"/>
  <cols>
    <col min="1" max="1" width="16" bestFit="1" customWidth="1"/>
    <col min="2" max="2" width="22.796875" bestFit="1" customWidth="1"/>
  </cols>
  <sheetData>
    <row r="3" spans="1:2" x14ac:dyDescent="0.3">
      <c r="A3" s="5" t="s">
        <v>1565</v>
      </c>
      <c r="B3" t="s">
        <v>1555</v>
      </c>
    </row>
    <row r="4" spans="1:2" x14ac:dyDescent="0.3">
      <c r="A4" s="6" t="s">
        <v>134</v>
      </c>
      <c r="B4" s="9">
        <v>2</v>
      </c>
    </row>
    <row r="5" spans="1:2" x14ac:dyDescent="0.3">
      <c r="A5" s="6" t="s">
        <v>55</v>
      </c>
      <c r="B5" s="9">
        <v>4</v>
      </c>
    </row>
    <row r="6" spans="1:2" x14ac:dyDescent="0.3">
      <c r="A6" s="6" t="s">
        <v>71</v>
      </c>
      <c r="B6" s="9">
        <v>4</v>
      </c>
    </row>
    <row r="7" spans="1:2" x14ac:dyDescent="0.3">
      <c r="A7" s="6" t="s">
        <v>65</v>
      </c>
      <c r="B7" s="9">
        <v>6</v>
      </c>
    </row>
    <row r="8" spans="1:2" x14ac:dyDescent="0.3">
      <c r="A8" s="6" t="s">
        <v>77</v>
      </c>
      <c r="B8" s="9">
        <v>16</v>
      </c>
    </row>
    <row r="9" spans="1:2" x14ac:dyDescent="0.3">
      <c r="A9" s="6" t="s">
        <v>1566</v>
      </c>
      <c r="B9" s="9">
        <v>32</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7A70-0C57-4C50-A6D2-1B88BE564936}">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5" t="s">
        <v>1565</v>
      </c>
      <c r="B3" t="s">
        <v>1555</v>
      </c>
      <c r="D3" t="s">
        <v>9</v>
      </c>
      <c r="E3" t="s">
        <v>0</v>
      </c>
    </row>
    <row r="4" spans="1:5" x14ac:dyDescent="0.3">
      <c r="A4" s="6" t="s">
        <v>83</v>
      </c>
      <c r="B4" s="9">
        <v>1</v>
      </c>
      <c r="D4" t="str">
        <f>A4</f>
        <v>Healthcare Representative</v>
      </c>
      <c r="E4">
        <f>GETPIVOTDATA("CF_attrition count",$A$3,"Job Role",A4)</f>
        <v>1</v>
      </c>
    </row>
    <row r="5" spans="1:5" x14ac:dyDescent="0.3">
      <c r="A5" s="6" t="s">
        <v>163</v>
      </c>
      <c r="B5" s="9">
        <v>2</v>
      </c>
      <c r="D5" t="str">
        <f t="shared" ref="D5:D12" si="0">A5</f>
        <v>Human Resources</v>
      </c>
      <c r="E5">
        <f t="shared" ref="E5:E12" si="1">GETPIVOTDATA("CF_attrition count",$A$3,"Job Role",A5)</f>
        <v>2</v>
      </c>
    </row>
    <row r="6" spans="1:5" x14ac:dyDescent="0.3">
      <c r="A6" s="6" t="s">
        <v>68</v>
      </c>
      <c r="B6" s="9">
        <v>8</v>
      </c>
      <c r="D6" t="str">
        <f t="shared" si="0"/>
        <v>Laboratory Technician</v>
      </c>
      <c r="E6">
        <f t="shared" si="1"/>
        <v>8</v>
      </c>
    </row>
    <row r="7" spans="1:5" x14ac:dyDescent="0.3">
      <c r="A7" s="6" t="s">
        <v>95</v>
      </c>
      <c r="B7" s="9">
        <v>0</v>
      </c>
      <c r="D7" t="str">
        <f t="shared" si="0"/>
        <v>Manager</v>
      </c>
      <c r="E7">
        <f t="shared" si="1"/>
        <v>0</v>
      </c>
    </row>
    <row r="8" spans="1:5" x14ac:dyDescent="0.3">
      <c r="A8" s="6" t="s">
        <v>81</v>
      </c>
      <c r="B8" s="9">
        <v>1</v>
      </c>
      <c r="D8" t="str">
        <f t="shared" si="0"/>
        <v>Manufacturing Director</v>
      </c>
      <c r="E8">
        <f t="shared" si="1"/>
        <v>1</v>
      </c>
    </row>
    <row r="9" spans="1:5" x14ac:dyDescent="0.3">
      <c r="A9" s="6" t="s">
        <v>101</v>
      </c>
      <c r="B9" s="9">
        <v>1</v>
      </c>
      <c r="D9" t="str">
        <f t="shared" si="0"/>
        <v>Research Director</v>
      </c>
      <c r="E9">
        <f t="shared" si="1"/>
        <v>1</v>
      </c>
    </row>
    <row r="10" spans="1:5" x14ac:dyDescent="0.3">
      <c r="A10" s="6" t="s">
        <v>63</v>
      </c>
      <c r="B10" s="9">
        <v>9</v>
      </c>
      <c r="D10" t="str">
        <f t="shared" si="0"/>
        <v>Research Scientist</v>
      </c>
      <c r="E10">
        <f t="shared" si="1"/>
        <v>9</v>
      </c>
    </row>
    <row r="11" spans="1:5" x14ac:dyDescent="0.3">
      <c r="A11" s="6" t="s">
        <v>52</v>
      </c>
      <c r="B11" s="9">
        <v>4</v>
      </c>
      <c r="D11" t="str">
        <f t="shared" si="0"/>
        <v>Sales Executive</v>
      </c>
      <c r="E11">
        <f t="shared" si="1"/>
        <v>4</v>
      </c>
    </row>
    <row r="12" spans="1:5" x14ac:dyDescent="0.3">
      <c r="A12" s="6" t="s">
        <v>99</v>
      </c>
      <c r="B12" s="9">
        <v>6</v>
      </c>
      <c r="D12" t="str">
        <f t="shared" si="0"/>
        <v>Sales Representative</v>
      </c>
      <c r="E12">
        <f t="shared" si="1"/>
        <v>6</v>
      </c>
    </row>
    <row r="13" spans="1:5" x14ac:dyDescent="0.3">
      <c r="A13" s="6" t="s">
        <v>1566</v>
      </c>
      <c r="B13" s="9">
        <v>32</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6008C-ADD8-4101-AC65-3FB5BCCA5A5E}">
  <dimension ref="A3:B7"/>
  <sheetViews>
    <sheetView workbookViewId="0">
      <selection activeCell="L15" sqref="L15"/>
    </sheetView>
  </sheetViews>
  <sheetFormatPr defaultRowHeight="15.6" x14ac:dyDescent="0.3"/>
  <cols>
    <col min="1" max="1" width="12.296875" bestFit="1" customWidth="1"/>
    <col min="2" max="2" width="22.796875" bestFit="1" customWidth="1"/>
  </cols>
  <sheetData>
    <row r="3" spans="1:2" x14ac:dyDescent="0.3">
      <c r="A3" s="5" t="s">
        <v>1565</v>
      </c>
      <c r="B3" t="s">
        <v>1555</v>
      </c>
    </row>
    <row r="4" spans="1:2" x14ac:dyDescent="0.3">
      <c r="A4" s="6" t="s">
        <v>161</v>
      </c>
      <c r="B4" s="8">
        <v>6.25E-2</v>
      </c>
    </row>
    <row r="5" spans="1:2" x14ac:dyDescent="0.3">
      <c r="A5" s="6" t="s">
        <v>60</v>
      </c>
      <c r="B5" s="8">
        <v>0.625</v>
      </c>
    </row>
    <row r="6" spans="1:2" x14ac:dyDescent="0.3">
      <c r="A6" s="6" t="s">
        <v>48</v>
      </c>
      <c r="B6" s="8">
        <v>0.3125</v>
      </c>
    </row>
    <row r="7" spans="1:2" x14ac:dyDescent="0.3">
      <c r="A7" s="6" t="s">
        <v>1566</v>
      </c>
      <c r="B7" s="8">
        <v>1</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C4DBB-2FA7-4003-9B74-5332535080FF}">
  <dimension ref="A3:B9"/>
  <sheetViews>
    <sheetView workbookViewId="0">
      <selection activeCell="J27" sqref="J27"/>
    </sheetView>
  </sheetViews>
  <sheetFormatPr defaultRowHeight="15.6" x14ac:dyDescent="0.3"/>
  <cols>
    <col min="1" max="1" width="12.296875" bestFit="1" customWidth="1"/>
    <col min="2" max="2" width="22.796875" bestFit="1" customWidth="1"/>
  </cols>
  <sheetData>
    <row r="3" spans="1:2" x14ac:dyDescent="0.3">
      <c r="A3" s="5" t="s">
        <v>1565</v>
      </c>
      <c r="B3" t="s">
        <v>1555</v>
      </c>
    </row>
    <row r="4" spans="1:2" x14ac:dyDescent="0.3">
      <c r="A4" s="6" t="s">
        <v>69</v>
      </c>
      <c r="B4" s="9">
        <v>18</v>
      </c>
    </row>
    <row r="5" spans="1:2" x14ac:dyDescent="0.3">
      <c r="A5" s="6" t="s">
        <v>92</v>
      </c>
      <c r="B5" s="9">
        <v>6</v>
      </c>
    </row>
    <row r="6" spans="1:2" x14ac:dyDescent="0.3">
      <c r="A6" s="6" t="s">
        <v>46</v>
      </c>
      <c r="B6" s="9">
        <v>4</v>
      </c>
    </row>
    <row r="7" spans="1:2" x14ac:dyDescent="0.3">
      <c r="A7" s="6" t="s">
        <v>75</v>
      </c>
      <c r="B7" s="9">
        <v>2</v>
      </c>
    </row>
    <row r="8" spans="1:2" x14ac:dyDescent="0.3">
      <c r="A8" s="6" t="s">
        <v>58</v>
      </c>
      <c r="B8" s="9">
        <v>2</v>
      </c>
    </row>
    <row r="9" spans="1:2" x14ac:dyDescent="0.3">
      <c r="A9" s="6" t="s">
        <v>1566</v>
      </c>
      <c r="B9" s="9">
        <v>32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4BE8D-C946-4E9B-B5EA-197EE48AB260}">
  <dimension ref="A3:E7"/>
  <sheetViews>
    <sheetView workbookViewId="0">
      <selection activeCell="J4" sqref="J4"/>
    </sheetView>
  </sheetViews>
  <sheetFormatPr defaultRowHeight="15.6" x14ac:dyDescent="0.3"/>
  <cols>
    <col min="1" max="1" width="12.296875" bestFit="1" customWidth="1"/>
    <col min="2" max="2" width="16" bestFit="1" customWidth="1"/>
    <col min="4" max="4" width="13.3984375" customWidth="1"/>
  </cols>
  <sheetData>
    <row r="3" spans="1:5" x14ac:dyDescent="0.3">
      <c r="A3" s="5" t="s">
        <v>1565</v>
      </c>
      <c r="B3" t="s">
        <v>1568</v>
      </c>
      <c r="D3" t="s">
        <v>10</v>
      </c>
      <c r="E3" t="s">
        <v>0</v>
      </c>
    </row>
    <row r="4" spans="1:5" x14ac:dyDescent="0.3">
      <c r="A4" s="6" t="s">
        <v>79</v>
      </c>
      <c r="B4" s="9">
        <v>26</v>
      </c>
      <c r="D4" t="str">
        <f>A4</f>
        <v>Divorced</v>
      </c>
      <c r="E4">
        <f>GETPIVOTDATA("Attrition",$A$3,"Marital Status",A4)</f>
        <v>26</v>
      </c>
    </row>
    <row r="5" spans="1:5" x14ac:dyDescent="0.3">
      <c r="A5" s="6" t="s">
        <v>53</v>
      </c>
      <c r="B5" s="9">
        <v>45</v>
      </c>
      <c r="D5" t="str">
        <f t="shared" ref="D5:D6" si="0">A5</f>
        <v>Single</v>
      </c>
      <c r="E5">
        <f t="shared" ref="E5:E6" si="1">GETPIVOTDATA("Attrition",$A$3,"Marital Status",A5)</f>
        <v>45</v>
      </c>
    </row>
    <row r="6" spans="1:5" x14ac:dyDescent="0.3">
      <c r="A6" s="6" t="s">
        <v>64</v>
      </c>
      <c r="B6" s="9">
        <v>61</v>
      </c>
      <c r="D6" t="str">
        <f t="shared" si="0"/>
        <v>Married</v>
      </c>
      <c r="E6">
        <f t="shared" si="1"/>
        <v>61</v>
      </c>
    </row>
    <row r="7" spans="1:5" x14ac:dyDescent="0.3">
      <c r="A7" s="6" t="s">
        <v>1566</v>
      </c>
      <c r="B7" s="9">
        <v>132</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10" sqref="A10"/>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3"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Dashboard</vt:lpstr>
      <vt:lpstr>Gender</vt:lpstr>
      <vt:lpstr>Education by Attrition</vt:lpstr>
      <vt:lpstr>Attrition by Job</vt:lpstr>
      <vt:lpstr>Dept wise Attrition</vt:lpstr>
      <vt:lpstr>Attrition by Age group</vt:lpstr>
      <vt:lpstr>Marital Status</vt:lpstr>
      <vt:lpstr>Data</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Saheed Choudhury</cp:lastModifiedBy>
  <cp:lastPrinted>2024-12-02T19:04:10Z</cp:lastPrinted>
  <dcterms:created xsi:type="dcterms:W3CDTF">2022-12-29T16:02:46Z</dcterms:created>
  <dcterms:modified xsi:type="dcterms:W3CDTF">2024-12-02T19:05:32Z</dcterms:modified>
</cp:coreProperties>
</file>