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mh-my.sharepoint.com/personal/saheer_babu_arm_com/Documents/Documents/cca/cca_fixtures/"/>
    </mc:Choice>
  </mc:AlternateContent>
  <xr:revisionPtr revIDLastSave="49" documentId="13_ncr:1_{CE53A17E-60BF-2A44-B37A-02FE9ED9A313}" xr6:coauthVersionLast="47" xr6:coauthVersionMax="47" xr10:uidLastSave="{B294E87F-763A-4A49-B6A0-3282D97734BD}"/>
  <bookViews>
    <workbookView xWindow="0" yWindow="760" windowWidth="30240" windowHeight="18880" xr2:uid="{00000000-000D-0000-FFFF-FFFF00000000}"/>
  </bookViews>
  <sheets>
    <sheet name="Grounds" sheetId="1" r:id="rId1"/>
    <sheet name="contraints" sheetId="2" r:id="rId2"/>
    <sheet name="template" sheetId="3" r:id="rId3"/>
  </sheets>
  <definedNames>
    <definedName name="_xlnm._FilterDatabase" localSheetId="1" hidden="1">contraints!$A$1:$A$2</definedName>
    <definedName name="_xlnm._FilterDatabase" localSheetId="0" hidden="1">Grounds!$A$1:$S$4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2" i="1"/>
  <c r="T3" i="1"/>
  <c r="T4" i="1"/>
  <c r="T2" i="1"/>
  <c r="V4" i="1" l="1"/>
  <c r="V3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24E22CEC-FE6F-AB4B-A1D1-8D70FCC7837C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 xml:space="preserve">  From 'System Ids' spreadsheet</t>
        </r>
      </text>
    </comment>
    <comment ref="B1" authorId="0" shapeId="0" xr:uid="{D6321652-C94F-8548-B6CE-F2FC7EBA34B5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>dd/mm/yyyy format</t>
        </r>
      </text>
    </comment>
    <comment ref="C1" authorId="0" shapeId="0" xr:uid="{7054CF9A-CAB9-A948-A69C-D83B9AEC790F}">
      <text>
        <r>
          <rPr>
            <sz val="11"/>
            <color rgb="FF000000"/>
            <rFont val="Helvetica Neue"/>
            <family val="2"/>
          </rPr>
          <t xml:space="preserve">acer:
</t>
        </r>
        <r>
          <rPr>
            <sz val="11"/>
            <color rgb="FF000000"/>
            <rFont val="Helvetica Neue"/>
            <family val="2"/>
          </rPr>
          <t>hh:mm format</t>
        </r>
      </text>
    </comment>
    <comment ref="D1" authorId="0" shapeId="0" xr:uid="{30137684-6629-4448-80DF-E76C6376D76A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>From 'System Ids' spreadsheet</t>
        </r>
      </text>
    </comment>
    <comment ref="E1" authorId="0" shapeId="0" xr:uid="{E33A1416-751E-D44D-B168-06FD52E350F6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>From 'System Ids' spreadsheet</t>
        </r>
      </text>
    </comment>
    <comment ref="G1" authorId="0" shapeId="0" xr:uid="{9C2271E6-08C7-2A48-A6D3-58D39DD49B0C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 xml:space="preserve">Use only if ground ID is not
</t>
        </r>
        <r>
          <rPr>
            <sz val="11"/>
            <color rgb="FF000000"/>
            <rFont val="Helvetica Neue"/>
            <family val="2"/>
          </rPr>
          <t>Available</t>
        </r>
      </text>
    </comment>
  </commentList>
</comments>
</file>

<file path=xl/sharedStrings.xml><?xml version="1.0" encoding="utf-8"?>
<sst xmlns="http://schemas.openxmlformats.org/spreadsheetml/2006/main" count="65" uniqueCount="45">
  <si>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</si>
  <si>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</si>
  <si>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</si>
  <si>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</si>
  <si>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</si>
  <si>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</si>
  <si>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</si>
  <si>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</si>
  <si>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</si>
  <si>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</si>
  <si>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</si>
  <si>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</si>
  <si>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</si>
  <si>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</si>
  <si>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</si>
  <si>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</si>
  <si>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</si>
  <si>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</si>
  <si>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</si>
  <si>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</si>
  <si>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</si>
  <si>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Abington</t>
  </si>
  <si>
    <t>No Home</t>
  </si>
  <si>
    <t>No Play</t>
  </si>
  <si>
    <t>Home</t>
  </si>
  <si>
    <t>constraints</t>
  </si>
  <si>
    <t>Off Request</t>
  </si>
  <si>
    <t>Max Consecutive</t>
  </si>
  <si>
    <t>Team ID</t>
  </si>
  <si>
    <t>Division ID</t>
  </si>
  <si>
    <t>Ground ID</t>
  </si>
  <si>
    <t>Ground-1</t>
  </si>
  <si>
    <t>Ground Name</t>
  </si>
  <si>
    <t>Abington Cricket Ground</t>
  </si>
  <si>
    <t>Match Date</t>
  </si>
  <si>
    <t>Time</t>
  </si>
  <si>
    <t>Home Team ID</t>
  </si>
  <si>
    <t>Away Team ID</t>
  </si>
  <si>
    <t>Umpire 1 ID</t>
  </si>
  <si>
    <t>Umpire 2 ID</t>
  </si>
  <si>
    <t>Umpire 3 ID</t>
  </si>
  <si>
    <t>Match Ref ID</t>
  </si>
  <si>
    <t>External Match ID</t>
  </si>
  <si>
    <t xml:space="preserve"> </t>
  </si>
  <si>
    <t>Alternative Grounds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</si>
</sst>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/mm\/yyyy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000000"/>
      <name val="Lato"/>
    </font>
    <font>
      <b/>
      <sz val="11"/>
      <name val="Arial"/>
      <family val="1"/>
    </font>
    <font>
      <b/>
      <sz val="10"/>
      <name val="Arial"/>
      <family val="2"/>
    </font>
    <font>
      <sz val="11"/>
      <color rgb="FF000000"/>
      <name val="Helvetica Neue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18" fillId="0" borderId="0" xfId="0" applyFont="1"/>
    <xf numFmtId="0" fontId="0" fillId="35" borderId="0" xfId="0" applyFill="1"/>
    <xf numFmtId="0" fontId="0" fillId="36" borderId="0" xfId="0" applyFill="1"/>
    <xf numFmtId="0" fontId="19" fillId="0" borderId="0" xfId="0" applyFont="1"/>
    <xf numFmtId="49" fontId="20" fillId="37" borderId="10" xfId="0" applyNumberFormat="1" applyFont="1" applyFill="1" applyBorder="1" applyAlignment="1">
      <alignment vertical="top" wrapText="1"/>
    </xf>
    <xf numFmtId="0" fontId="0" fillId="37" borderId="10" xfId="0" applyFill="1" applyBorder="1"/>
    <xf numFmtId="165" fontId="0" fillId="37" borderId="10" xfId="0" applyNumberFormat="1" applyFill="1" applyBorder="1"/>
    <xf numFmtId="49" fontId="0" fillId="37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zoomScale="116" zoomScaleNormal="100" workbookViewId="0">
      <pane xSplit="10" ySplit="1" topLeftCell="L2" activePane="bottomRight" state="frozen"/>
      <selection activeCell="C1" sqref="C1"/>
      <selection pane="topRight" activeCell="J1" sqref="J1"/>
      <selection pane="bottomLeft" activeCell="C2" sqref="C2"/>
      <selection pane="bottomRight" activeCell="N2" sqref="N2"/>
    </sheetView>
  </sheetViews>
  <sheetFormatPr baseColWidth="10" defaultColWidth="8.83203125" defaultRowHeight="16" x14ac:dyDescent="0.2"/>
  <cols>
    <col min="1" max="1" width="25.1640625" customWidth="1"/>
    <col min="2" max="2" width="45.33203125" customWidth="1"/>
    <col min="3" max="3" width="10.33203125" customWidth="1"/>
    <col min="4" max="4" width="32.5" customWidth="1"/>
    <col min="6" max="6" width="16.5" bestFit="1" customWidth="1"/>
    <col min="7" max="7" width="14.6640625" hidden="1" customWidth="1"/>
    <col min="8" max="8" width="30.33203125" hidden="1" customWidth="1"/>
    <col min="9" max="9" width="15.1640625" customWidth="1"/>
    <col min="10" max="10" width="21.83203125" customWidth="1"/>
    <col min="11" max="12" width="31.33203125" customWidth="1"/>
    <col min="13" max="13" width="13.1640625" customWidth="1"/>
    <col min="14" max="19" width="10.5" bestFit="1" customWidth="1"/>
    <col min="20" max="20" width="13.33203125" hidden="1" customWidth="1"/>
    <col min="21" max="22" width="0" hidden="1" customWidth="1"/>
    <col min="23" max="23" width="10.5" bestFit="1" customWidth="1"/>
  </cols>
  <sheetData>
    <row r="1" spans="1:23" x14ac:dyDescent="0.2">
      <c r="A1" t="s">
        <v>0</v>
      </c>
      <c r="B1" t="s">
        <v>1</v>
      </c>
      <c r="C1" s="7" t="s">
        <v>29</v>
      </c>
      <c r="D1" t="s">
        <v>2</v>
      </c>
      <c r="E1" t="s">
        <v>3</v>
      </c>
      <c r="F1" s="7" t="s">
        <v>28</v>
      </c>
      <c r="G1" t="s">
        <v>4</v>
      </c>
      <c r="H1" t="s">
        <v>6</v>
      </c>
      <c r="I1" s="7" t="s">
        <v>30</v>
      </c>
      <c r="J1" t="s">
        <v>31</v>
      </c>
      <c r="K1" s="7" t="s">
        <v>5</v>
      </c>
      <c r="L1" s="7" t="s">
        <v>44</v>
      </c>
      <c r="M1" t="s">
        <v>27</v>
      </c>
      <c r="N1" s="3">
        <v>45052</v>
      </c>
      <c r="O1" s="3">
        <v>45059</v>
      </c>
      <c r="P1" s="3">
        <v>45066</v>
      </c>
      <c r="Q1" s="3">
        <v>45073</v>
      </c>
      <c r="R1" s="3">
        <v>45080</v>
      </c>
      <c r="S1" s="3">
        <v>45087</v>
      </c>
      <c r="T1" t="s">
        <v>22</v>
      </c>
      <c r="U1" t="s">
        <v>23</v>
      </c>
      <c r="V1" t="s">
        <v>25</v>
      </c>
      <c r="W1" s="3"/>
    </row>
    <row r="2" spans="1:23" ht="20" x14ac:dyDescent="0.2">
      <c r="A2" t="s">
        <v>7</v>
      </c>
      <c r="B2" t="s">
        <v>8</v>
      </c>
      <c r="C2">
        <v>109169</v>
      </c>
      <c r="D2" t="s">
        <v>9</v>
      </c>
      <c r="E2" t="s">
        <v>10</v>
      </c>
      <c r="F2">
        <v>29732</v>
      </c>
      <c r="G2" t="s">
        <v>11</v>
      </c>
      <c r="H2" t="s">
        <v>12</v>
      </c>
      <c r="I2">
        <v>13558</v>
      </c>
      <c r="J2" t="s">
        <v>21</v>
      </c>
      <c r="K2" t="s">
        <v>33</v>
      </c>
      <c r="M2">
        <v>2</v>
      </c>
      <c r="N2" t="s">
        <v>23</v>
      </c>
      <c r="Q2" t="s">
        <v>22</v>
      </c>
      <c r="R2" t="s">
        <v>22</v>
      </c>
      <c r="S2" t="s">
        <v>22</v>
      </c>
      <c r="T2" s="4">
        <f>COUNTIF(N2:S2,"No Home")</f>
        <v>3</v>
      </c>
      <c r="U2" s="4">
        <f>COUNTIF(N2:S2,"No Play")</f>
        <v>1</v>
      </c>
      <c r="V2">
        <f>SUM(T2:U2)</f>
        <v>4</v>
      </c>
    </row>
    <row r="3" spans="1:23" ht="20" x14ac:dyDescent="0.2">
      <c r="A3" t="s">
        <v>7</v>
      </c>
      <c r="B3" t="s">
        <v>8</v>
      </c>
      <c r="C3">
        <v>109169</v>
      </c>
      <c r="D3" t="s">
        <v>13</v>
      </c>
      <c r="E3" t="s">
        <v>10</v>
      </c>
      <c r="F3">
        <v>41728</v>
      </c>
      <c r="G3" t="s">
        <v>14</v>
      </c>
      <c r="H3" t="s">
        <v>16</v>
      </c>
      <c r="I3">
        <v>13076</v>
      </c>
      <c r="J3" t="s">
        <v>15</v>
      </c>
      <c r="K3" t="s">
        <v>15</v>
      </c>
      <c r="M3">
        <v>2</v>
      </c>
      <c r="O3" t="s">
        <v>23</v>
      </c>
      <c r="T3" s="4">
        <f>COUNTIF(N3:S3,"No Home")</f>
        <v>0</v>
      </c>
      <c r="U3" s="4">
        <f>COUNTIF(N3:S3,"No Play")</f>
        <v>1</v>
      </c>
      <c r="V3">
        <f t="shared" ref="V3:V4" si="0">SUM(T3:U3)</f>
        <v>1</v>
      </c>
    </row>
    <row r="4" spans="1:23" ht="20" x14ac:dyDescent="0.2">
      <c r="A4" t="s">
        <v>7</v>
      </c>
      <c r="B4" t="s">
        <v>8</v>
      </c>
      <c r="C4">
        <v>109169</v>
      </c>
      <c r="D4" t="s">
        <v>17</v>
      </c>
      <c r="E4" t="s">
        <v>10</v>
      </c>
      <c r="F4">
        <v>50180</v>
      </c>
      <c r="G4" t="s">
        <v>18</v>
      </c>
      <c r="H4" t="s">
        <v>20</v>
      </c>
      <c r="I4">
        <v>48356</v>
      </c>
      <c r="J4" t="s">
        <v>19</v>
      </c>
      <c r="K4" t="s">
        <v>19</v>
      </c>
      <c r="M4">
        <v>2</v>
      </c>
      <c r="T4" s="4">
        <f>COUNTIF(N4:S4,"No Home")</f>
        <v>0</v>
      </c>
      <c r="U4" s="4">
        <f>COUNTIF(N4:S4,"No Play")</f>
        <v>0</v>
      </c>
      <c r="V4">
        <f t="shared" si="0"/>
        <v>0</v>
      </c>
    </row>
    <row r="16" spans="1:23" x14ac:dyDescent="0.2">
      <c r="T16" s="5"/>
    </row>
  </sheetData>
  <autoFilter ref="A1:S4" xr:uid="{00000000-0001-0000-0000-000000000000}">
    <sortState xmlns:xlrd2="http://schemas.microsoft.com/office/spreadsheetml/2017/richdata2" ref="A2:S4">
      <sortCondition ref="C1:C4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64" stopIfTrue="1" operator="equal" id="{4C917A97-EB4B-ED4A-82D6-3970DDC3160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5" operator="equal" id="{23E8EA7D-6D49-4646-816D-E2F732E88B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J8:J17 M8:M17 N11:R11</xm:sqref>
        </x14:conditionalFormatting>
        <x14:conditionalFormatting xmlns:xm="http://schemas.microsoft.com/office/excel/2006/main">
          <x14:cfRule type="cellIs" priority="1318" stopIfTrue="1" operator="equal" id="{26C7A783-3EFA-764B-AD5E-800D712CF74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19" operator="equal" id="{A11E5773-EC41-7542-B4A7-3010C4F4B7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N10:O10</xm:sqref>
        </x14:conditionalFormatting>
        <x14:conditionalFormatting xmlns:xm="http://schemas.microsoft.com/office/excel/2006/main">
          <x14:cfRule type="cellIs" priority="1336" stopIfTrue="1" operator="equal" id="{CE43376E-65BC-4B4A-BCFE-D70BF1E4572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37" operator="equal" id="{CBC8CE1B-30E2-1341-91F1-51D739F568C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ellIs" priority="1284" stopIfTrue="1" operator="equal" id="{01A66FC7-DC1F-A141-A306-CBDDC42AF6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5" operator="equal" id="{A348EA3B-1D22-7048-9F6A-D3E0ACCF24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ellIs" priority="1298" stopIfTrue="1" operator="equal" id="{5C15A365-FA03-EB47-9251-3F728157104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99" operator="equal" id="{1155C27E-5376-2243-9327-6A6512701A4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O9:P9</xm:sqref>
        </x14:conditionalFormatting>
        <x14:conditionalFormatting xmlns:xm="http://schemas.microsoft.com/office/excel/2006/main">
          <x14:cfRule type="cellIs" priority="1334" stopIfTrue="1" operator="equal" id="{C4B33A45-42F3-894B-BF1A-9244BDD19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35" operator="equal" id="{15DFFF79-D40D-7D4B-B047-35A446E3C11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ellIs" priority="1316" stopIfTrue="1" operator="equal" id="{1F6C9277-673A-7044-9238-5889C669B9A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17" operator="equal" id="{21043E87-7DC7-AF41-B433-18CDAA0C7E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ellIs" priority="1256" stopIfTrue="1" operator="equal" id="{58C5315A-CD64-EB40-8B58-D22B86CF5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7" operator="equal" id="{195859E4-9103-1A42-938F-7B7A4B213F3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ellIs" priority="1296" stopIfTrue="1" operator="equal" id="{E45A6F3B-6868-6241-9329-AB2B5723A4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97" operator="equal" id="{FCD7FD27-3261-7B4C-A993-7D3E519CD4F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ellIs" priority="1332" stopIfTrue="1" operator="equal" id="{FC175B4A-AB1C-A142-95CF-E50D45720B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33" operator="equal" id="{DA85519F-79E0-8C42-A0A5-1792129235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ellIs" priority="1280" stopIfTrue="1" operator="equal" id="{D2A7337A-0BD8-0343-860C-CCBCD6E5FE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1" operator="equal" id="{FB00D27E-8628-3A43-9464-62BF35AE9E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1B0D79-D67E-9F49-A18C-7B50C430D012}">
          <x14:formula1>
            <xm:f>contraints!$A$1:$A$2</xm:f>
          </x14:formula1>
          <xm:sqref>N10:O10 O9:P9 O12 Q12 S12 O14 R24 J12:M17 R10 J8:M10 S9 S14 J11:R11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sqref="A1:A4"/>
    </sheetView>
  </sheetViews>
  <sheetFormatPr baseColWidth="10" defaultRowHeight="16" x14ac:dyDescent="0.2"/>
  <cols>
    <col min="1" max="1" width="21" customWidth="1"/>
  </cols>
  <sheetData>
    <row r="1" spans="1:6" x14ac:dyDescent="0.2">
      <c r="A1" s="2" t="s">
        <v>22</v>
      </c>
    </row>
    <row r="2" spans="1:6" x14ac:dyDescent="0.2">
      <c r="A2" s="1" t="s">
        <v>23</v>
      </c>
    </row>
    <row r="3" spans="1:6" x14ac:dyDescent="0.2">
      <c r="A3" s="5" t="s">
        <v>26</v>
      </c>
    </row>
    <row r="4" spans="1:6" x14ac:dyDescent="0.2">
      <c r="A4" s="6" t="s">
        <v>24</v>
      </c>
    </row>
    <row r="10" spans="1:6" x14ac:dyDescent="0.2">
      <c r="F10" t="s">
        <v>23</v>
      </c>
    </row>
    <row r="21" spans="1:13" x14ac:dyDescent="0.2">
      <c r="M21" t="s">
        <v>22</v>
      </c>
    </row>
    <row r="23" spans="1:13" x14ac:dyDescent="0.2">
      <c r="A23" s="5" t="s">
        <v>23</v>
      </c>
    </row>
  </sheetData>
  <conditionalFormatting sqref="F10">
    <cfRule type="cellIs" dxfId="8" priority="8" operator="equal">
      <formula>$A$2</formula>
    </cfRule>
    <cfRule type="cellIs" dxfId="7" priority="9" operator="equal">
      <formula>$A$1</formula>
    </cfRule>
    <cfRule type="cellIs" dxfId="6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5" priority="2" operator="equal">
      <formula>$A$2</formula>
    </cfRule>
    <cfRule type="cellIs" dxfId="4" priority="3" operator="equal">
      <formula>$A$1</formula>
    </cfRule>
  </conditionalFormatting>
  <conditionalFormatting sqref="L13">
    <cfRule type="cellIs" dxfId="3" priority="1" operator="equal">
      <formula>$A$2</formula>
    </cfRule>
  </conditionalFormatting>
  <conditionalFormatting sqref="M21">
    <cfRule type="cellIs" dxfId="2" priority="4" operator="equal">
      <formula>$A$2</formula>
    </cfRule>
    <cfRule type="cellIs" dxfId="1" priority="5" operator="equal">
      <formula>$A$1</formula>
    </cfRule>
    <cfRule type="cellIs" dxfId="0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E6B8-A9DC-914E-A0D2-347C82B77DC4}">
  <dimension ref="A1:L2"/>
  <sheetViews>
    <sheetView workbookViewId="0">
      <selection sqref="A1:L3"/>
    </sheetView>
  </sheetViews>
  <sheetFormatPr baseColWidth="10" defaultRowHeight="16" x14ac:dyDescent="0.2"/>
  <sheetData>
    <row r="1" spans="1:12" ht="28" x14ac:dyDescent="0.2">
      <c r="A1" s="8" t="s">
        <v>29</v>
      </c>
      <c r="B1" s="8" t="s">
        <v>34</v>
      </c>
      <c r="C1" s="8" t="s">
        <v>35</v>
      </c>
      <c r="D1" s="8" t="s">
        <v>36</v>
      </c>
      <c r="E1" s="8" t="s">
        <v>37</v>
      </c>
      <c r="F1" s="8" t="s">
        <v>30</v>
      </c>
      <c r="G1" s="8" t="s">
        <v>32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x14ac:dyDescent="0.2">
      <c r="A2" s="9"/>
      <c r="B2" s="10"/>
      <c r="C2" s="11"/>
      <c r="D2" s="9"/>
      <c r="E2" s="9"/>
      <c r="F2" s="9"/>
      <c r="G2" s="9"/>
      <c r="H2" s="9"/>
      <c r="I2" s="9"/>
      <c r="J2" s="9"/>
      <c r="K2" s="11" t="s">
        <v>43</v>
      </c>
      <c r="L2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Grounds</vt:lpstr>
      <vt:lpstr>contraints</vt:lpstr>
      <vt:lpstr>template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Saheer Babu</cp:lastModifiedBy>
  <dcterms:created xsi:type="dcterms:W3CDTF">2019-12-27T01:35:28Z</dcterms:created>
  <dcterms:modified xsi:type="dcterms:W3CDTF">2024-01-28T22:36:26Z</dcterms:modified>
</cp:coreProperties>
</file>