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bab01/cca/cca_fixtures/"/>
    </mc:Choice>
  </mc:AlternateContent>
  <xr:revisionPtr revIDLastSave="0" documentId="13_ncr:1_{035790C0-BD87-B140-83ED-15BD6DF8425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Grounds" sheetId="1" r:id="rId1"/>
    <sheet name="contraints" sheetId="2" r:id="rId2"/>
  </sheets>
  <definedNames>
    <definedName name="_xlnm._FilterDatabase" localSheetId="1" hidden="1">contraints!$A$1:$A$2</definedName>
    <definedName name="_xlnm._FilterDatabase" localSheetId="0" hidden="1">Grounds!$A$1:$AC$131</definedName>
    <definedName name="_xlnm.Extract" localSheetId="1">contraints!$D$9:$D$9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C11" i="1" s="1"/>
  <c r="AA12" i="1"/>
  <c r="AA13" i="1"/>
  <c r="AB13" i="1" s="1"/>
  <c r="AA14" i="1"/>
  <c r="AA15" i="1"/>
  <c r="AB15" i="1" s="1"/>
  <c r="AA16" i="1"/>
  <c r="AB16" i="1" s="1"/>
  <c r="AA17" i="1"/>
  <c r="AB17" i="1" s="1"/>
  <c r="AA18" i="1"/>
  <c r="AB18" i="1" s="1"/>
  <c r="AA19" i="1"/>
  <c r="AB19" i="1" s="1"/>
  <c r="AC19" i="1" s="1"/>
  <c r="AA20" i="1"/>
  <c r="AA21" i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C27" i="1" s="1"/>
  <c r="AA28" i="1"/>
  <c r="AA29" i="1"/>
  <c r="AA30" i="1"/>
  <c r="AA31" i="1"/>
  <c r="AB31" i="1" s="1"/>
  <c r="AA32" i="1"/>
  <c r="AB32" i="1" s="1"/>
  <c r="AA33" i="1"/>
  <c r="AB33" i="1" s="1"/>
  <c r="AA34" i="1"/>
  <c r="AB34" i="1" s="1"/>
  <c r="AA35" i="1"/>
  <c r="AB35" i="1" s="1"/>
  <c r="AC35" i="1" s="1"/>
  <c r="AA36" i="1"/>
  <c r="AA37" i="1"/>
  <c r="AA38" i="1"/>
  <c r="AA39" i="1"/>
  <c r="AB39" i="1" s="1"/>
  <c r="AA40" i="1"/>
  <c r="AB40" i="1" s="1"/>
  <c r="AA41" i="1"/>
  <c r="AB41" i="1" s="1"/>
  <c r="AA42" i="1"/>
  <c r="AB42" i="1" s="1"/>
  <c r="AA43" i="1"/>
  <c r="AA44" i="1"/>
  <c r="AA45" i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A52" i="1"/>
  <c r="AA53" i="1"/>
  <c r="AA54" i="1"/>
  <c r="AB54" i="1" s="1"/>
  <c r="AA55" i="1"/>
  <c r="AB55" i="1" s="1"/>
  <c r="AA56" i="1"/>
  <c r="AB56" i="1" s="1"/>
  <c r="AA57" i="1"/>
  <c r="AB57" i="1" s="1"/>
  <c r="AA58" i="1"/>
  <c r="AA59" i="1"/>
  <c r="AA60" i="1"/>
  <c r="AA61" i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A68" i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B75" i="1" s="1"/>
  <c r="AA76" i="1"/>
  <c r="AA77" i="1"/>
  <c r="AB77" i="1" s="1"/>
  <c r="AA78" i="1"/>
  <c r="AB78" i="1" s="1"/>
  <c r="AA79" i="1"/>
  <c r="AB79" i="1" s="1"/>
  <c r="AA80" i="1"/>
  <c r="AB80" i="1" s="1"/>
  <c r="AA81" i="1"/>
  <c r="AA82" i="1"/>
  <c r="AB82" i="1" s="1"/>
  <c r="AA83" i="1"/>
  <c r="AA84" i="1"/>
  <c r="AA85" i="1"/>
  <c r="AB85" i="1" s="1"/>
  <c r="AA86" i="1"/>
  <c r="AB86" i="1" s="1"/>
  <c r="AA87" i="1"/>
  <c r="AB87" i="1" s="1"/>
  <c r="AA88" i="1"/>
  <c r="AB88" i="1" s="1"/>
  <c r="AA89" i="1"/>
  <c r="AB89" i="1" s="1"/>
  <c r="AA90" i="1"/>
  <c r="AA91" i="1"/>
  <c r="AA92" i="1"/>
  <c r="AA93" i="1"/>
  <c r="AB93" i="1" s="1"/>
  <c r="AA94" i="1"/>
  <c r="AB94" i="1" s="1"/>
  <c r="AA95" i="1"/>
  <c r="AB95" i="1" s="1"/>
  <c r="AA96" i="1"/>
  <c r="AB96" i="1" s="1"/>
  <c r="AA97" i="1"/>
  <c r="AB97" i="1" s="1"/>
  <c r="AA98" i="1"/>
  <c r="AB98" i="1" s="1"/>
  <c r="AA99" i="1"/>
  <c r="AA100" i="1"/>
  <c r="AA101" i="1"/>
  <c r="AB101" i="1" s="1"/>
  <c r="AA102" i="1"/>
  <c r="AB102" i="1" s="1"/>
  <c r="AA103" i="1"/>
  <c r="AB103" i="1" s="1"/>
  <c r="AA104" i="1"/>
  <c r="AB104" i="1" s="1"/>
  <c r="AA105" i="1"/>
  <c r="AB105" i="1" s="1"/>
  <c r="AA106" i="1"/>
  <c r="AB106" i="1" s="1"/>
  <c r="AA107" i="1"/>
  <c r="AA108" i="1"/>
  <c r="AB108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A115" i="1"/>
  <c r="AA116" i="1"/>
  <c r="AA117" i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A124" i="1"/>
  <c r="AA125" i="1"/>
  <c r="AA126" i="1"/>
  <c r="AA127" i="1"/>
  <c r="AB127" i="1" s="1"/>
  <c r="AA128" i="1"/>
  <c r="AB128" i="1" s="1"/>
  <c r="AA129" i="1"/>
  <c r="AB129" i="1" s="1"/>
  <c r="AA130" i="1"/>
  <c r="AB130" i="1" s="1"/>
  <c r="AA131" i="1"/>
  <c r="AA2" i="1"/>
  <c r="AB30" i="1" l="1"/>
  <c r="AC30" i="1" s="1"/>
  <c r="AC13" i="1"/>
  <c r="AC5" i="1"/>
  <c r="AB29" i="1"/>
  <c r="AC29" i="1" s="1"/>
  <c r="AB45" i="1"/>
  <c r="AC45" i="1" s="1"/>
  <c r="AC108" i="1"/>
  <c r="AB44" i="1"/>
  <c r="AC44" i="1" s="1"/>
  <c r="AB68" i="1"/>
  <c r="AC68" i="1" s="1"/>
  <c r="AB100" i="1"/>
  <c r="AC100" i="1" s="1"/>
  <c r="AC75" i="1"/>
  <c r="AB61" i="1"/>
  <c r="AC61" i="1" s="1"/>
  <c r="AB67" i="1"/>
  <c r="AC67" i="1" s="1"/>
  <c r="AC106" i="1"/>
  <c r="AC50" i="1"/>
  <c r="AB3" i="1"/>
  <c r="AC3" i="1" s="1"/>
  <c r="AB60" i="1"/>
  <c r="AC60" i="1" s="1"/>
  <c r="AB84" i="1"/>
  <c r="AC84" i="1" s="1"/>
  <c r="AB92" i="1"/>
  <c r="AC92" i="1" s="1"/>
  <c r="AC6" i="1"/>
  <c r="AC98" i="1"/>
  <c r="AC89" i="1"/>
  <c r="AC73" i="1"/>
  <c r="AC65" i="1"/>
  <c r="AB21" i="1"/>
  <c r="AC21" i="1" s="1"/>
  <c r="AB38" i="1"/>
  <c r="AC38" i="1" s="1"/>
  <c r="AB58" i="1"/>
  <c r="AC58" i="1" s="1"/>
  <c r="AB83" i="1"/>
  <c r="AC83" i="1" s="1"/>
  <c r="AB117" i="1"/>
  <c r="AC117" i="1" s="1"/>
  <c r="AB90" i="1"/>
  <c r="AC90" i="1" s="1"/>
  <c r="AC22" i="1"/>
  <c r="AB37" i="1"/>
  <c r="AC37" i="1" s="1"/>
  <c r="AB53" i="1"/>
  <c r="AC53" i="1" s="1"/>
  <c r="AB81" i="1"/>
  <c r="AC81" i="1" s="1"/>
  <c r="AB116" i="1"/>
  <c r="AC116" i="1" s="1"/>
  <c r="AB126" i="1"/>
  <c r="AC126" i="1" s="1"/>
  <c r="AB14" i="1"/>
  <c r="AC14" i="1" s="1"/>
  <c r="AB52" i="1"/>
  <c r="AC52" i="1" s="1"/>
  <c r="AB76" i="1"/>
  <c r="AC76" i="1" s="1"/>
  <c r="AB114" i="1"/>
  <c r="AC114" i="1" s="1"/>
  <c r="AB124" i="1"/>
  <c r="AC124" i="1" s="1"/>
  <c r="AC130" i="1"/>
  <c r="AC122" i="1"/>
  <c r="AC82" i="1"/>
  <c r="AC74" i="1"/>
  <c r="AC66" i="1"/>
  <c r="AC42" i="1"/>
  <c r="AC34" i="1"/>
  <c r="AC26" i="1"/>
  <c r="AC18" i="1"/>
  <c r="AC10" i="1"/>
  <c r="AB20" i="1"/>
  <c r="AC20" i="1" s="1"/>
  <c r="AB12" i="1"/>
  <c r="AC12" i="1" s="1"/>
  <c r="AB4" i="1"/>
  <c r="AC4" i="1" s="1"/>
  <c r="AB36" i="1"/>
  <c r="AC36" i="1" s="1"/>
  <c r="AB28" i="1"/>
  <c r="AC28" i="1" s="1"/>
  <c r="AB59" i="1"/>
  <c r="AC59" i="1" s="1"/>
  <c r="AB51" i="1"/>
  <c r="AC51" i="1" s="1"/>
  <c r="AB43" i="1"/>
  <c r="AC43" i="1" s="1"/>
  <c r="AB115" i="1"/>
  <c r="AC115" i="1" s="1"/>
  <c r="AB107" i="1"/>
  <c r="AC107" i="1" s="1"/>
  <c r="AB99" i="1"/>
  <c r="AC99" i="1" s="1"/>
  <c r="AB91" i="1"/>
  <c r="AC91" i="1" s="1"/>
  <c r="AB125" i="1"/>
  <c r="AC125" i="1" s="1"/>
  <c r="AC129" i="1"/>
  <c r="AC121" i="1"/>
  <c r="AC113" i="1"/>
  <c r="AC105" i="1"/>
  <c r="AC97" i="1"/>
  <c r="AC57" i="1"/>
  <c r="AC49" i="1"/>
  <c r="AC41" i="1"/>
  <c r="AC33" i="1"/>
  <c r="AC25" i="1"/>
  <c r="AC17" i="1"/>
  <c r="AC9" i="1"/>
  <c r="AC128" i="1"/>
  <c r="AC120" i="1"/>
  <c r="AC112" i="1"/>
  <c r="AC104" i="1"/>
  <c r="AC96" i="1"/>
  <c r="AC88" i="1"/>
  <c r="AC80" i="1"/>
  <c r="AC72" i="1"/>
  <c r="AC64" i="1"/>
  <c r="AC56" i="1"/>
  <c r="AC48" i="1"/>
  <c r="AC40" i="1"/>
  <c r="AC32" i="1"/>
  <c r="AC24" i="1"/>
  <c r="AC16" i="1"/>
  <c r="AC8" i="1"/>
  <c r="AB131" i="1"/>
  <c r="AC131" i="1" s="1"/>
  <c r="AB123" i="1"/>
  <c r="AC123" i="1" s="1"/>
  <c r="AC127" i="1"/>
  <c r="AC119" i="1"/>
  <c r="AC111" i="1"/>
  <c r="AC103" i="1"/>
  <c r="AC95" i="1"/>
  <c r="AC87" i="1"/>
  <c r="AC79" i="1"/>
  <c r="AC71" i="1"/>
  <c r="AC63" i="1"/>
  <c r="AC55" i="1"/>
  <c r="AC47" i="1"/>
  <c r="AC39" i="1"/>
  <c r="AC31" i="1"/>
  <c r="AC23" i="1"/>
  <c r="AC15" i="1"/>
  <c r="AC7" i="1"/>
  <c r="AB2" i="1"/>
  <c r="AC2" i="1" s="1"/>
  <c r="AC118" i="1"/>
  <c r="AC110" i="1"/>
  <c r="AC102" i="1"/>
  <c r="AC94" i="1"/>
  <c r="AC86" i="1"/>
  <c r="AC78" i="1"/>
  <c r="AC70" i="1"/>
  <c r="AC62" i="1"/>
  <c r="AC54" i="1"/>
  <c r="AC46" i="1"/>
  <c r="AC109" i="1"/>
  <c r="AC101" i="1"/>
  <c r="AC93" i="1"/>
  <c r="AC85" i="1"/>
  <c r="AC77" i="1"/>
  <c r="AC69" i="1"/>
</calcChain>
</file>

<file path=xl/sharedStrings.xml><?xml version="1.0" encoding="utf-8"?>
<sst xmlns="http://schemas.openxmlformats.org/spreadsheetml/2006/main" count="1071" uniqueCount="459">
  <si>
    <t>Division</t>
  </si>
  <si>
    <t>Div URL</t>
  </si>
  <si>
    <t>Club</t>
  </si>
  <si>
    <t>Team</t>
  </si>
  <si>
    <t>Team URL</t>
  </si>
  <si>
    <t>Ground</t>
  </si>
  <si>
    <t>Ground URL</t>
  </si>
  <si>
    <t>CCA Senior League Division 1</t>
  </si>
  <si>
    <t>/website/division/109169</t>
  </si>
  <si>
    <t>Abington CC, Cambs</t>
  </si>
  <si>
    <t>1st XI</t>
  </si>
  <si>
    <t>https://abington.play-cricket.com/Teams/29732</t>
  </si>
  <si>
    <t>Abington Cricket Ground</t>
  </si>
  <si>
    <t>/grounds/13558</t>
  </si>
  <si>
    <t>Bluntisham CC</t>
  </si>
  <si>
    <t>https://bluntisham.play-cricket.com/Teams/41728</t>
  </si>
  <si>
    <t>Bluntisham Recreation Ground</t>
  </si>
  <si>
    <t>/grounds/13076</t>
  </si>
  <si>
    <t>Chatteris CC</t>
  </si>
  <si>
    <t>https://chatteriscc.play-cricket.com/Teams/50180</t>
  </si>
  <si>
    <t>Fullers Cricket Ground</t>
  </si>
  <si>
    <t>/grounds/48356</t>
  </si>
  <si>
    <t>City of Ely CC</t>
  </si>
  <si>
    <t>https://cityofely.play-cricket.com/Teams/23142</t>
  </si>
  <si>
    <t>The Paradise Centre</t>
  </si>
  <si>
    <t>/grounds/25056</t>
  </si>
  <si>
    <t>Fulbourn Institute CC</t>
  </si>
  <si>
    <t>https://fulbourninstitute.play-cricket.com/Teams/32550</t>
  </si>
  <si>
    <t>Fulbourn Recreation Ground</t>
  </si>
  <si>
    <t>/grounds/9770</t>
  </si>
  <si>
    <t>Horseheath CC</t>
  </si>
  <si>
    <t>https://horseheath.play-cricket.com/Teams/134360</t>
  </si>
  <si>
    <t>Longstanton Grasshoppers CC</t>
  </si>
  <si>
    <t>https://lpg.play-cricket.com/Teams/12244</t>
  </si>
  <si>
    <t>Longstanton Recreation Ground</t>
  </si>
  <si>
    <t>/grounds/12312</t>
  </si>
  <si>
    <t>Royston CC, Cambs</t>
  </si>
  <si>
    <t>https://royston.play-cricket.com/Teams/38757</t>
  </si>
  <si>
    <t>Therfield Recreation Ground</t>
  </si>
  <si>
    <t>/grounds/137</t>
  </si>
  <si>
    <t>Wilbrahams CC</t>
  </si>
  <si>
    <t>https://wilbrahams.play-cricket.com/Teams/61651</t>
  </si>
  <si>
    <t>Wilbraham Recreation Ground CB21 5JG</t>
  </si>
  <si>
    <t>/grounds/2654</t>
  </si>
  <si>
    <t>Wisbech Town CC</t>
  </si>
  <si>
    <t>2nd XI</t>
  </si>
  <si>
    <t>https://wisbech.play-cricket.com/Teams/14510</t>
  </si>
  <si>
    <t>/grounds/11646</t>
  </si>
  <si>
    <t>CCA Senior League Division 2</t>
  </si>
  <si>
    <t>/website/division/109170</t>
  </si>
  <si>
    <t>Buntingford CC</t>
  </si>
  <si>
    <t>https://buntingford.play-cricket.com/Teams/134496</t>
  </si>
  <si>
    <t>Cambourne CC</t>
  </si>
  <si>
    <t>https://cambournecc.play-cricket.com/Teams/71511</t>
  </si>
  <si>
    <t>Upper Cambourne</t>
  </si>
  <si>
    <t>/grounds/37673</t>
  </si>
  <si>
    <t>Cambridge St. Giles CC</t>
  </si>
  <si>
    <t>https://cambstgiles.play-cricket.com/Teams/41049</t>
  </si>
  <si>
    <t>Dry Drayton Cricket Ground</t>
  </si>
  <si>
    <t>/grounds/13335</t>
  </si>
  <si>
    <t>Madingley CC</t>
  </si>
  <si>
    <t>https://madingley.play-cricket.com/Teams/53396</t>
  </si>
  <si>
    <t>Kings &amp;amp; Selwyn College</t>
  </si>
  <si>
    <t>/grounds/35264</t>
  </si>
  <si>
    <t>March Town CC</t>
  </si>
  <si>
    <t>https://marchtown.play-cricket.com/Teams/35166</t>
  </si>
  <si>
    <t>March Town Cricket Club</t>
  </si>
  <si>
    <t>/grounds/10158</t>
  </si>
  <si>
    <t>Milton CC, Cambs</t>
  </si>
  <si>
    <t>https://miltoncambs.play-cricket.com/Teams/9865</t>
  </si>
  <si>
    <t>Sycamores Recreation Ground</t>
  </si>
  <si>
    <t>/grounds/12581</t>
  </si>
  <si>
    <t>Ramsey CC, Hunts</t>
  </si>
  <si>
    <t>https://ramseycchunts.play-cricket.com/Teams/78071</t>
  </si>
  <si>
    <t>The Cricketfield</t>
  </si>
  <si>
    <t>/grounds/14834</t>
  </si>
  <si>
    <t>Saffron Walden CC</t>
  </si>
  <si>
    <t>3rd XI</t>
  </si>
  <si>
    <t>https://saffronwalden.play-cricket.com/Teams/72209</t>
  </si>
  <si>
    <t>Thriplow CC</t>
  </si>
  <si>
    <t>https://thriplow.play-cricket.com/Teams/51520</t>
  </si>
  <si>
    <t>Cricket Meadow   SG8 7QU</t>
  </si>
  <si>
    <t>/grounds/4585</t>
  </si>
  <si>
    <t>Wilburton CC</t>
  </si>
  <si>
    <t>https://wilburton.play-cricket.com/Teams/60408</t>
  </si>
  <si>
    <t>The Piece Ground</t>
  </si>
  <si>
    <t>/grounds/2191</t>
  </si>
  <si>
    <t>CCA Senior League Division 3</t>
  </si>
  <si>
    <t>/website/division/109171</t>
  </si>
  <si>
    <t>Audley End &amp;amp; Littlebury CC</t>
  </si>
  <si>
    <t>https://audleyend.play-cricket.com/Teams/71589</t>
  </si>
  <si>
    <t>Cambridge Old Monks CC</t>
  </si>
  <si>
    <t>https://cambridgeoldmonks.play-cricket.com/Teams/323460</t>
  </si>
  <si>
    <t>Caldecote Recreation Ground</t>
  </si>
  <si>
    <t>/grounds/58898</t>
  </si>
  <si>
    <t>Chesterfords CC</t>
  </si>
  <si>
    <t>https://chesterfords.play-cricket.com/Teams/132997</t>
  </si>
  <si>
    <t>Great Chesterford Recreation Ground</t>
  </si>
  <si>
    <t>/grounds/29740</t>
  </si>
  <si>
    <t>Cottenham CC</t>
  </si>
  <si>
    <t>https://cottenham.play-cricket.com/Teams/43226</t>
  </si>
  <si>
    <t>Girton CC</t>
  </si>
  <si>
    <t>https://girton.play-cricket.com/Teams/42059</t>
  </si>
  <si>
    <t>Girton Cricket Club</t>
  </si>
  <si>
    <t>/grounds/6670</t>
  </si>
  <si>
    <t>Isleham CC</t>
  </si>
  <si>
    <t>https://isleham.play-cricket.com/Teams/58940</t>
  </si>
  <si>
    <t>Isleham Recreation Ground</t>
  </si>
  <si>
    <t>/grounds/3773</t>
  </si>
  <si>
    <t>Linton Village CC</t>
  </si>
  <si>
    <t>https://lintonvillage.play-cricket.com/Teams/9962</t>
  </si>
  <si>
    <t>Recreation Ground</t>
  </si>
  <si>
    <t>/grounds/5934</t>
  </si>
  <si>
    <t>Newport CC, Essex</t>
  </si>
  <si>
    <t>https://newportessex.play-cricket.com/Teams/48330</t>
  </si>
  <si>
    <t>Rickling Ramblers CC</t>
  </si>
  <si>
    <t>https://ricklingramblers.play-cricket.com/Teams/8407</t>
  </si>
  <si>
    <t>/grounds/7661</t>
  </si>
  <si>
    <t>CCA Junior League 1 North</t>
  </si>
  <si>
    <t>/website/division/109172</t>
  </si>
  <si>
    <t>Bottisham-Lode CC</t>
  </si>
  <si>
    <t>https://bottishamlode.play-cricket.com/Teams/60932</t>
  </si>
  <si>
    <t>Fassage Hall</t>
  </si>
  <si>
    <t>/grounds/9660</t>
  </si>
  <si>
    <t>Camden CC</t>
  </si>
  <si>
    <t>https://camden.play-cricket.com/Teams/14204</t>
  </si>
  <si>
    <t>Queens and Robinson</t>
  </si>
  <si>
    <t>/grounds/38883</t>
  </si>
  <si>
    <t>Chippenham CC, Cambs</t>
  </si>
  <si>
    <t>https://chippenhamcc.play-cricket.com/Teams/119246</t>
  </si>
  <si>
    <t>Chippenham Park</t>
  </si>
  <si>
    <t>/grounds/9202</t>
  </si>
  <si>
    <t>https://cityofely.play-cricket.com/Teams/50532</t>
  </si>
  <si>
    <t>Needingworth CC</t>
  </si>
  <si>
    <t>https://needingworth.play-cricket.com/Teams/60631</t>
  </si>
  <si>
    <t>Millfields</t>
  </si>
  <si>
    <t>/grounds/4570</t>
  </si>
  <si>
    <t>Newmarket CC</t>
  </si>
  <si>
    <t>https://newmarketcricketclub.play-cricket.com/Teams/299109</t>
  </si>
  <si>
    <t>Severals Sports Pavilion</t>
  </si>
  <si>
    <t>/grounds/57255</t>
  </si>
  <si>
    <t>St Ives Town &amp;amp; Warboys CC</t>
  </si>
  <si>
    <t>https://stiveswarboys.play-cricket.com/Teams/238143</t>
  </si>
  <si>
    <t>One Leisure Outdoor Centre</t>
  </si>
  <si>
    <t>/grounds/54762</t>
  </si>
  <si>
    <t>Sutton CC, Cambs</t>
  </si>
  <si>
    <t>https://suttoncc.play-cricket.com/Teams/63723</t>
  </si>
  <si>
    <t>Sutton Cricket Club</t>
  </si>
  <si>
    <t>/grounds/5909</t>
  </si>
  <si>
    <t>Telugu Association of Cambridge CC</t>
  </si>
  <si>
    <t>https://tac.play-cricket.com/Teams/223446</t>
  </si>
  <si>
    <t>Reach cricket ground</t>
  </si>
  <si>
    <t>/grounds/53014</t>
  </si>
  <si>
    <t>CCA Junior League 1 South</t>
  </si>
  <si>
    <t>/website/division/109173</t>
  </si>
  <si>
    <t>Bassingbourn CC</t>
  </si>
  <si>
    <t>https://bassingbourn.play-cricket.com/Teams/75094</t>
  </si>
  <si>
    <t>/grounds/8834</t>
  </si>
  <si>
    <t>Cambridge NCI CC</t>
  </si>
  <si>
    <t>https://ncissc.play-cricket.com/Teams/9822</t>
  </si>
  <si>
    <t>Fitzwilliam College</t>
  </si>
  <si>
    <t>/grounds/16629</t>
  </si>
  <si>
    <t>Coton CC</t>
  </si>
  <si>
    <t>https://coton.play-cricket.com/Teams/8328</t>
  </si>
  <si>
    <t>Coton Recreation Ground</t>
  </si>
  <si>
    <t>/grounds/22885</t>
  </si>
  <si>
    <t>Elmdon CC</t>
  </si>
  <si>
    <t>https://elmdoncc.play-cricket.com/Teams/51838</t>
  </si>
  <si>
    <t>The Meadow</t>
  </si>
  <si>
    <t>/grounds/2714</t>
  </si>
  <si>
    <t>Foxton Granta CC</t>
  </si>
  <si>
    <t>https://foxtongranta.play-cricket.com/Teams/297459</t>
  </si>
  <si>
    <t>Great Chishill CC</t>
  </si>
  <si>
    <t>https://gchishill.play-cricket.com/Teams/63027</t>
  </si>
  <si>
    <t>The Playing Field</t>
  </si>
  <si>
    <t>/grounds/7268</t>
  </si>
  <si>
    <t>Ickleton CC</t>
  </si>
  <si>
    <t>https://ickleton.play-cricket.com/Teams/165509</t>
  </si>
  <si>
    <t>Ickleton Jubilee Oval</t>
  </si>
  <si>
    <t>/grounds/43879</t>
  </si>
  <si>
    <t>Little Shelford CC</t>
  </si>
  <si>
    <t>https://littleshelford.play-cricket.com/Teams/19931</t>
  </si>
  <si>
    <t>The Wale</t>
  </si>
  <si>
    <t>/grounds/9216</t>
  </si>
  <si>
    <t>Sawston and Babraham CC</t>
  </si>
  <si>
    <t>https://sawstonbabraham.play-cricket.com/Teams/180943</t>
  </si>
  <si>
    <t>Babraham Park</t>
  </si>
  <si>
    <t>/grounds/47497</t>
  </si>
  <si>
    <t>CCA Junior League 2 North</t>
  </si>
  <si>
    <t>/website/division/109174</t>
  </si>
  <si>
    <t>https://bluntisham.play-cricket.com/Teams/41729</t>
  </si>
  <si>
    <t>Cam Kerala CC</t>
  </si>
  <si>
    <t>https://camkerala.play-cricket.com/Teams/145322</t>
  </si>
  <si>
    <t>Hills Road Sports &amp;amp; Tennis Centre Outdoor Cricket Ground</t>
  </si>
  <si>
    <t>/grounds/20729</t>
  </si>
  <si>
    <t>https://ncissc.play-cricket.com/Teams/20996</t>
  </si>
  <si>
    <t>Parkers Piece</t>
  </si>
  <si>
    <t>/grounds/11904</t>
  </si>
  <si>
    <t>Fen Ditton CC</t>
  </si>
  <si>
    <t>https://fenditton.play-cricket.com/Teams/9842</t>
  </si>
  <si>
    <t>/grounds/3202</t>
  </si>
  <si>
    <t>Godolphin CC</t>
  </si>
  <si>
    <t>https://godolphin.play-cricket.com/Teams/92927</t>
  </si>
  <si>
    <t>Godolphin Stables</t>
  </si>
  <si>
    <t>/grounds/30724</t>
  </si>
  <si>
    <t>Histon CC</t>
  </si>
  <si>
    <t>https://histoncc.play-cricket.com/Teams/18968</t>
  </si>
  <si>
    <t>Histon Recreation Ground</t>
  </si>
  <si>
    <t>/grounds/10999</t>
  </si>
  <si>
    <t>Kimbolton CC</t>
  </si>
  <si>
    <t>https://kimbolton.play-cricket.com/Teams/207084</t>
  </si>
  <si>
    <t>/grounds/13747</t>
  </si>
  <si>
    <t>Little Downham CC</t>
  </si>
  <si>
    <t>https://ldownham.play-cricket.com/Teams/53394</t>
  </si>
  <si>
    <t>CCA Junior League 2 South</t>
  </si>
  <si>
    <t>/website/division/109175</t>
  </si>
  <si>
    <t>Ashdon CC</t>
  </si>
  <si>
    <t>https://ashdon.play-cricket.com/Teams/8145</t>
  </si>
  <si>
    <t>Waltons Park</t>
  </si>
  <si>
    <t>/grounds/12671</t>
  </si>
  <si>
    <t>Ashwell CC</t>
  </si>
  <si>
    <t>https://ashwell.play-cricket.com/Teams/52157</t>
  </si>
  <si>
    <t>Ashwell Recreation Ground</t>
  </si>
  <si>
    <t>/grounds/2679</t>
  </si>
  <si>
    <t>Aspenden, Standon &amp;amp; Puckeridge CC</t>
  </si>
  <si>
    <t>https://asandp.play-cricket.com/Teams/64325</t>
  </si>
  <si>
    <t>The Green</t>
  </si>
  <si>
    <t>/grounds/15318</t>
  </si>
  <si>
    <t>Barley CC, Cambs</t>
  </si>
  <si>
    <t>https://barley.play-cricket.com/Teams/54034</t>
  </si>
  <si>
    <t>Barley Cricket Ground</t>
  </si>
  <si>
    <t>/grounds/3809</t>
  </si>
  <si>
    <t>Barrington CC, Cambs</t>
  </si>
  <si>
    <t>https://barringtoncambs.play-cricket.com/Teams/8027</t>
  </si>
  <si>
    <t>The Pavilion</t>
  </si>
  <si>
    <t>/grounds/11144</t>
  </si>
  <si>
    <t>Birchanger CC</t>
  </si>
  <si>
    <t>https://birchanger.play-cricket.com/Teams/85067</t>
  </si>
  <si>
    <t>Great Shelford CC</t>
  </si>
  <si>
    <t>https://gtshelford.play-cricket.com/Teams/61999</t>
  </si>
  <si>
    <t>Great Shelford Recreation Ground</t>
  </si>
  <si>
    <t>/grounds/23821</t>
  </si>
  <si>
    <t>https://thriplow.play-cricket.com/Teams/51521</t>
  </si>
  <si>
    <t>Whittlesford CC</t>
  </si>
  <si>
    <t>https://whittlesford.play-cricket.com/Teams/34244</t>
  </si>
  <si>
    <t>The Lawn</t>
  </si>
  <si>
    <t>/grounds/9240</t>
  </si>
  <si>
    <t>CCA Junior League 3 North</t>
  </si>
  <si>
    <t>/website/division/109176</t>
  </si>
  <si>
    <t>Burwell &amp;amp; Exning CC</t>
  </si>
  <si>
    <t>https://burwellandexning.play-cricket.com/Teams/224865</t>
  </si>
  <si>
    <t>Mingay Park</t>
  </si>
  <si>
    <t>/grounds/52979</t>
  </si>
  <si>
    <t>https://chatteriscc.play-cricket.com/Teams/50181</t>
  </si>
  <si>
    <t>Cherry Hinton CC</t>
  </si>
  <si>
    <t>https://cherryhinton.play-cricket.com/Teams/37744</t>
  </si>
  <si>
    <t>Stow cum Quy Recreation Ground</t>
  </si>
  <si>
    <t>/grounds/6886</t>
  </si>
  <si>
    <t>Hemingford Park CC</t>
  </si>
  <si>
    <t>https://hemingfordpark.play-cricket.com/Teams/144063</t>
  </si>
  <si>
    <t>/grounds/14743</t>
  </si>
  <si>
    <t>Over and Willingham CC</t>
  </si>
  <si>
    <t>https://overandwillingham.play-cricket.com/Teams/299509</t>
  </si>
  <si>
    <t>/grounds/58237</t>
  </si>
  <si>
    <t>https://stiveswarboys.play-cricket.com/Teams/238144</t>
  </si>
  <si>
    <t>Warboys Sports Field</t>
  </si>
  <si>
    <t>/grounds/54763</t>
  </si>
  <si>
    <t>https://tac.play-cricket.com/Teams/301364</t>
  </si>
  <si>
    <t>Quy Recreation Ground</t>
  </si>
  <si>
    <t>/grounds/57122</t>
  </si>
  <si>
    <t>https://wilburton.play-cricket.com/Teams/146078</t>
  </si>
  <si>
    <t>https://wisbech.play-cricket.com/Teams/14511</t>
  </si>
  <si>
    <t>CCA Junior League 3 South</t>
  </si>
  <si>
    <t>/website/division/109177</t>
  </si>
  <si>
    <t>https://abington.play-cricket.com/Teams/29686</t>
  </si>
  <si>
    <t>Balsham CC</t>
  </si>
  <si>
    <t>https://balsham.play-cricket.com/Teams/11643</t>
  </si>
  <si>
    <t>Burrough Green CC</t>
  </si>
  <si>
    <t>https://burroughgreen.play-cricket.com/Teams/67522</t>
  </si>
  <si>
    <t>Burrough Green Cricket Club</t>
  </si>
  <si>
    <t>/grounds/16341</t>
  </si>
  <si>
    <t>https://fulbourninstitute.play-cricket.com/Teams/32551</t>
  </si>
  <si>
    <t>Haslingfield CC</t>
  </si>
  <si>
    <t>https://haslingfield.play-cricket.com/Teams/60482</t>
  </si>
  <si>
    <t>The Recreation Ground</t>
  </si>
  <si>
    <t>/grounds/11237</t>
  </si>
  <si>
    <t>Helions Bumpstead CC</t>
  </si>
  <si>
    <t>https://helionsbumpstead.play-cricket.com/Teams/52924</t>
  </si>
  <si>
    <t>https://lintonvillage.play-cricket.com/Teams/10414</t>
  </si>
  <si>
    <t>https://littleshelford.play-cricket.com/Teams/192204</t>
  </si>
  <si>
    <t>4th XI</t>
  </si>
  <si>
    <t>https://saffronwalden.play-cricket.com/Teams/68750</t>
  </si>
  <si>
    <t>Saffron Walden County High School</t>
  </si>
  <si>
    <t>/grounds/3112</t>
  </si>
  <si>
    <t>CCA Junior League 3 West</t>
  </si>
  <si>
    <t>/website/division/109178</t>
  </si>
  <si>
    <t>https://camkerala.play-cricket.com/Teams/206892</t>
  </si>
  <si>
    <t>https://cambournecc.play-cricket.com/Teams/104360</t>
  </si>
  <si>
    <t>Lower Cambourne</t>
  </si>
  <si>
    <t>/grounds/2721</t>
  </si>
  <si>
    <t>https://cottenham.play-cricket.com/Teams/43227</t>
  </si>
  <si>
    <t>Harlton CC</t>
  </si>
  <si>
    <t>https://harlton.play-cricket.com/Teams/62414</t>
  </si>
  <si>
    <t>The Angry Wasp Oval</t>
  </si>
  <si>
    <t>/grounds/5983</t>
  </si>
  <si>
    <t>Longstowe CC</t>
  </si>
  <si>
    <t>https://longstowe.play-cricket.com/Teams/12700</t>
  </si>
  <si>
    <t>Longstowe Village Hall</t>
  </si>
  <si>
    <t>/grounds/11825</t>
  </si>
  <si>
    <t>https://madingley.play-cricket.com/Teams/134617</t>
  </si>
  <si>
    <t>Cambridge University Press</t>
  </si>
  <si>
    <t>/grounds/58436</t>
  </si>
  <si>
    <t>https://miltoncambs.play-cricket.com/Teams/9866</t>
  </si>
  <si>
    <t>Stapleford CC</t>
  </si>
  <si>
    <t>https://staplefordcc.play-cricket.com/Teams/277194</t>
  </si>
  <si>
    <t>Stapleford Recreation Ground</t>
  </si>
  <si>
    <t>/grounds/57726</t>
  </si>
  <si>
    <t>Steeple Morden CC</t>
  </si>
  <si>
    <t>https://steeplemorden.play-cricket.com/Teams/62226</t>
  </si>
  <si>
    <t>CCA Junior League 4 North</t>
  </si>
  <si>
    <t>/website/division/109179</t>
  </si>
  <si>
    <t>https://burwellandexning.play-cricket.com/Teams/224866</t>
  </si>
  <si>
    <t>https://chippenhamcc.play-cricket.com/Teams/156531</t>
  </si>
  <si>
    <t>https://cityofely.play-cricket.com/Teams/277192</t>
  </si>
  <si>
    <t>Kings School, Ely</t>
  </si>
  <si>
    <t>/grounds/57561</t>
  </si>
  <si>
    <t>Haddenham CC, Cambs</t>
  </si>
  <si>
    <t>https://haddenhamcambs.play-cricket.com/Teams/113500</t>
  </si>
  <si>
    <t>Haddenham Recreation Ground</t>
  </si>
  <si>
    <t>/grounds/56316</t>
  </si>
  <si>
    <t>https://lpg.play-cricket.com/Teams/12245</t>
  </si>
  <si>
    <t>https://suttoncc.play-cricket.com/Teams/63724</t>
  </si>
  <si>
    <t>Wimblington CC</t>
  </si>
  <si>
    <t>https://wimblington.play-cricket.com/Teams/60486</t>
  </si>
  <si>
    <t>Parkfield</t>
  </si>
  <si>
    <t>/grounds/4602</t>
  </si>
  <si>
    <t>https://wisbech.play-cricket.com/Teams/81963</t>
  </si>
  <si>
    <t>CCA Junior League 4 South</t>
  </si>
  <si>
    <t>/website/division/109180</t>
  </si>
  <si>
    <t>https://audleyend.play-cricket.com/Teams/300117</t>
  </si>
  <si>
    <t>https://birchanger.play-cricket.com/Teams/71201</t>
  </si>
  <si>
    <t>https://buntingford.play-cricket.com/Teams/134497</t>
  </si>
  <si>
    <t>https://elmdoncc.play-cricket.com/Teams/51839</t>
  </si>
  <si>
    <t>https://ickleton.play-cricket.com/Teams/239150</t>
  </si>
  <si>
    <t>Newton CC, Cambs</t>
  </si>
  <si>
    <t>https://newton.play-cricket.com/Teams/51240</t>
  </si>
  <si>
    <t>Newton CC</t>
  </si>
  <si>
    <t>/grounds/32992</t>
  </si>
  <si>
    <t>https://royston.play-cricket.com/Teams/145895</t>
  </si>
  <si>
    <t>https://thriplow.play-cricket.com/Teams/78712</t>
  </si>
  <si>
    <t>CCA Junior League 4 West</t>
  </si>
  <si>
    <t>/website/division/109181</t>
  </si>
  <si>
    <t>Bar Hill CC</t>
  </si>
  <si>
    <t>https://barhill.play-cricket.com/Teams/13032</t>
  </si>
  <si>
    <t>Bar Hill</t>
  </si>
  <si>
    <t>/grounds/7920</t>
  </si>
  <si>
    <t>https://ncissc.play-cricket.com/Teams/56245</t>
  </si>
  <si>
    <t>https://cambstgiles.play-cricket.com/Teams/113042</t>
  </si>
  <si>
    <t>https://camden.play-cricket.com/Teams/194665</t>
  </si>
  <si>
    <t>Comberton CC</t>
  </si>
  <si>
    <t>https://comberton.play-cricket.com/Teams/47643</t>
  </si>
  <si>
    <t>Comberton Recreation Ground</t>
  </si>
  <si>
    <t>/grounds/8801</t>
  </si>
  <si>
    <t>Elsworth CC</t>
  </si>
  <si>
    <t>https://elsworth.play-cricket.com/Teams/54003</t>
  </si>
  <si>
    <t>Elsworth Cricket Ground</t>
  </si>
  <si>
    <t>/grounds/37079</t>
  </si>
  <si>
    <t>https://miltoncambs.play-cricket.com/Teams/9867</t>
  </si>
  <si>
    <t>North Lodge Park</t>
  </si>
  <si>
    <t>/grounds/51122</t>
  </si>
  <si>
    <t>Northstowe CC</t>
  </si>
  <si>
    <t>https://northstowe.play-cricket.com/Teams/291990</t>
  </si>
  <si>
    <t>THE CLUB HOUSE</t>
  </si>
  <si>
    <t>/grounds/58287</t>
  </si>
  <si>
    <t>CCA Junior League 5 North</t>
  </si>
  <si>
    <t>/website/division/109182</t>
  </si>
  <si>
    <t>https://camkerala.play-cricket.com/Teams/257100</t>
  </si>
  <si>
    <t>Hauxton Sports round</t>
  </si>
  <si>
    <t>/grounds/55071</t>
  </si>
  <si>
    <t>https://coton.play-cricket.com/Teams/179378</t>
  </si>
  <si>
    <t>https://girton.play-cricket.com/Teams/42060</t>
  </si>
  <si>
    <t>https://isleham.play-cricket.com/Teams/58941</t>
  </si>
  <si>
    <t>https://marchtown.play-cricket.com/Teams/39644</t>
  </si>
  <si>
    <t>Doddington Sports Pavillion</t>
  </si>
  <si>
    <t>/grounds/38844</t>
  </si>
  <si>
    <t>https://overandwillingham.play-cricket.com/Teams/299510</t>
  </si>
  <si>
    <t>Willingham Recreation Ground</t>
  </si>
  <si>
    <t>/grounds/58238</t>
  </si>
  <si>
    <t>https://stiveswarboys.play-cricket.com/Teams/252176</t>
  </si>
  <si>
    <t>CCA Junior League 5 South</t>
  </si>
  <si>
    <t>/website/division/109183</t>
  </si>
  <si>
    <t>https://barley.play-cricket.com/Teams/75008</t>
  </si>
  <si>
    <t>https://bassingbourn.play-cricket.com/Teams/321042</t>
  </si>
  <si>
    <t>https://cambournecc.play-cricket.com/Teams/146076</t>
  </si>
  <si>
    <t>https://lintonvillage.play-cricket.com/Teams/105592</t>
  </si>
  <si>
    <t>Weston Colville</t>
  </si>
  <si>
    <t>/grounds/39485</t>
  </si>
  <si>
    <t>https://newportessex.play-cricket.com/Teams/48329</t>
  </si>
  <si>
    <t>https://sawstonbabraham.play-cricket.com/Teams/180944</t>
  </si>
  <si>
    <t>https://whittlesford.play-cricket.com/Teams/34245</t>
  </si>
  <si>
    <t>Abington</t>
  </si>
  <si>
    <t>Audley End Mansion (House)</t>
  </si>
  <si>
    <t>Balsham Recreation Ground</t>
  </si>
  <si>
    <t>Bar Hill Village Green</t>
  </si>
  <si>
    <t>The Green Barrington</t>
  </si>
  <si>
    <t>Bassingbourn Recreation Ground</t>
  </si>
  <si>
    <t>Birchanger Sports &amp;amp; Social Club</t>
  </si>
  <si>
    <t>Norfolk Rd Playing Field, Bowling Green</t>
  </si>
  <si>
    <t>Burrough Green, Bradley Road CB8 9NG</t>
  </si>
  <si>
    <t>Hills Road</t>
  </si>
  <si>
    <t>Hauxton</t>
  </si>
  <si>
    <t>Comberton</t>
  </si>
  <si>
    <t>Caldecote</t>
  </si>
  <si>
    <t>Queens &amp;amp; Robinson</t>
  </si>
  <si>
    <t>Eversden</t>
  </si>
  <si>
    <t>Witcham</t>
  </si>
  <si>
    <t>Recreation Ground, Lambs Lane, Cottenham</t>
  </si>
  <si>
    <t>The Meadow, Elmdon</t>
  </si>
  <si>
    <t>Fen Ditton Recreation Ground</t>
  </si>
  <si>
    <t>Recreation Ground, Home End, Fulbourn</t>
  </si>
  <si>
    <t>Girton Recreation Ground</t>
  </si>
  <si>
    <t>Halls Lane, Gt Chishill</t>
  </si>
  <si>
    <t>Haslingfield Recreation Ground</t>
  </si>
  <si>
    <t>Helions Bumpstead Recreation Ground</t>
  </si>
  <si>
    <t>Memorial Field, Manor Rd, Hemingford Grey</t>
  </si>
  <si>
    <t>Histon &amp;amp; Impington Recreation Ground</t>
  </si>
  <si>
    <t>The Cricket Meadow, Howards Lane</t>
  </si>
  <si>
    <t>Pound Lane, Kimbolton</t>
  </si>
  <si>
    <t>Linton Recreation Ground</t>
  </si>
  <si>
    <t>Weston Colvillle</t>
  </si>
  <si>
    <t>Little Downham Recreation Ground</t>
  </si>
  <si>
    <t>Park Lane, Longstowe</t>
  </si>
  <si>
    <t>Kings &amp;amp; Selwyn</t>
  </si>
  <si>
    <t>CUP</t>
  </si>
  <si>
    <t>Wimblington</t>
  </si>
  <si>
    <t>The Sycamores</t>
  </si>
  <si>
    <t>Dullingham Sports Field, Stetchworth Rd</t>
  </si>
  <si>
    <t>Frambury Lane, Newport</t>
  </si>
  <si>
    <t>Newton CC, Fowlmere Road</t>
  </si>
  <si>
    <t>Cricketfield Lane, Ramsey</t>
  </si>
  <si>
    <t>Rickling Green</t>
  </si>
  <si>
    <t>SWCHS</t>
  </si>
  <si>
    <t>Hay Street, Steeple Morden</t>
  </si>
  <si>
    <t>Thriplow</t>
  </si>
  <si>
    <t>Fowlmere</t>
  </si>
  <si>
    <t>The Lawns</t>
  </si>
  <si>
    <t>Gt Wilbraham Recreation Ground</t>
  </si>
  <si>
    <t>The Piece Ground, Wilburton</t>
  </si>
  <si>
    <t>Parkfield Sports Club</t>
  </si>
  <si>
    <t>Harecroft Rd, Wisbech</t>
  </si>
  <si>
    <t>No Home</t>
  </si>
  <si>
    <t>No Play</t>
  </si>
  <si>
    <t>Exning</t>
  </si>
  <si>
    <t>Burwell</t>
  </si>
  <si>
    <t>Home</t>
  </si>
  <si>
    <t>Total</t>
  </si>
  <si>
    <t>Ground_PC</t>
  </si>
  <si>
    <t>Coton Recreation Ground-1</t>
  </si>
  <si>
    <t>Lower Cambourne-1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</si>
</sst>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b/>
      <sz val="16"/>
      <color rgb="FF000000"/>
      <name val="Lato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20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4"/>
  <sheetViews>
    <sheetView tabSelected="1" workbookViewId="0">
      <pane xSplit="8" ySplit="1" topLeftCell="I104" activePane="bottomRight" state="frozen"/>
      <selection activeCell="C1" sqref="C1"/>
      <selection pane="topRight" activeCell="J1" sqref="J1"/>
      <selection pane="bottomLeft" activeCell="C2" sqref="C2"/>
      <selection pane="bottomRight" activeCell="H120" sqref="H120"/>
    </sheetView>
  </sheetViews>
  <sheetFormatPr baseColWidth="10" defaultColWidth="8.83203125" defaultRowHeight="16" x14ac:dyDescent="0.2"/>
  <cols>
    <col min="1" max="1" width="25.1640625" customWidth="1"/>
    <col min="2" max="2" width="16.83203125" customWidth="1"/>
    <col min="3" max="3" width="38.5" customWidth="1"/>
    <col min="4" max="4" width="16.1640625" customWidth="1"/>
    <col min="5" max="5" width="14.6640625" hidden="1" customWidth="1"/>
    <col min="6" max="6" width="17.33203125" customWidth="1"/>
    <col min="7" max="7" width="11" customWidth="1"/>
    <col min="8" max="8" width="32.6640625" customWidth="1"/>
    <col min="9" max="9" width="10.83203125" bestFit="1" customWidth="1"/>
    <col min="10" max="26" width="10.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456</v>
      </c>
      <c r="G1" t="s">
        <v>6</v>
      </c>
      <c r="H1" t="s">
        <v>5</v>
      </c>
      <c r="I1" s="7">
        <v>45052</v>
      </c>
      <c r="J1" s="7">
        <v>45059</v>
      </c>
      <c r="K1" s="7">
        <v>45066</v>
      </c>
      <c r="L1" s="7">
        <v>45073</v>
      </c>
      <c r="M1" s="7">
        <v>45080</v>
      </c>
      <c r="N1" s="7">
        <v>45087</v>
      </c>
      <c r="O1" s="7">
        <v>45094</v>
      </c>
      <c r="P1" s="7">
        <v>45101</v>
      </c>
      <c r="Q1" s="7">
        <v>45108</v>
      </c>
      <c r="R1" s="7">
        <v>45115</v>
      </c>
      <c r="S1" s="7">
        <v>45122</v>
      </c>
      <c r="T1" s="7">
        <v>45129</v>
      </c>
      <c r="U1" s="7">
        <v>45136</v>
      </c>
      <c r="V1" s="7">
        <v>45143</v>
      </c>
      <c r="W1" s="7">
        <v>45150</v>
      </c>
      <c r="X1" s="7">
        <v>45157</v>
      </c>
      <c r="Y1" s="7">
        <v>45164</v>
      </c>
      <c r="Z1" s="7">
        <v>45171</v>
      </c>
      <c r="AC1" t="s">
        <v>455</v>
      </c>
    </row>
    <row r="2" spans="1:29" ht="20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400</v>
      </c>
      <c r="AA2" s="6">
        <f>COUNTIF(I2:Z2,"No Home")</f>
        <v>0</v>
      </c>
      <c r="AB2" s="6">
        <f>COUNTIF(J2:AA2,"No Play")</f>
        <v>0</v>
      </c>
      <c r="AC2">
        <f>SUM(AA2:AB2)</f>
        <v>0</v>
      </c>
    </row>
    <row r="3" spans="1:29" ht="20" x14ac:dyDescent="0.2">
      <c r="A3" t="s">
        <v>7</v>
      </c>
      <c r="B3" t="s">
        <v>8</v>
      </c>
      <c r="C3" t="s">
        <v>14</v>
      </c>
      <c r="D3" t="s">
        <v>10</v>
      </c>
      <c r="E3" t="s">
        <v>15</v>
      </c>
      <c r="F3" t="s">
        <v>16</v>
      </c>
      <c r="G3" t="s">
        <v>17</v>
      </c>
      <c r="H3" t="s">
        <v>16</v>
      </c>
      <c r="O3" s="5" t="s">
        <v>454</v>
      </c>
      <c r="AA3" s="6">
        <f t="shared" ref="AA3:AA66" si="0">COUNTIF(I3:Z3,"No Home")</f>
        <v>0</v>
      </c>
      <c r="AB3" s="6">
        <f t="shared" ref="AB3:AB66" si="1">COUNTIF(J3:AA3,"No Play")</f>
        <v>0</v>
      </c>
      <c r="AC3">
        <f t="shared" ref="AC3:AC66" si="2">SUM(AA3:AB3)</f>
        <v>0</v>
      </c>
    </row>
    <row r="4" spans="1:29" ht="20" x14ac:dyDescent="0.2">
      <c r="A4" t="s">
        <v>7</v>
      </c>
      <c r="B4" t="s">
        <v>8</v>
      </c>
      <c r="C4" t="s">
        <v>18</v>
      </c>
      <c r="D4" t="s">
        <v>10</v>
      </c>
      <c r="E4" t="s">
        <v>19</v>
      </c>
      <c r="F4" t="s">
        <v>20</v>
      </c>
      <c r="G4" t="s">
        <v>21</v>
      </c>
      <c r="H4" t="s">
        <v>20</v>
      </c>
      <c r="AA4" s="6">
        <f t="shared" si="0"/>
        <v>0</v>
      </c>
      <c r="AB4" s="6">
        <f t="shared" si="1"/>
        <v>0</v>
      </c>
      <c r="AC4">
        <f t="shared" si="2"/>
        <v>0</v>
      </c>
    </row>
    <row r="5" spans="1:29" ht="20" x14ac:dyDescent="0.2">
      <c r="A5" t="s">
        <v>7</v>
      </c>
      <c r="B5" t="s">
        <v>8</v>
      </c>
      <c r="C5" t="s">
        <v>22</v>
      </c>
      <c r="D5" t="s">
        <v>10</v>
      </c>
      <c r="E5" t="s">
        <v>23</v>
      </c>
      <c r="F5" t="s">
        <v>24</v>
      </c>
      <c r="G5" t="s">
        <v>25</v>
      </c>
      <c r="H5" t="s">
        <v>24</v>
      </c>
      <c r="AA5" s="6">
        <f t="shared" si="0"/>
        <v>0</v>
      </c>
      <c r="AB5" s="6">
        <f t="shared" si="1"/>
        <v>0</v>
      </c>
      <c r="AC5">
        <f t="shared" si="2"/>
        <v>0</v>
      </c>
    </row>
    <row r="6" spans="1:29" ht="20" x14ac:dyDescent="0.2">
      <c r="A6" t="s">
        <v>7</v>
      </c>
      <c r="B6" t="s">
        <v>8</v>
      </c>
      <c r="C6" t="s">
        <v>26</v>
      </c>
      <c r="D6" t="s">
        <v>10</v>
      </c>
      <c r="E6" t="s">
        <v>27</v>
      </c>
      <c r="F6" t="s">
        <v>28</v>
      </c>
      <c r="G6" t="s">
        <v>29</v>
      </c>
      <c r="H6" t="s">
        <v>419</v>
      </c>
      <c r="AA6" s="6">
        <f t="shared" si="0"/>
        <v>0</v>
      </c>
      <c r="AB6" s="6">
        <f t="shared" si="1"/>
        <v>0</v>
      </c>
      <c r="AC6">
        <f t="shared" si="2"/>
        <v>0</v>
      </c>
    </row>
    <row r="7" spans="1:29" ht="20" x14ac:dyDescent="0.2">
      <c r="A7" t="s">
        <v>7</v>
      </c>
      <c r="B7" t="s">
        <v>8</v>
      </c>
      <c r="C7" t="s">
        <v>30</v>
      </c>
      <c r="D7" t="s">
        <v>10</v>
      </c>
      <c r="E7" t="s">
        <v>31</v>
      </c>
      <c r="H7" t="s">
        <v>426</v>
      </c>
      <c r="AA7" s="6">
        <f t="shared" si="0"/>
        <v>0</v>
      </c>
      <c r="AB7" s="6">
        <f t="shared" si="1"/>
        <v>0</v>
      </c>
      <c r="AC7">
        <f t="shared" si="2"/>
        <v>0</v>
      </c>
    </row>
    <row r="8" spans="1:29" ht="20" x14ac:dyDescent="0.2">
      <c r="A8" t="s">
        <v>7</v>
      </c>
      <c r="B8" t="s">
        <v>8</v>
      </c>
      <c r="C8" t="s">
        <v>32</v>
      </c>
      <c r="D8" t="s">
        <v>10</v>
      </c>
      <c r="E8" t="s">
        <v>33</v>
      </c>
      <c r="F8" t="s">
        <v>34</v>
      </c>
      <c r="G8" t="s">
        <v>35</v>
      </c>
      <c r="H8" t="s">
        <v>34</v>
      </c>
      <c r="AA8" s="6">
        <f t="shared" si="0"/>
        <v>0</v>
      </c>
      <c r="AB8" s="6">
        <f t="shared" si="1"/>
        <v>0</v>
      </c>
      <c r="AC8">
        <f t="shared" si="2"/>
        <v>0</v>
      </c>
    </row>
    <row r="9" spans="1:29" ht="20" x14ac:dyDescent="0.2">
      <c r="A9" t="s">
        <v>7</v>
      </c>
      <c r="B9" t="s">
        <v>8</v>
      </c>
      <c r="C9" t="s">
        <v>36</v>
      </c>
      <c r="D9" t="s">
        <v>10</v>
      </c>
      <c r="E9" t="s">
        <v>37</v>
      </c>
      <c r="F9" t="s">
        <v>38</v>
      </c>
      <c r="G9" t="s">
        <v>39</v>
      </c>
      <c r="H9" t="s">
        <v>38</v>
      </c>
      <c r="AA9" s="6">
        <f t="shared" si="0"/>
        <v>0</v>
      </c>
      <c r="AB9" s="6">
        <f t="shared" si="1"/>
        <v>0</v>
      </c>
      <c r="AC9">
        <f t="shared" si="2"/>
        <v>0</v>
      </c>
    </row>
    <row r="10" spans="1:29" ht="20" x14ac:dyDescent="0.2">
      <c r="A10" t="s">
        <v>7</v>
      </c>
      <c r="B10" t="s">
        <v>8</v>
      </c>
      <c r="C10" t="s">
        <v>40</v>
      </c>
      <c r="D10" t="s">
        <v>10</v>
      </c>
      <c r="E10" t="s">
        <v>41</v>
      </c>
      <c r="F10" t="s">
        <v>42</v>
      </c>
      <c r="G10" t="s">
        <v>43</v>
      </c>
      <c r="H10" t="s">
        <v>446</v>
      </c>
      <c r="AA10" s="6">
        <f t="shared" si="0"/>
        <v>0</v>
      </c>
      <c r="AB10" s="6">
        <f t="shared" si="1"/>
        <v>0</v>
      </c>
      <c r="AC10">
        <f t="shared" si="2"/>
        <v>0</v>
      </c>
    </row>
    <row r="11" spans="1:29" ht="20" x14ac:dyDescent="0.2">
      <c r="A11" t="s">
        <v>7</v>
      </c>
      <c r="B11" t="s">
        <v>8</v>
      </c>
      <c r="C11" t="s">
        <v>44</v>
      </c>
      <c r="D11" t="s">
        <v>45</v>
      </c>
      <c r="E11" t="s">
        <v>46</v>
      </c>
      <c r="F11" t="s">
        <v>44</v>
      </c>
      <c r="G11" t="s">
        <v>47</v>
      </c>
      <c r="H11" t="s">
        <v>449</v>
      </c>
      <c r="AA11" s="6">
        <f t="shared" si="0"/>
        <v>0</v>
      </c>
      <c r="AB11" s="6">
        <f t="shared" si="1"/>
        <v>0</v>
      </c>
      <c r="AC11">
        <f t="shared" si="2"/>
        <v>0</v>
      </c>
    </row>
    <row r="12" spans="1:29" ht="20" x14ac:dyDescent="0.2">
      <c r="A12" t="s">
        <v>48</v>
      </c>
      <c r="B12" t="s">
        <v>49</v>
      </c>
      <c r="C12" t="s">
        <v>50</v>
      </c>
      <c r="D12" t="s">
        <v>10</v>
      </c>
      <c r="E12" t="s">
        <v>51</v>
      </c>
      <c r="H12" t="s">
        <v>407</v>
      </c>
      <c r="AA12" s="6">
        <f t="shared" si="0"/>
        <v>0</v>
      </c>
      <c r="AB12" s="6">
        <f t="shared" si="1"/>
        <v>0</v>
      </c>
      <c r="AC12">
        <f t="shared" si="2"/>
        <v>0</v>
      </c>
    </row>
    <row r="13" spans="1:29" ht="20" x14ac:dyDescent="0.2">
      <c r="A13" t="s">
        <v>48</v>
      </c>
      <c r="B13" t="s">
        <v>49</v>
      </c>
      <c r="C13" t="s">
        <v>52</v>
      </c>
      <c r="D13" t="s">
        <v>45</v>
      </c>
      <c r="E13" t="s">
        <v>53</v>
      </c>
      <c r="F13" t="s">
        <v>54</v>
      </c>
      <c r="G13" t="s">
        <v>55</v>
      </c>
      <c r="H13" t="s">
        <v>54</v>
      </c>
      <c r="I13" t="s">
        <v>450</v>
      </c>
      <c r="AA13" s="6">
        <f t="shared" si="0"/>
        <v>1</v>
      </c>
      <c r="AB13" s="6">
        <f t="shared" si="1"/>
        <v>0</v>
      </c>
      <c r="AC13">
        <f t="shared" si="2"/>
        <v>1</v>
      </c>
    </row>
    <row r="14" spans="1:29" ht="20" x14ac:dyDescent="0.2">
      <c r="A14" t="s">
        <v>48</v>
      </c>
      <c r="B14" t="s">
        <v>49</v>
      </c>
      <c r="C14" t="s">
        <v>56</v>
      </c>
      <c r="D14" t="s">
        <v>45</v>
      </c>
      <c r="E14" t="s">
        <v>57</v>
      </c>
      <c r="F14" t="s">
        <v>58</v>
      </c>
      <c r="G14" t="s">
        <v>59</v>
      </c>
      <c r="H14" t="s">
        <v>58</v>
      </c>
      <c r="AA14" s="6">
        <f t="shared" si="0"/>
        <v>0</v>
      </c>
      <c r="AB14" s="6">
        <f t="shared" si="1"/>
        <v>0</v>
      </c>
      <c r="AC14">
        <f t="shared" si="2"/>
        <v>0</v>
      </c>
    </row>
    <row r="15" spans="1:29" ht="20" x14ac:dyDescent="0.2">
      <c r="A15" t="s">
        <v>48</v>
      </c>
      <c r="B15" t="s">
        <v>49</v>
      </c>
      <c r="C15" t="s">
        <v>60</v>
      </c>
      <c r="D15" t="s">
        <v>10</v>
      </c>
      <c r="E15" t="s">
        <v>61</v>
      </c>
      <c r="F15" t="s">
        <v>62</v>
      </c>
      <c r="G15" t="s">
        <v>63</v>
      </c>
      <c r="H15" t="s">
        <v>432</v>
      </c>
      <c r="V15" t="s">
        <v>454</v>
      </c>
      <c r="AA15" s="6">
        <f t="shared" si="0"/>
        <v>0</v>
      </c>
      <c r="AB15" s="6">
        <f t="shared" si="1"/>
        <v>0</v>
      </c>
      <c r="AC15">
        <f t="shared" si="2"/>
        <v>0</v>
      </c>
    </row>
    <row r="16" spans="1:29" ht="20" x14ac:dyDescent="0.2">
      <c r="A16" t="s">
        <v>48</v>
      </c>
      <c r="B16" t="s">
        <v>49</v>
      </c>
      <c r="C16" t="s">
        <v>64</v>
      </c>
      <c r="D16" t="s">
        <v>45</v>
      </c>
      <c r="E16" t="s">
        <v>65</v>
      </c>
      <c r="F16" t="s">
        <v>66</v>
      </c>
      <c r="G16" t="s">
        <v>67</v>
      </c>
      <c r="H16" t="s">
        <v>66</v>
      </c>
      <c r="I16" t="s">
        <v>450</v>
      </c>
      <c r="V16" t="s">
        <v>454</v>
      </c>
      <c r="AA16" s="6">
        <f t="shared" si="0"/>
        <v>1</v>
      </c>
      <c r="AB16" s="6">
        <f t="shared" si="1"/>
        <v>0</v>
      </c>
      <c r="AC16">
        <f t="shared" si="2"/>
        <v>1</v>
      </c>
    </row>
    <row r="17" spans="1:29" ht="20" x14ac:dyDescent="0.2">
      <c r="A17" t="s">
        <v>48</v>
      </c>
      <c r="B17" t="s">
        <v>49</v>
      </c>
      <c r="C17" t="s">
        <v>68</v>
      </c>
      <c r="D17" t="s">
        <v>10</v>
      </c>
      <c r="E17" t="s">
        <v>69</v>
      </c>
      <c r="F17" t="s">
        <v>70</v>
      </c>
      <c r="G17" t="s">
        <v>71</v>
      </c>
      <c r="H17" t="s">
        <v>435</v>
      </c>
      <c r="AA17" s="6">
        <f t="shared" si="0"/>
        <v>0</v>
      </c>
      <c r="AB17" s="6">
        <f t="shared" si="1"/>
        <v>0</v>
      </c>
      <c r="AC17">
        <f t="shared" si="2"/>
        <v>0</v>
      </c>
    </row>
    <row r="18" spans="1:29" ht="20" x14ac:dyDescent="0.2">
      <c r="A18" t="s">
        <v>48</v>
      </c>
      <c r="B18" t="s">
        <v>49</v>
      </c>
      <c r="C18" t="s">
        <v>72</v>
      </c>
      <c r="D18" t="s">
        <v>45</v>
      </c>
      <c r="E18" t="s">
        <v>73</v>
      </c>
      <c r="F18" t="s">
        <v>74</v>
      </c>
      <c r="G18" t="s">
        <v>75</v>
      </c>
      <c r="H18" t="s">
        <v>439</v>
      </c>
      <c r="I18" t="s">
        <v>450</v>
      </c>
      <c r="V18" t="s">
        <v>450</v>
      </c>
      <c r="AA18" s="6">
        <f t="shared" si="0"/>
        <v>2</v>
      </c>
      <c r="AB18" s="6">
        <f t="shared" si="1"/>
        <v>0</v>
      </c>
      <c r="AC18">
        <f t="shared" si="2"/>
        <v>2</v>
      </c>
    </row>
    <row r="19" spans="1:29" ht="20" x14ac:dyDescent="0.2">
      <c r="A19" t="s">
        <v>48</v>
      </c>
      <c r="B19" t="s">
        <v>49</v>
      </c>
      <c r="C19" t="s">
        <v>76</v>
      </c>
      <c r="D19" t="s">
        <v>77</v>
      </c>
      <c r="E19" t="s">
        <v>78</v>
      </c>
      <c r="H19" t="s">
        <v>441</v>
      </c>
      <c r="AA19" s="6">
        <f t="shared" si="0"/>
        <v>0</v>
      </c>
      <c r="AB19" s="6">
        <f t="shared" si="1"/>
        <v>0</v>
      </c>
      <c r="AC19">
        <f t="shared" si="2"/>
        <v>0</v>
      </c>
    </row>
    <row r="20" spans="1:29" ht="20" x14ac:dyDescent="0.2">
      <c r="A20" t="s">
        <v>48</v>
      </c>
      <c r="B20" t="s">
        <v>49</v>
      </c>
      <c r="C20" t="s">
        <v>79</v>
      </c>
      <c r="D20" t="s">
        <v>10</v>
      </c>
      <c r="E20" t="s">
        <v>80</v>
      </c>
      <c r="F20" t="s">
        <v>81</v>
      </c>
      <c r="G20" t="s">
        <v>82</v>
      </c>
      <c r="H20" t="s">
        <v>443</v>
      </c>
      <c r="AA20" s="6">
        <f t="shared" si="0"/>
        <v>0</v>
      </c>
      <c r="AB20" s="6">
        <f t="shared" si="1"/>
        <v>0</v>
      </c>
      <c r="AC20">
        <f t="shared" si="2"/>
        <v>0</v>
      </c>
    </row>
    <row r="21" spans="1:29" ht="20" x14ac:dyDescent="0.2">
      <c r="A21" t="s">
        <v>48</v>
      </c>
      <c r="B21" t="s">
        <v>49</v>
      </c>
      <c r="C21" t="s">
        <v>83</v>
      </c>
      <c r="D21" t="s">
        <v>10</v>
      </c>
      <c r="E21" t="s">
        <v>84</v>
      </c>
      <c r="F21" t="s">
        <v>85</v>
      </c>
      <c r="G21" t="s">
        <v>86</v>
      </c>
      <c r="H21" t="s">
        <v>447</v>
      </c>
      <c r="AA21" s="6">
        <f t="shared" si="0"/>
        <v>0</v>
      </c>
      <c r="AB21" s="6">
        <f t="shared" si="1"/>
        <v>0</v>
      </c>
      <c r="AC21">
        <f t="shared" si="2"/>
        <v>0</v>
      </c>
    </row>
    <row r="22" spans="1:29" ht="20" x14ac:dyDescent="0.2">
      <c r="A22" t="s">
        <v>87</v>
      </c>
      <c r="B22" t="s">
        <v>88</v>
      </c>
      <c r="C22" t="s">
        <v>89</v>
      </c>
      <c r="D22" t="s">
        <v>10</v>
      </c>
      <c r="E22" t="s">
        <v>90</v>
      </c>
      <c r="H22" t="s">
        <v>401</v>
      </c>
      <c r="AA22" s="6">
        <f t="shared" si="0"/>
        <v>0</v>
      </c>
      <c r="AB22" s="6">
        <f t="shared" si="1"/>
        <v>0</v>
      </c>
      <c r="AC22">
        <f t="shared" si="2"/>
        <v>0</v>
      </c>
    </row>
    <row r="23" spans="1:29" ht="20" x14ac:dyDescent="0.2">
      <c r="A23" t="s">
        <v>87</v>
      </c>
      <c r="B23" t="s">
        <v>88</v>
      </c>
      <c r="C23" t="s">
        <v>91</v>
      </c>
      <c r="D23" t="s">
        <v>10</v>
      </c>
      <c r="E23" t="s">
        <v>92</v>
      </c>
      <c r="F23" t="s">
        <v>93</v>
      </c>
      <c r="G23" t="s">
        <v>94</v>
      </c>
      <c r="H23" t="s">
        <v>412</v>
      </c>
      <c r="AA23" s="6">
        <f t="shared" si="0"/>
        <v>0</v>
      </c>
      <c r="AB23" s="6">
        <f t="shared" si="1"/>
        <v>0</v>
      </c>
      <c r="AC23">
        <f t="shared" si="2"/>
        <v>0</v>
      </c>
    </row>
    <row r="24" spans="1:29" ht="20" x14ac:dyDescent="0.2">
      <c r="A24" t="s">
        <v>87</v>
      </c>
      <c r="B24" t="s">
        <v>88</v>
      </c>
      <c r="C24" t="s">
        <v>95</v>
      </c>
      <c r="D24" t="s">
        <v>10</v>
      </c>
      <c r="E24" t="s">
        <v>96</v>
      </c>
      <c r="F24" t="s">
        <v>97</v>
      </c>
      <c r="G24" t="s">
        <v>98</v>
      </c>
      <c r="H24" t="s">
        <v>97</v>
      </c>
      <c r="AA24" s="6">
        <f t="shared" si="0"/>
        <v>0</v>
      </c>
      <c r="AB24" s="6">
        <f t="shared" si="1"/>
        <v>0</v>
      </c>
      <c r="AC24">
        <f t="shared" si="2"/>
        <v>0</v>
      </c>
    </row>
    <row r="25" spans="1:29" ht="20" x14ac:dyDescent="0.2">
      <c r="A25" t="s">
        <v>87</v>
      </c>
      <c r="B25" t="s">
        <v>88</v>
      </c>
      <c r="C25" t="s">
        <v>99</v>
      </c>
      <c r="D25" t="s">
        <v>10</v>
      </c>
      <c r="E25" t="s">
        <v>100</v>
      </c>
      <c r="H25" t="s">
        <v>416</v>
      </c>
      <c r="AA25" s="6">
        <f t="shared" si="0"/>
        <v>0</v>
      </c>
      <c r="AB25" s="6">
        <f>COUNTIF(J25:AA25,"No Play")</f>
        <v>0</v>
      </c>
      <c r="AC25">
        <f t="shared" si="2"/>
        <v>0</v>
      </c>
    </row>
    <row r="26" spans="1:29" ht="20" x14ac:dyDescent="0.2">
      <c r="A26" t="s">
        <v>87</v>
      </c>
      <c r="B26" t="s">
        <v>88</v>
      </c>
      <c r="C26" t="s">
        <v>101</v>
      </c>
      <c r="D26" t="s">
        <v>10</v>
      </c>
      <c r="E26" t="s">
        <v>102</v>
      </c>
      <c r="F26" t="s">
        <v>103</v>
      </c>
      <c r="G26" t="s">
        <v>104</v>
      </c>
      <c r="H26" t="s">
        <v>420</v>
      </c>
      <c r="R26" t="s">
        <v>450</v>
      </c>
      <c r="AA26" s="6">
        <f t="shared" si="0"/>
        <v>1</v>
      </c>
      <c r="AB26" s="6">
        <f t="shared" si="1"/>
        <v>0</v>
      </c>
      <c r="AC26">
        <f t="shared" si="2"/>
        <v>1</v>
      </c>
    </row>
    <row r="27" spans="1:29" ht="20" x14ac:dyDescent="0.2">
      <c r="A27" t="s">
        <v>87</v>
      </c>
      <c r="B27" t="s">
        <v>88</v>
      </c>
      <c r="C27" t="s">
        <v>105</v>
      </c>
      <c r="D27" t="s">
        <v>10</v>
      </c>
      <c r="E27" t="s">
        <v>106</v>
      </c>
      <c r="F27" t="s">
        <v>107</v>
      </c>
      <c r="G27" t="s">
        <v>108</v>
      </c>
      <c r="H27" t="s">
        <v>107</v>
      </c>
      <c r="Q27" t="s">
        <v>450</v>
      </c>
      <c r="AA27" s="6">
        <f t="shared" si="0"/>
        <v>1</v>
      </c>
      <c r="AB27" s="6">
        <f t="shared" si="1"/>
        <v>0</v>
      </c>
      <c r="AC27">
        <f t="shared" si="2"/>
        <v>1</v>
      </c>
    </row>
    <row r="28" spans="1:29" ht="20" x14ac:dyDescent="0.2">
      <c r="A28" t="s">
        <v>87</v>
      </c>
      <c r="B28" t="s">
        <v>88</v>
      </c>
      <c r="C28" t="s">
        <v>109</v>
      </c>
      <c r="D28" t="s">
        <v>10</v>
      </c>
      <c r="E28" t="s">
        <v>110</v>
      </c>
      <c r="F28" t="s">
        <v>111</v>
      </c>
      <c r="G28" t="s">
        <v>112</v>
      </c>
      <c r="H28" t="s">
        <v>428</v>
      </c>
      <c r="AA28" s="6">
        <f t="shared" si="0"/>
        <v>0</v>
      </c>
      <c r="AB28" s="6">
        <f t="shared" si="1"/>
        <v>0</v>
      </c>
      <c r="AC28">
        <f t="shared" si="2"/>
        <v>0</v>
      </c>
    </row>
    <row r="29" spans="1:29" ht="20" x14ac:dyDescent="0.2">
      <c r="A29" t="s">
        <v>87</v>
      </c>
      <c r="B29" t="s">
        <v>88</v>
      </c>
      <c r="C29" t="s">
        <v>113</v>
      </c>
      <c r="D29" t="s">
        <v>10</v>
      </c>
      <c r="E29" t="s">
        <v>114</v>
      </c>
      <c r="H29" t="s">
        <v>437</v>
      </c>
      <c r="AA29" s="6">
        <f t="shared" si="0"/>
        <v>0</v>
      </c>
      <c r="AB29" s="6">
        <f t="shared" si="1"/>
        <v>0</v>
      </c>
      <c r="AC29">
        <f t="shared" si="2"/>
        <v>0</v>
      </c>
    </row>
    <row r="30" spans="1:29" ht="20" x14ac:dyDescent="0.2">
      <c r="A30" t="s">
        <v>87</v>
      </c>
      <c r="B30" t="s">
        <v>88</v>
      </c>
      <c r="C30" t="s">
        <v>115</v>
      </c>
      <c r="D30" t="s">
        <v>10</v>
      </c>
      <c r="E30" t="s">
        <v>116</v>
      </c>
      <c r="F30" t="s">
        <v>115</v>
      </c>
      <c r="G30" t="s">
        <v>117</v>
      </c>
      <c r="H30" t="s">
        <v>440</v>
      </c>
      <c r="AA30" s="6">
        <f t="shared" si="0"/>
        <v>0</v>
      </c>
      <c r="AB30" s="6">
        <f t="shared" si="1"/>
        <v>0</v>
      </c>
      <c r="AC30">
        <f t="shared" si="2"/>
        <v>0</v>
      </c>
    </row>
    <row r="31" spans="1:29" ht="20" x14ac:dyDescent="0.2">
      <c r="A31" t="s">
        <v>118</v>
      </c>
      <c r="B31" t="s">
        <v>119</v>
      </c>
      <c r="C31" t="s">
        <v>120</v>
      </c>
      <c r="D31" t="s">
        <v>10</v>
      </c>
      <c r="E31" t="s">
        <v>121</v>
      </c>
      <c r="F31" t="s">
        <v>122</v>
      </c>
      <c r="G31" t="s">
        <v>123</v>
      </c>
      <c r="H31" t="s">
        <v>122</v>
      </c>
      <c r="AA31" s="6">
        <f t="shared" si="0"/>
        <v>0</v>
      </c>
      <c r="AB31" s="6">
        <f t="shared" si="1"/>
        <v>0</v>
      </c>
      <c r="AC31">
        <f t="shared" si="2"/>
        <v>0</v>
      </c>
    </row>
    <row r="32" spans="1:29" ht="20" x14ac:dyDescent="0.2">
      <c r="A32" t="s">
        <v>118</v>
      </c>
      <c r="B32" t="s">
        <v>119</v>
      </c>
      <c r="C32" t="s">
        <v>124</v>
      </c>
      <c r="D32" t="s">
        <v>10</v>
      </c>
      <c r="E32" t="s">
        <v>125</v>
      </c>
      <c r="F32" t="s">
        <v>126</v>
      </c>
      <c r="G32" t="s">
        <v>127</v>
      </c>
      <c r="H32" t="s">
        <v>413</v>
      </c>
      <c r="AA32" s="6">
        <f t="shared" si="0"/>
        <v>0</v>
      </c>
      <c r="AB32" s="6">
        <f t="shared" si="1"/>
        <v>0</v>
      </c>
      <c r="AC32">
        <f t="shared" si="2"/>
        <v>0</v>
      </c>
    </row>
    <row r="33" spans="1:29" ht="20" x14ac:dyDescent="0.2">
      <c r="A33" t="s">
        <v>118</v>
      </c>
      <c r="B33" t="s">
        <v>119</v>
      </c>
      <c r="C33" t="s">
        <v>128</v>
      </c>
      <c r="D33" t="s">
        <v>10</v>
      </c>
      <c r="E33" t="s">
        <v>129</v>
      </c>
      <c r="F33" t="s">
        <v>130</v>
      </c>
      <c r="G33" t="s">
        <v>131</v>
      </c>
      <c r="H33" t="s">
        <v>130</v>
      </c>
      <c r="AA33" s="6">
        <f t="shared" si="0"/>
        <v>0</v>
      </c>
      <c r="AB33" s="6">
        <f t="shared" si="1"/>
        <v>0</v>
      </c>
      <c r="AC33">
        <f t="shared" si="2"/>
        <v>0</v>
      </c>
    </row>
    <row r="34" spans="1:29" ht="20" x14ac:dyDescent="0.2">
      <c r="A34" t="s">
        <v>118</v>
      </c>
      <c r="B34" t="s">
        <v>119</v>
      </c>
      <c r="C34" t="s">
        <v>22</v>
      </c>
      <c r="D34" t="s">
        <v>45</v>
      </c>
      <c r="E34" t="s">
        <v>132</v>
      </c>
      <c r="F34" t="s">
        <v>24</v>
      </c>
      <c r="G34" t="s">
        <v>25</v>
      </c>
      <c r="H34" t="s">
        <v>24</v>
      </c>
      <c r="AA34" s="6">
        <f t="shared" si="0"/>
        <v>0</v>
      </c>
      <c r="AB34" s="6">
        <f t="shared" si="1"/>
        <v>0</v>
      </c>
      <c r="AC34">
        <f t="shared" si="2"/>
        <v>0</v>
      </c>
    </row>
    <row r="35" spans="1:29" ht="20" x14ac:dyDescent="0.2">
      <c r="A35" t="s">
        <v>118</v>
      </c>
      <c r="B35" t="s">
        <v>119</v>
      </c>
      <c r="C35" t="s">
        <v>133</v>
      </c>
      <c r="D35" t="s">
        <v>10</v>
      </c>
      <c r="E35" t="s">
        <v>134</v>
      </c>
      <c r="F35" t="s">
        <v>135</v>
      </c>
      <c r="G35" t="s">
        <v>136</v>
      </c>
      <c r="H35" t="s">
        <v>135</v>
      </c>
      <c r="AA35" s="6">
        <f t="shared" si="0"/>
        <v>0</v>
      </c>
      <c r="AB35" s="6">
        <f t="shared" si="1"/>
        <v>0</v>
      </c>
      <c r="AC35">
        <f t="shared" si="2"/>
        <v>0</v>
      </c>
    </row>
    <row r="36" spans="1:29" ht="20" x14ac:dyDescent="0.2">
      <c r="A36" t="s">
        <v>118</v>
      </c>
      <c r="B36" t="s">
        <v>119</v>
      </c>
      <c r="C36" t="s">
        <v>137</v>
      </c>
      <c r="D36" t="s">
        <v>45</v>
      </c>
      <c r="E36" t="s">
        <v>138</v>
      </c>
      <c r="F36" t="s">
        <v>139</v>
      </c>
      <c r="G36" t="s">
        <v>140</v>
      </c>
      <c r="H36" t="s">
        <v>436</v>
      </c>
      <c r="Q36" t="s">
        <v>450</v>
      </c>
      <c r="R36" t="s">
        <v>450</v>
      </c>
      <c r="U36" t="s">
        <v>450</v>
      </c>
      <c r="V36" t="s">
        <v>450</v>
      </c>
      <c r="W36" t="s">
        <v>450</v>
      </c>
      <c r="AA36" s="6">
        <f t="shared" si="0"/>
        <v>5</v>
      </c>
      <c r="AB36" s="6">
        <f t="shared" si="1"/>
        <v>0</v>
      </c>
      <c r="AC36">
        <f t="shared" si="2"/>
        <v>5</v>
      </c>
    </row>
    <row r="37" spans="1:29" ht="20" x14ac:dyDescent="0.2">
      <c r="A37" t="s">
        <v>118</v>
      </c>
      <c r="B37" t="s">
        <v>119</v>
      </c>
      <c r="C37" t="s">
        <v>141</v>
      </c>
      <c r="D37" t="s">
        <v>45</v>
      </c>
      <c r="E37" t="s">
        <v>142</v>
      </c>
      <c r="F37" t="s">
        <v>143</v>
      </c>
      <c r="G37" t="s">
        <v>144</v>
      </c>
      <c r="H37" t="s">
        <v>143</v>
      </c>
      <c r="Q37" t="s">
        <v>450</v>
      </c>
      <c r="U37" t="s">
        <v>450</v>
      </c>
      <c r="W37" t="s">
        <v>450</v>
      </c>
      <c r="Y37" t="s">
        <v>450</v>
      </c>
      <c r="AA37" s="6">
        <f t="shared" si="0"/>
        <v>4</v>
      </c>
      <c r="AB37" s="6">
        <f t="shared" si="1"/>
        <v>0</v>
      </c>
      <c r="AC37">
        <f t="shared" si="2"/>
        <v>4</v>
      </c>
    </row>
    <row r="38" spans="1:29" ht="20" x14ac:dyDescent="0.2">
      <c r="A38" t="s">
        <v>118</v>
      </c>
      <c r="B38" t="s">
        <v>119</v>
      </c>
      <c r="C38" t="s">
        <v>145</v>
      </c>
      <c r="D38" t="s">
        <v>10</v>
      </c>
      <c r="E38" t="s">
        <v>146</v>
      </c>
      <c r="F38" t="s">
        <v>147</v>
      </c>
      <c r="G38" t="s">
        <v>148</v>
      </c>
      <c r="H38" t="s">
        <v>147</v>
      </c>
      <c r="AA38" s="6">
        <f t="shared" si="0"/>
        <v>0</v>
      </c>
      <c r="AB38" s="6">
        <f t="shared" si="1"/>
        <v>0</v>
      </c>
      <c r="AC38">
        <f t="shared" si="2"/>
        <v>0</v>
      </c>
    </row>
    <row r="39" spans="1:29" ht="20" x14ac:dyDescent="0.2">
      <c r="A39" t="s">
        <v>118</v>
      </c>
      <c r="B39" t="s">
        <v>119</v>
      </c>
      <c r="C39" t="s">
        <v>149</v>
      </c>
      <c r="D39" t="s">
        <v>10</v>
      </c>
      <c r="E39" t="s">
        <v>150</v>
      </c>
      <c r="F39" t="s">
        <v>151</v>
      </c>
      <c r="G39" t="s">
        <v>152</v>
      </c>
      <c r="H39" t="s">
        <v>151</v>
      </c>
      <c r="AA39" s="6">
        <f t="shared" si="0"/>
        <v>0</v>
      </c>
      <c r="AB39" s="6">
        <f t="shared" si="1"/>
        <v>0</v>
      </c>
      <c r="AC39">
        <f t="shared" si="2"/>
        <v>0</v>
      </c>
    </row>
    <row r="40" spans="1:29" ht="20" x14ac:dyDescent="0.2">
      <c r="A40" t="s">
        <v>153</v>
      </c>
      <c r="B40" t="s">
        <v>154</v>
      </c>
      <c r="C40" t="s">
        <v>155</v>
      </c>
      <c r="D40" t="s">
        <v>10</v>
      </c>
      <c r="E40" t="s">
        <v>156</v>
      </c>
      <c r="F40" t="s">
        <v>111</v>
      </c>
      <c r="G40" t="s">
        <v>157</v>
      </c>
      <c r="H40" t="s">
        <v>405</v>
      </c>
      <c r="AA40" s="6">
        <f t="shared" si="0"/>
        <v>0</v>
      </c>
      <c r="AB40" s="6">
        <f t="shared" si="1"/>
        <v>0</v>
      </c>
      <c r="AC40">
        <f t="shared" si="2"/>
        <v>0</v>
      </c>
    </row>
    <row r="41" spans="1:29" ht="20" x14ac:dyDescent="0.2">
      <c r="A41" t="s">
        <v>153</v>
      </c>
      <c r="B41" t="s">
        <v>154</v>
      </c>
      <c r="C41" t="s">
        <v>158</v>
      </c>
      <c r="D41" t="s">
        <v>45</v>
      </c>
      <c r="E41" t="s">
        <v>159</v>
      </c>
      <c r="F41" t="s">
        <v>160</v>
      </c>
      <c r="G41" t="s">
        <v>161</v>
      </c>
      <c r="H41" t="s">
        <v>160</v>
      </c>
      <c r="R41" t="s">
        <v>450</v>
      </c>
      <c r="T41" t="s">
        <v>450</v>
      </c>
      <c r="U41" t="s">
        <v>450</v>
      </c>
      <c r="AA41" s="6">
        <f t="shared" si="0"/>
        <v>3</v>
      </c>
      <c r="AB41" s="6">
        <f t="shared" si="1"/>
        <v>0</v>
      </c>
      <c r="AC41">
        <f t="shared" si="2"/>
        <v>3</v>
      </c>
    </row>
    <row r="42" spans="1:29" ht="20" x14ac:dyDescent="0.2">
      <c r="A42" t="s">
        <v>153</v>
      </c>
      <c r="B42" t="s">
        <v>154</v>
      </c>
      <c r="C42" t="s">
        <v>162</v>
      </c>
      <c r="D42" t="s">
        <v>10</v>
      </c>
      <c r="E42" t="s">
        <v>163</v>
      </c>
      <c r="F42" t="s">
        <v>164</v>
      </c>
      <c r="G42" t="s">
        <v>165</v>
      </c>
      <c r="H42" t="s">
        <v>164</v>
      </c>
      <c r="AA42" s="6">
        <f t="shared" si="0"/>
        <v>0</v>
      </c>
      <c r="AB42" s="6">
        <f t="shared" si="1"/>
        <v>0</v>
      </c>
      <c r="AC42">
        <f t="shared" si="2"/>
        <v>0</v>
      </c>
    </row>
    <row r="43" spans="1:29" ht="20" x14ac:dyDescent="0.2">
      <c r="A43" t="s">
        <v>153</v>
      </c>
      <c r="B43" t="s">
        <v>154</v>
      </c>
      <c r="C43" t="s">
        <v>166</v>
      </c>
      <c r="D43" t="s">
        <v>10</v>
      </c>
      <c r="E43" t="s">
        <v>167</v>
      </c>
      <c r="F43" t="s">
        <v>168</v>
      </c>
      <c r="G43" t="s">
        <v>169</v>
      </c>
      <c r="H43" t="s">
        <v>417</v>
      </c>
      <c r="AA43" s="6">
        <f t="shared" si="0"/>
        <v>0</v>
      </c>
      <c r="AB43" s="6">
        <f>COUNTIF(J43:AA43,"No Play")</f>
        <v>0</v>
      </c>
      <c r="AC43">
        <f t="shared" si="2"/>
        <v>0</v>
      </c>
    </row>
    <row r="44" spans="1:29" ht="20" x14ac:dyDescent="0.2">
      <c r="A44" t="s">
        <v>153</v>
      </c>
      <c r="B44" t="s">
        <v>154</v>
      </c>
      <c r="C44" t="s">
        <v>170</v>
      </c>
      <c r="D44" t="s">
        <v>77</v>
      </c>
      <c r="E44" t="s">
        <v>171</v>
      </c>
      <c r="H44" t="s">
        <v>412</v>
      </c>
      <c r="AA44" s="6">
        <f t="shared" si="0"/>
        <v>0</v>
      </c>
      <c r="AB44" s="6">
        <f t="shared" si="1"/>
        <v>0</v>
      </c>
      <c r="AC44">
        <f t="shared" si="2"/>
        <v>0</v>
      </c>
    </row>
    <row r="45" spans="1:29" ht="20" x14ac:dyDescent="0.2">
      <c r="A45" t="s">
        <v>153</v>
      </c>
      <c r="B45" t="s">
        <v>154</v>
      </c>
      <c r="C45" t="s">
        <v>172</v>
      </c>
      <c r="D45" t="s">
        <v>10</v>
      </c>
      <c r="E45" t="s">
        <v>173</v>
      </c>
      <c r="F45" t="s">
        <v>174</v>
      </c>
      <c r="G45" t="s">
        <v>175</v>
      </c>
      <c r="H45" t="s">
        <v>421</v>
      </c>
      <c r="AA45" s="6">
        <f t="shared" si="0"/>
        <v>0</v>
      </c>
      <c r="AB45" s="6">
        <f t="shared" si="1"/>
        <v>0</v>
      </c>
      <c r="AC45">
        <f t="shared" si="2"/>
        <v>0</v>
      </c>
    </row>
    <row r="46" spans="1:29" ht="20" x14ac:dyDescent="0.2">
      <c r="A46" t="s">
        <v>153</v>
      </c>
      <c r="B46" t="s">
        <v>154</v>
      </c>
      <c r="C46" t="s">
        <v>176</v>
      </c>
      <c r="D46" t="s">
        <v>10</v>
      </c>
      <c r="E46" t="s">
        <v>177</v>
      </c>
      <c r="F46" t="s">
        <v>178</v>
      </c>
      <c r="G46" t="s">
        <v>179</v>
      </c>
      <c r="H46" t="s">
        <v>178</v>
      </c>
      <c r="Q46" t="s">
        <v>451</v>
      </c>
      <c r="AA46" s="6">
        <f t="shared" si="0"/>
        <v>0</v>
      </c>
      <c r="AB46" s="6">
        <f t="shared" si="1"/>
        <v>1</v>
      </c>
      <c r="AC46">
        <f t="shared" si="2"/>
        <v>1</v>
      </c>
    </row>
    <row r="47" spans="1:29" ht="20" x14ac:dyDescent="0.2">
      <c r="A47" t="s">
        <v>153</v>
      </c>
      <c r="B47" t="s">
        <v>154</v>
      </c>
      <c r="C47" t="s">
        <v>180</v>
      </c>
      <c r="D47" t="s">
        <v>10</v>
      </c>
      <c r="E47" t="s">
        <v>181</v>
      </c>
      <c r="F47" t="s">
        <v>182</v>
      </c>
      <c r="G47" t="s">
        <v>183</v>
      </c>
      <c r="H47" t="s">
        <v>182</v>
      </c>
      <c r="AA47" s="6">
        <f t="shared" si="0"/>
        <v>0</v>
      </c>
      <c r="AB47" s="6">
        <f t="shared" si="1"/>
        <v>0</v>
      </c>
      <c r="AC47">
        <f t="shared" si="2"/>
        <v>0</v>
      </c>
    </row>
    <row r="48" spans="1:29" ht="20" x14ac:dyDescent="0.2">
      <c r="A48" t="s">
        <v>153</v>
      </c>
      <c r="B48" t="s">
        <v>154</v>
      </c>
      <c r="C48" t="s">
        <v>184</v>
      </c>
      <c r="D48" t="s">
        <v>77</v>
      </c>
      <c r="E48" t="s">
        <v>185</v>
      </c>
      <c r="F48" t="s">
        <v>186</v>
      </c>
      <c r="G48" t="s">
        <v>187</v>
      </c>
      <c r="H48" t="s">
        <v>186</v>
      </c>
      <c r="L48" t="s">
        <v>451</v>
      </c>
      <c r="AA48" s="6">
        <f t="shared" si="0"/>
        <v>0</v>
      </c>
      <c r="AB48" s="6">
        <f t="shared" si="1"/>
        <v>1</v>
      </c>
      <c r="AC48">
        <f t="shared" si="2"/>
        <v>1</v>
      </c>
    </row>
    <row r="49" spans="1:29" ht="20" x14ac:dyDescent="0.2">
      <c r="A49" t="s">
        <v>188</v>
      </c>
      <c r="B49" t="s">
        <v>189</v>
      </c>
      <c r="C49" t="s">
        <v>14</v>
      </c>
      <c r="D49" t="s">
        <v>45</v>
      </c>
      <c r="E49" t="s">
        <v>190</v>
      </c>
      <c r="F49" t="s">
        <v>16</v>
      </c>
      <c r="G49" t="s">
        <v>17</v>
      </c>
      <c r="H49" t="s">
        <v>16</v>
      </c>
      <c r="O49" t="s">
        <v>450</v>
      </c>
      <c r="AA49" s="6">
        <f t="shared" si="0"/>
        <v>1</v>
      </c>
      <c r="AB49" s="6">
        <f t="shared" si="1"/>
        <v>0</v>
      </c>
      <c r="AC49">
        <f t="shared" si="2"/>
        <v>1</v>
      </c>
    </row>
    <row r="50" spans="1:29" ht="20" x14ac:dyDescent="0.2">
      <c r="A50" t="s">
        <v>188</v>
      </c>
      <c r="B50" t="s">
        <v>189</v>
      </c>
      <c r="C50" t="s">
        <v>191</v>
      </c>
      <c r="D50" t="s">
        <v>10</v>
      </c>
      <c r="E50" t="s">
        <v>192</v>
      </c>
      <c r="F50" t="s">
        <v>193</v>
      </c>
      <c r="G50" t="s">
        <v>194</v>
      </c>
      <c r="H50" t="s">
        <v>409</v>
      </c>
      <c r="L50" t="s">
        <v>451</v>
      </c>
      <c r="Y50" t="s">
        <v>451</v>
      </c>
      <c r="AA50" s="6">
        <f t="shared" si="0"/>
        <v>0</v>
      </c>
      <c r="AB50" s="6">
        <f t="shared" si="1"/>
        <v>2</v>
      </c>
      <c r="AC50">
        <f t="shared" si="2"/>
        <v>2</v>
      </c>
    </row>
    <row r="51" spans="1:29" ht="20" x14ac:dyDescent="0.2">
      <c r="A51" t="s">
        <v>188</v>
      </c>
      <c r="B51" t="s">
        <v>189</v>
      </c>
      <c r="C51" t="s">
        <v>158</v>
      </c>
      <c r="D51" t="s">
        <v>77</v>
      </c>
      <c r="E51" t="s">
        <v>195</v>
      </c>
      <c r="F51" t="s">
        <v>196</v>
      </c>
      <c r="G51" t="s">
        <v>197</v>
      </c>
      <c r="H51" t="s">
        <v>196</v>
      </c>
      <c r="AA51" s="6">
        <f t="shared" si="0"/>
        <v>0</v>
      </c>
      <c r="AB51" s="6">
        <f t="shared" si="1"/>
        <v>0</v>
      </c>
      <c r="AC51">
        <f t="shared" si="2"/>
        <v>0</v>
      </c>
    </row>
    <row r="52" spans="1:29" ht="20" x14ac:dyDescent="0.2">
      <c r="A52" t="s">
        <v>188</v>
      </c>
      <c r="B52" t="s">
        <v>189</v>
      </c>
      <c r="C52" t="s">
        <v>198</v>
      </c>
      <c r="D52" t="s">
        <v>10</v>
      </c>
      <c r="E52" t="s">
        <v>199</v>
      </c>
      <c r="F52" t="s">
        <v>111</v>
      </c>
      <c r="G52" t="s">
        <v>200</v>
      </c>
      <c r="H52" t="s">
        <v>418</v>
      </c>
      <c r="AA52" s="6">
        <f t="shared" si="0"/>
        <v>0</v>
      </c>
      <c r="AB52" s="6">
        <f t="shared" si="1"/>
        <v>0</v>
      </c>
      <c r="AC52">
        <f t="shared" si="2"/>
        <v>0</v>
      </c>
    </row>
    <row r="53" spans="1:29" ht="20" x14ac:dyDescent="0.2">
      <c r="A53" t="s">
        <v>188</v>
      </c>
      <c r="B53" t="s">
        <v>189</v>
      </c>
      <c r="C53" t="s">
        <v>201</v>
      </c>
      <c r="D53" t="s">
        <v>10</v>
      </c>
      <c r="E53" t="s">
        <v>202</v>
      </c>
      <c r="F53" t="s">
        <v>203</v>
      </c>
      <c r="G53" t="s">
        <v>204</v>
      </c>
      <c r="H53" s="2" t="s">
        <v>203</v>
      </c>
      <c r="AA53" s="6">
        <f t="shared" si="0"/>
        <v>0</v>
      </c>
      <c r="AB53" s="6">
        <f t="shared" si="1"/>
        <v>0</v>
      </c>
      <c r="AC53">
        <f t="shared" si="2"/>
        <v>0</v>
      </c>
    </row>
    <row r="54" spans="1:29" ht="20" x14ac:dyDescent="0.2">
      <c r="A54" t="s">
        <v>188</v>
      </c>
      <c r="B54" t="s">
        <v>189</v>
      </c>
      <c r="C54" t="s">
        <v>205</v>
      </c>
      <c r="D54" t="s">
        <v>77</v>
      </c>
      <c r="E54" t="s">
        <v>206</v>
      </c>
      <c r="F54" t="s">
        <v>207</v>
      </c>
      <c r="G54" t="s">
        <v>208</v>
      </c>
      <c r="H54" t="s">
        <v>425</v>
      </c>
      <c r="AA54" s="6">
        <f t="shared" si="0"/>
        <v>0</v>
      </c>
      <c r="AB54" s="6">
        <f t="shared" si="1"/>
        <v>0</v>
      </c>
      <c r="AC54">
        <f t="shared" si="2"/>
        <v>0</v>
      </c>
    </row>
    <row r="55" spans="1:29" ht="20" x14ac:dyDescent="0.2">
      <c r="A55" t="s">
        <v>188</v>
      </c>
      <c r="B55" t="s">
        <v>189</v>
      </c>
      <c r="C55" t="s">
        <v>209</v>
      </c>
      <c r="D55" t="s">
        <v>45</v>
      </c>
      <c r="E55" t="s">
        <v>210</v>
      </c>
      <c r="F55" t="s">
        <v>209</v>
      </c>
      <c r="G55" t="s">
        <v>211</v>
      </c>
      <c r="H55" t="s">
        <v>427</v>
      </c>
      <c r="I55" t="s">
        <v>450</v>
      </c>
      <c r="K55" t="s">
        <v>450</v>
      </c>
      <c r="S55" t="s">
        <v>450</v>
      </c>
      <c r="V55" t="s">
        <v>450</v>
      </c>
      <c r="Z55" t="s">
        <v>450</v>
      </c>
      <c r="AA55" s="6">
        <f t="shared" si="0"/>
        <v>5</v>
      </c>
      <c r="AB55" s="6">
        <f t="shared" si="1"/>
        <v>0</v>
      </c>
      <c r="AC55">
        <f t="shared" si="2"/>
        <v>5</v>
      </c>
    </row>
    <row r="56" spans="1:29" ht="20" x14ac:dyDescent="0.2">
      <c r="A56" t="s">
        <v>188</v>
      </c>
      <c r="B56" t="s">
        <v>189</v>
      </c>
      <c r="C56" t="s">
        <v>212</v>
      </c>
      <c r="D56" t="s">
        <v>10</v>
      </c>
      <c r="E56" t="s">
        <v>213</v>
      </c>
      <c r="H56" t="s">
        <v>430</v>
      </c>
      <c r="AA56" s="6">
        <f t="shared" si="0"/>
        <v>0</v>
      </c>
      <c r="AB56" s="6">
        <f t="shared" si="1"/>
        <v>0</v>
      </c>
      <c r="AC56">
        <f t="shared" si="2"/>
        <v>0</v>
      </c>
    </row>
    <row r="57" spans="1:29" ht="20" x14ac:dyDescent="0.2">
      <c r="A57" t="s">
        <v>188</v>
      </c>
      <c r="B57" t="s">
        <v>189</v>
      </c>
      <c r="C57" t="s">
        <v>149</v>
      </c>
      <c r="D57" t="s">
        <v>45</v>
      </c>
      <c r="E57" t="s">
        <v>150</v>
      </c>
      <c r="F57" t="s">
        <v>151</v>
      </c>
      <c r="G57" t="s">
        <v>152</v>
      </c>
      <c r="H57" t="s">
        <v>151</v>
      </c>
      <c r="AA57" s="6">
        <f t="shared" si="0"/>
        <v>0</v>
      </c>
      <c r="AB57" s="6">
        <f t="shared" si="1"/>
        <v>0</v>
      </c>
      <c r="AC57">
        <f t="shared" si="2"/>
        <v>0</v>
      </c>
    </row>
    <row r="58" spans="1:29" ht="20" x14ac:dyDescent="0.2">
      <c r="A58" t="s">
        <v>214</v>
      </c>
      <c r="B58" t="s">
        <v>215</v>
      </c>
      <c r="C58" t="s">
        <v>216</v>
      </c>
      <c r="D58" t="s">
        <v>10</v>
      </c>
      <c r="E58" t="s">
        <v>217</v>
      </c>
      <c r="F58" t="s">
        <v>218</v>
      </c>
      <c r="G58" t="s">
        <v>219</v>
      </c>
      <c r="H58" t="s">
        <v>218</v>
      </c>
      <c r="AA58" s="6">
        <f t="shared" si="0"/>
        <v>0</v>
      </c>
      <c r="AB58" s="6">
        <f t="shared" si="1"/>
        <v>0</v>
      </c>
      <c r="AC58">
        <f t="shared" si="2"/>
        <v>0</v>
      </c>
    </row>
    <row r="59" spans="1:29" ht="20" x14ac:dyDescent="0.2">
      <c r="A59" t="s">
        <v>214</v>
      </c>
      <c r="B59" t="s">
        <v>215</v>
      </c>
      <c r="C59" t="s">
        <v>220</v>
      </c>
      <c r="D59" t="s">
        <v>10</v>
      </c>
      <c r="E59" t="s">
        <v>221</v>
      </c>
      <c r="F59" t="s">
        <v>222</v>
      </c>
      <c r="G59" t="s">
        <v>223</v>
      </c>
      <c r="H59" t="s">
        <v>222</v>
      </c>
      <c r="AA59" s="6">
        <f t="shared" si="0"/>
        <v>0</v>
      </c>
      <c r="AB59" s="6">
        <f t="shared" si="1"/>
        <v>0</v>
      </c>
      <c r="AC59">
        <f t="shared" si="2"/>
        <v>0</v>
      </c>
    </row>
    <row r="60" spans="1:29" ht="20" x14ac:dyDescent="0.2">
      <c r="A60" t="s">
        <v>214</v>
      </c>
      <c r="B60" t="s">
        <v>215</v>
      </c>
      <c r="C60" t="s">
        <v>224</v>
      </c>
      <c r="D60" t="s">
        <v>10</v>
      </c>
      <c r="E60" t="s">
        <v>225</v>
      </c>
      <c r="F60" t="s">
        <v>226</v>
      </c>
      <c r="G60" t="s">
        <v>227</v>
      </c>
      <c r="H60" t="s">
        <v>226</v>
      </c>
      <c r="AA60" s="6">
        <f t="shared" si="0"/>
        <v>0</v>
      </c>
      <c r="AB60" s="6">
        <f t="shared" si="1"/>
        <v>0</v>
      </c>
      <c r="AC60">
        <f t="shared" si="2"/>
        <v>0</v>
      </c>
    </row>
    <row r="61" spans="1:29" ht="20" x14ac:dyDescent="0.2">
      <c r="A61" t="s">
        <v>214</v>
      </c>
      <c r="B61" t="s">
        <v>215</v>
      </c>
      <c r="C61" t="s">
        <v>228</v>
      </c>
      <c r="D61" t="s">
        <v>10</v>
      </c>
      <c r="E61" t="s">
        <v>229</v>
      </c>
      <c r="F61" t="s">
        <v>230</v>
      </c>
      <c r="G61" t="s">
        <v>231</v>
      </c>
      <c r="H61" t="s">
        <v>230</v>
      </c>
      <c r="AA61" s="6">
        <f t="shared" si="0"/>
        <v>0</v>
      </c>
      <c r="AB61" s="6">
        <f t="shared" si="1"/>
        <v>0</v>
      </c>
      <c r="AC61">
        <f t="shared" si="2"/>
        <v>0</v>
      </c>
    </row>
    <row r="62" spans="1:29" ht="20" x14ac:dyDescent="0.2">
      <c r="A62" t="s">
        <v>214</v>
      </c>
      <c r="B62" t="s">
        <v>215</v>
      </c>
      <c r="C62" t="s">
        <v>232</v>
      </c>
      <c r="D62" t="s">
        <v>10</v>
      </c>
      <c r="E62" t="s">
        <v>233</v>
      </c>
      <c r="F62" t="s">
        <v>234</v>
      </c>
      <c r="G62" t="s">
        <v>235</v>
      </c>
      <c r="H62" t="s">
        <v>404</v>
      </c>
      <c r="AA62" s="6">
        <f t="shared" si="0"/>
        <v>0</v>
      </c>
      <c r="AB62" s="6">
        <f t="shared" si="1"/>
        <v>0</v>
      </c>
      <c r="AC62">
        <f t="shared" si="2"/>
        <v>0</v>
      </c>
    </row>
    <row r="63" spans="1:29" ht="20" x14ac:dyDescent="0.2">
      <c r="A63" t="s">
        <v>214</v>
      </c>
      <c r="B63" t="s">
        <v>215</v>
      </c>
      <c r="C63" t="s">
        <v>236</v>
      </c>
      <c r="D63" t="s">
        <v>10</v>
      </c>
      <c r="E63" t="s">
        <v>237</v>
      </c>
      <c r="H63" t="s">
        <v>406</v>
      </c>
      <c r="AA63" s="6">
        <f t="shared" si="0"/>
        <v>0</v>
      </c>
      <c r="AB63" s="6">
        <f t="shared" si="1"/>
        <v>0</v>
      </c>
      <c r="AC63">
        <f t="shared" si="2"/>
        <v>0</v>
      </c>
    </row>
    <row r="64" spans="1:29" ht="20" x14ac:dyDescent="0.2">
      <c r="A64" t="s">
        <v>214</v>
      </c>
      <c r="B64" t="s">
        <v>215</v>
      </c>
      <c r="C64" t="s">
        <v>238</v>
      </c>
      <c r="D64" t="s">
        <v>10</v>
      </c>
      <c r="E64" t="s">
        <v>239</v>
      </c>
      <c r="F64" t="s">
        <v>240</v>
      </c>
      <c r="G64" t="s">
        <v>241</v>
      </c>
      <c r="H64" t="s">
        <v>240</v>
      </c>
      <c r="AA64" s="6">
        <f t="shared" si="0"/>
        <v>0</v>
      </c>
      <c r="AB64" s="6">
        <f>COUNTIF(J64:AA64,"No Play")</f>
        <v>0</v>
      </c>
      <c r="AC64">
        <f t="shared" si="2"/>
        <v>0</v>
      </c>
    </row>
    <row r="65" spans="1:29" ht="20" x14ac:dyDescent="0.2">
      <c r="A65" t="s">
        <v>214</v>
      </c>
      <c r="B65" t="s">
        <v>215</v>
      </c>
      <c r="C65" t="s">
        <v>79</v>
      </c>
      <c r="D65" t="s">
        <v>45</v>
      </c>
      <c r="E65" t="s">
        <v>242</v>
      </c>
      <c r="H65" t="s">
        <v>443</v>
      </c>
      <c r="K65" t="s">
        <v>451</v>
      </c>
      <c r="AA65" s="6">
        <f t="shared" si="0"/>
        <v>0</v>
      </c>
      <c r="AB65" s="6">
        <f t="shared" si="1"/>
        <v>1</v>
      </c>
      <c r="AC65">
        <f t="shared" si="2"/>
        <v>1</v>
      </c>
    </row>
    <row r="66" spans="1:29" ht="20" x14ac:dyDescent="0.2">
      <c r="A66" t="s">
        <v>214</v>
      </c>
      <c r="B66" t="s">
        <v>215</v>
      </c>
      <c r="C66" t="s">
        <v>243</v>
      </c>
      <c r="D66" t="s">
        <v>10</v>
      </c>
      <c r="E66" t="s">
        <v>244</v>
      </c>
      <c r="F66" t="s">
        <v>245</v>
      </c>
      <c r="G66" t="s">
        <v>246</v>
      </c>
      <c r="H66" t="s">
        <v>445</v>
      </c>
      <c r="K66" t="s">
        <v>450</v>
      </c>
      <c r="AA66" s="6">
        <f t="shared" si="0"/>
        <v>1</v>
      </c>
      <c r="AB66" s="6">
        <f t="shared" si="1"/>
        <v>0</v>
      </c>
      <c r="AC66">
        <f t="shared" si="2"/>
        <v>1</v>
      </c>
    </row>
    <row r="67" spans="1:29" ht="20" x14ac:dyDescent="0.2">
      <c r="A67" t="s">
        <v>247</v>
      </c>
      <c r="B67" t="s">
        <v>248</v>
      </c>
      <c r="C67" t="s">
        <v>249</v>
      </c>
      <c r="D67" t="s">
        <v>45</v>
      </c>
      <c r="E67" t="s">
        <v>250</v>
      </c>
      <c r="F67" t="s">
        <v>251</v>
      </c>
      <c r="G67" t="s">
        <v>252</v>
      </c>
      <c r="H67" t="s">
        <v>452</v>
      </c>
      <c r="K67" t="s">
        <v>450</v>
      </c>
      <c r="S67" t="s">
        <v>450</v>
      </c>
      <c r="AA67" s="6">
        <f t="shared" ref="AA67:AA130" si="3">COUNTIF(I67:Z67,"No Home")</f>
        <v>2</v>
      </c>
      <c r="AB67" s="6">
        <f t="shared" ref="AB67:AB89" si="4">COUNTIF(J67:AA67,"No Play")</f>
        <v>0</v>
      </c>
      <c r="AC67">
        <f t="shared" ref="AC67:AC130" si="5">SUM(AA67:AB67)</f>
        <v>2</v>
      </c>
    </row>
    <row r="68" spans="1:29" ht="20" x14ac:dyDescent="0.2">
      <c r="A68" t="s">
        <v>247</v>
      </c>
      <c r="B68" t="s">
        <v>248</v>
      </c>
      <c r="C68" t="s">
        <v>18</v>
      </c>
      <c r="D68" t="s">
        <v>45</v>
      </c>
      <c r="E68" t="s">
        <v>253</v>
      </c>
      <c r="F68" t="s">
        <v>20</v>
      </c>
      <c r="G68" t="s">
        <v>21</v>
      </c>
      <c r="H68" t="s">
        <v>20</v>
      </c>
      <c r="AA68" s="6">
        <f t="shared" si="3"/>
        <v>0</v>
      </c>
      <c r="AB68" s="6">
        <f t="shared" si="4"/>
        <v>0</v>
      </c>
      <c r="AC68">
        <f t="shared" si="5"/>
        <v>0</v>
      </c>
    </row>
    <row r="69" spans="1:29" ht="20" x14ac:dyDescent="0.2">
      <c r="A69" t="s">
        <v>247</v>
      </c>
      <c r="B69" t="s">
        <v>248</v>
      </c>
      <c r="C69" t="s">
        <v>254</v>
      </c>
      <c r="D69" t="s">
        <v>10</v>
      </c>
      <c r="E69" t="s">
        <v>255</v>
      </c>
      <c r="F69" t="s">
        <v>256</v>
      </c>
      <c r="G69" t="s">
        <v>257</v>
      </c>
      <c r="H69" t="s">
        <v>268</v>
      </c>
      <c r="AA69" s="6">
        <f t="shared" si="3"/>
        <v>0</v>
      </c>
      <c r="AB69" s="6">
        <f t="shared" si="4"/>
        <v>0</v>
      </c>
      <c r="AC69">
        <f t="shared" si="5"/>
        <v>0</v>
      </c>
    </row>
    <row r="70" spans="1:29" ht="20" x14ac:dyDescent="0.2">
      <c r="A70" t="s">
        <v>247</v>
      </c>
      <c r="B70" t="s">
        <v>248</v>
      </c>
      <c r="C70" t="s">
        <v>258</v>
      </c>
      <c r="D70" t="s">
        <v>10</v>
      </c>
      <c r="E70" t="s">
        <v>259</v>
      </c>
      <c r="F70" t="s">
        <v>258</v>
      </c>
      <c r="G70" t="s">
        <v>260</v>
      </c>
      <c r="H70" t="s">
        <v>424</v>
      </c>
      <c r="I70" t="s">
        <v>451</v>
      </c>
      <c r="AA70" s="6">
        <f t="shared" si="3"/>
        <v>0</v>
      </c>
      <c r="AB70" s="6">
        <f t="shared" si="4"/>
        <v>0</v>
      </c>
      <c r="AC70">
        <f t="shared" si="5"/>
        <v>0</v>
      </c>
    </row>
    <row r="71" spans="1:29" ht="20" x14ac:dyDescent="0.2">
      <c r="A71" t="s">
        <v>247</v>
      </c>
      <c r="B71" t="s">
        <v>248</v>
      </c>
      <c r="C71" t="s">
        <v>261</v>
      </c>
      <c r="D71" t="s">
        <v>10</v>
      </c>
      <c r="E71" t="s">
        <v>262</v>
      </c>
      <c r="F71" t="s">
        <v>234</v>
      </c>
      <c r="G71" t="s">
        <v>263</v>
      </c>
      <c r="H71" t="s">
        <v>234</v>
      </c>
      <c r="AA71" s="6">
        <f t="shared" si="3"/>
        <v>0</v>
      </c>
      <c r="AB71" s="6">
        <f t="shared" si="4"/>
        <v>0</v>
      </c>
      <c r="AC71">
        <f t="shared" si="5"/>
        <v>0</v>
      </c>
    </row>
    <row r="72" spans="1:29" ht="20" x14ac:dyDescent="0.2">
      <c r="A72" t="s">
        <v>247</v>
      </c>
      <c r="B72" t="s">
        <v>248</v>
      </c>
      <c r="C72" t="s">
        <v>141</v>
      </c>
      <c r="D72" t="s">
        <v>77</v>
      </c>
      <c r="E72" t="s">
        <v>264</v>
      </c>
      <c r="F72" t="s">
        <v>265</v>
      </c>
      <c r="G72" t="s">
        <v>266</v>
      </c>
      <c r="H72" t="s">
        <v>265</v>
      </c>
      <c r="AA72" s="6">
        <f t="shared" si="3"/>
        <v>0</v>
      </c>
      <c r="AB72" s="6">
        <f t="shared" si="4"/>
        <v>0</v>
      </c>
      <c r="AC72">
        <f t="shared" si="5"/>
        <v>0</v>
      </c>
    </row>
    <row r="73" spans="1:29" ht="20" x14ac:dyDescent="0.2">
      <c r="A73" t="s">
        <v>247</v>
      </c>
      <c r="B73" t="s">
        <v>248</v>
      </c>
      <c r="C73" t="s">
        <v>149</v>
      </c>
      <c r="D73" t="s">
        <v>77</v>
      </c>
      <c r="E73" t="s">
        <v>267</v>
      </c>
      <c r="F73" t="s">
        <v>268</v>
      </c>
      <c r="G73" t="s">
        <v>269</v>
      </c>
      <c r="H73" t="s">
        <v>268</v>
      </c>
      <c r="AA73" s="6">
        <f t="shared" si="3"/>
        <v>0</v>
      </c>
      <c r="AB73" s="6">
        <f t="shared" si="4"/>
        <v>0</v>
      </c>
      <c r="AC73">
        <f t="shared" si="5"/>
        <v>0</v>
      </c>
    </row>
    <row r="74" spans="1:29" ht="20" x14ac:dyDescent="0.2">
      <c r="A74" t="s">
        <v>247</v>
      </c>
      <c r="B74" t="s">
        <v>248</v>
      </c>
      <c r="C74" t="s">
        <v>83</v>
      </c>
      <c r="D74" t="s">
        <v>45</v>
      </c>
      <c r="E74" t="s">
        <v>270</v>
      </c>
      <c r="F74" t="s">
        <v>85</v>
      </c>
      <c r="G74" t="s">
        <v>86</v>
      </c>
      <c r="H74" t="s">
        <v>447</v>
      </c>
      <c r="AA74" s="6">
        <f t="shared" si="3"/>
        <v>0</v>
      </c>
      <c r="AB74" s="6">
        <f t="shared" si="4"/>
        <v>0</v>
      </c>
      <c r="AC74">
        <f t="shared" si="5"/>
        <v>0</v>
      </c>
    </row>
    <row r="75" spans="1:29" ht="20" x14ac:dyDescent="0.2">
      <c r="A75" t="s">
        <v>247</v>
      </c>
      <c r="B75" t="s">
        <v>248</v>
      </c>
      <c r="C75" t="s">
        <v>44</v>
      </c>
      <c r="D75" t="s">
        <v>77</v>
      </c>
      <c r="E75" t="s">
        <v>271</v>
      </c>
      <c r="F75" t="s">
        <v>44</v>
      </c>
      <c r="G75" t="s">
        <v>47</v>
      </c>
      <c r="H75" t="s">
        <v>449</v>
      </c>
      <c r="AA75" s="6">
        <f t="shared" si="3"/>
        <v>0</v>
      </c>
      <c r="AB75" s="6">
        <f t="shared" si="4"/>
        <v>0</v>
      </c>
      <c r="AC75">
        <f t="shared" si="5"/>
        <v>0</v>
      </c>
    </row>
    <row r="76" spans="1:29" ht="20" x14ac:dyDescent="0.2">
      <c r="A76" t="s">
        <v>272</v>
      </c>
      <c r="B76" t="s">
        <v>273</v>
      </c>
      <c r="C76" t="s">
        <v>9</v>
      </c>
      <c r="D76" t="s">
        <v>45</v>
      </c>
      <c r="E76" t="s">
        <v>274</v>
      </c>
      <c r="F76" t="s">
        <v>12</v>
      </c>
      <c r="G76" t="s">
        <v>13</v>
      </c>
      <c r="H76" t="s">
        <v>400</v>
      </c>
      <c r="AA76" s="6">
        <f t="shared" si="3"/>
        <v>0</v>
      </c>
      <c r="AB76" s="6">
        <f t="shared" si="4"/>
        <v>0</v>
      </c>
      <c r="AC76">
        <f t="shared" si="5"/>
        <v>0</v>
      </c>
    </row>
    <row r="77" spans="1:29" ht="20" x14ac:dyDescent="0.2">
      <c r="A77" t="s">
        <v>272</v>
      </c>
      <c r="B77" t="s">
        <v>273</v>
      </c>
      <c r="C77" t="s">
        <v>275</v>
      </c>
      <c r="D77" t="s">
        <v>10</v>
      </c>
      <c r="E77" t="s">
        <v>276</v>
      </c>
      <c r="H77" t="s">
        <v>402</v>
      </c>
      <c r="AA77" s="6">
        <f t="shared" si="3"/>
        <v>0</v>
      </c>
      <c r="AB77" s="6">
        <f t="shared" si="4"/>
        <v>0</v>
      </c>
      <c r="AC77">
        <f t="shared" si="5"/>
        <v>0</v>
      </c>
    </row>
    <row r="78" spans="1:29" ht="20" x14ac:dyDescent="0.2">
      <c r="A78" t="s">
        <v>272</v>
      </c>
      <c r="B78" t="s">
        <v>273</v>
      </c>
      <c r="C78" t="s">
        <v>277</v>
      </c>
      <c r="D78" t="s">
        <v>10</v>
      </c>
      <c r="E78" t="s">
        <v>278</v>
      </c>
      <c r="F78" t="s">
        <v>279</v>
      </c>
      <c r="G78" t="s">
        <v>280</v>
      </c>
      <c r="H78" t="s">
        <v>408</v>
      </c>
      <c r="AA78" s="6">
        <f t="shared" si="3"/>
        <v>0</v>
      </c>
      <c r="AB78" s="6">
        <f t="shared" si="4"/>
        <v>0</v>
      </c>
      <c r="AC78">
        <f t="shared" si="5"/>
        <v>0</v>
      </c>
    </row>
    <row r="79" spans="1:29" ht="20" x14ac:dyDescent="0.2">
      <c r="A79" t="s">
        <v>272</v>
      </c>
      <c r="B79" t="s">
        <v>273</v>
      </c>
      <c r="C79" t="s">
        <v>26</v>
      </c>
      <c r="D79" t="s">
        <v>45</v>
      </c>
      <c r="E79" t="s">
        <v>281</v>
      </c>
      <c r="F79" t="s">
        <v>28</v>
      </c>
      <c r="G79" t="s">
        <v>29</v>
      </c>
      <c r="H79" t="s">
        <v>419</v>
      </c>
      <c r="AA79" s="6">
        <f t="shared" si="3"/>
        <v>0</v>
      </c>
      <c r="AB79" s="6">
        <f t="shared" si="4"/>
        <v>0</v>
      </c>
      <c r="AC79">
        <f t="shared" si="5"/>
        <v>0</v>
      </c>
    </row>
    <row r="80" spans="1:29" ht="20" x14ac:dyDescent="0.2">
      <c r="A80" t="s">
        <v>272</v>
      </c>
      <c r="B80" t="s">
        <v>273</v>
      </c>
      <c r="C80" t="s">
        <v>282</v>
      </c>
      <c r="D80" t="s">
        <v>10</v>
      </c>
      <c r="E80" t="s">
        <v>283</v>
      </c>
      <c r="F80" t="s">
        <v>284</v>
      </c>
      <c r="G80" t="s">
        <v>285</v>
      </c>
      <c r="H80" t="s">
        <v>422</v>
      </c>
      <c r="K80" t="s">
        <v>450</v>
      </c>
      <c r="AA80" s="6">
        <f t="shared" si="3"/>
        <v>1</v>
      </c>
      <c r="AB80" s="6">
        <f t="shared" si="4"/>
        <v>0</v>
      </c>
      <c r="AC80">
        <f t="shared" si="5"/>
        <v>1</v>
      </c>
    </row>
    <row r="81" spans="1:29" ht="20" x14ac:dyDescent="0.2">
      <c r="A81" t="s">
        <v>272</v>
      </c>
      <c r="B81" t="s">
        <v>273</v>
      </c>
      <c r="C81" t="s">
        <v>286</v>
      </c>
      <c r="D81" t="s">
        <v>10</v>
      </c>
      <c r="E81" t="s">
        <v>287</v>
      </c>
      <c r="H81" t="s">
        <v>423</v>
      </c>
      <c r="AA81" s="6">
        <f t="shared" si="3"/>
        <v>0</v>
      </c>
      <c r="AB81" s="6">
        <f t="shared" si="4"/>
        <v>0</v>
      </c>
      <c r="AC81">
        <f t="shared" si="5"/>
        <v>0</v>
      </c>
    </row>
    <row r="82" spans="1:29" ht="20" x14ac:dyDescent="0.2">
      <c r="A82" t="s">
        <v>272</v>
      </c>
      <c r="B82" t="s">
        <v>273</v>
      </c>
      <c r="C82" t="s">
        <v>109</v>
      </c>
      <c r="D82" t="s">
        <v>45</v>
      </c>
      <c r="E82" t="s">
        <v>288</v>
      </c>
      <c r="F82" t="s">
        <v>111</v>
      </c>
      <c r="G82" t="s">
        <v>112</v>
      </c>
      <c r="H82" t="s">
        <v>428</v>
      </c>
      <c r="I82" t="s">
        <v>450</v>
      </c>
      <c r="AA82" s="6">
        <f t="shared" si="3"/>
        <v>1</v>
      </c>
      <c r="AB82" s="6">
        <f t="shared" si="4"/>
        <v>0</v>
      </c>
      <c r="AC82">
        <f t="shared" si="5"/>
        <v>1</v>
      </c>
    </row>
    <row r="83" spans="1:29" ht="20" x14ac:dyDescent="0.2">
      <c r="A83" t="s">
        <v>272</v>
      </c>
      <c r="B83" t="s">
        <v>273</v>
      </c>
      <c r="C83" t="s">
        <v>180</v>
      </c>
      <c r="D83" t="s">
        <v>45</v>
      </c>
      <c r="E83" t="s">
        <v>289</v>
      </c>
      <c r="F83" t="s">
        <v>182</v>
      </c>
      <c r="G83" t="s">
        <v>183</v>
      </c>
      <c r="H83" t="s">
        <v>182</v>
      </c>
      <c r="AA83" s="6">
        <f t="shared" si="3"/>
        <v>0</v>
      </c>
      <c r="AB83" s="6">
        <f t="shared" si="4"/>
        <v>0</v>
      </c>
      <c r="AC83">
        <f t="shared" si="5"/>
        <v>0</v>
      </c>
    </row>
    <row r="84" spans="1:29" ht="20" x14ac:dyDescent="0.2">
      <c r="A84" t="s">
        <v>272</v>
      </c>
      <c r="B84" t="s">
        <v>273</v>
      </c>
      <c r="C84" t="s">
        <v>76</v>
      </c>
      <c r="D84" t="s">
        <v>290</v>
      </c>
      <c r="E84" t="s">
        <v>291</v>
      </c>
      <c r="F84" t="s">
        <v>292</v>
      </c>
      <c r="G84" t="s">
        <v>293</v>
      </c>
      <c r="H84" t="s">
        <v>441</v>
      </c>
      <c r="AA84" s="6">
        <f t="shared" si="3"/>
        <v>0</v>
      </c>
      <c r="AB84" s="6">
        <f t="shared" si="4"/>
        <v>0</v>
      </c>
      <c r="AC84">
        <f t="shared" si="5"/>
        <v>0</v>
      </c>
    </row>
    <row r="85" spans="1:29" ht="20" x14ac:dyDescent="0.2">
      <c r="A85" t="s">
        <v>294</v>
      </c>
      <c r="B85" t="s">
        <v>295</v>
      </c>
      <c r="C85" t="s">
        <v>191</v>
      </c>
      <c r="D85" t="s">
        <v>45</v>
      </c>
      <c r="E85" t="s">
        <v>296</v>
      </c>
      <c r="F85" t="s">
        <v>193</v>
      </c>
      <c r="G85" t="s">
        <v>194</v>
      </c>
      <c r="H85" t="s">
        <v>410</v>
      </c>
      <c r="L85" t="s">
        <v>451</v>
      </c>
      <c r="Y85" t="s">
        <v>451</v>
      </c>
      <c r="AA85" s="6">
        <f t="shared" si="3"/>
        <v>0</v>
      </c>
      <c r="AB85" s="6">
        <f t="shared" si="4"/>
        <v>2</v>
      </c>
      <c r="AC85">
        <f t="shared" si="5"/>
        <v>2</v>
      </c>
    </row>
    <row r="86" spans="1:29" ht="20" x14ac:dyDescent="0.2">
      <c r="A86" t="s">
        <v>294</v>
      </c>
      <c r="B86" t="s">
        <v>295</v>
      </c>
      <c r="C86" t="s">
        <v>52</v>
      </c>
      <c r="D86" t="s">
        <v>77</v>
      </c>
      <c r="E86" t="s">
        <v>297</v>
      </c>
      <c r="F86" t="s">
        <v>298</v>
      </c>
      <c r="G86" t="s">
        <v>299</v>
      </c>
      <c r="H86" t="s">
        <v>298</v>
      </c>
      <c r="AA86" s="6">
        <f t="shared" si="3"/>
        <v>0</v>
      </c>
      <c r="AB86" s="6">
        <f t="shared" si="4"/>
        <v>0</v>
      </c>
      <c r="AC86">
        <f t="shared" si="5"/>
        <v>0</v>
      </c>
    </row>
    <row r="87" spans="1:29" ht="20" x14ac:dyDescent="0.2">
      <c r="A87" t="s">
        <v>294</v>
      </c>
      <c r="B87" t="s">
        <v>295</v>
      </c>
      <c r="C87" t="s">
        <v>99</v>
      </c>
      <c r="D87" t="s">
        <v>45</v>
      </c>
      <c r="E87" t="s">
        <v>300</v>
      </c>
      <c r="H87" t="s">
        <v>416</v>
      </c>
      <c r="AA87" s="6">
        <f t="shared" si="3"/>
        <v>0</v>
      </c>
      <c r="AB87" s="6">
        <f>COUNTIF(J87:AA87,"No Play")</f>
        <v>0</v>
      </c>
      <c r="AC87">
        <f t="shared" si="5"/>
        <v>0</v>
      </c>
    </row>
    <row r="88" spans="1:29" ht="20" x14ac:dyDescent="0.2">
      <c r="A88" t="s">
        <v>294</v>
      </c>
      <c r="B88" t="s">
        <v>295</v>
      </c>
      <c r="C88" t="s">
        <v>301</v>
      </c>
      <c r="D88" t="s">
        <v>10</v>
      </c>
      <c r="E88" t="s">
        <v>302</v>
      </c>
      <c r="F88" t="s">
        <v>303</v>
      </c>
      <c r="G88" t="s">
        <v>304</v>
      </c>
      <c r="H88" t="s">
        <v>303</v>
      </c>
      <c r="AA88" s="6">
        <f t="shared" si="3"/>
        <v>0</v>
      </c>
      <c r="AB88" s="6">
        <f t="shared" si="4"/>
        <v>0</v>
      </c>
      <c r="AC88">
        <f t="shared" si="5"/>
        <v>0</v>
      </c>
    </row>
    <row r="89" spans="1:29" ht="20" x14ac:dyDescent="0.2">
      <c r="A89" t="s">
        <v>294</v>
      </c>
      <c r="B89" t="s">
        <v>295</v>
      </c>
      <c r="C89" t="s">
        <v>305</v>
      </c>
      <c r="D89" t="s">
        <v>10</v>
      </c>
      <c r="E89" t="s">
        <v>306</v>
      </c>
      <c r="F89" t="s">
        <v>307</v>
      </c>
      <c r="G89" t="s">
        <v>308</v>
      </c>
      <c r="H89" s="1" t="s">
        <v>431</v>
      </c>
      <c r="AA89" s="6">
        <f t="shared" si="3"/>
        <v>0</v>
      </c>
      <c r="AB89" s="6">
        <f t="shared" si="4"/>
        <v>0</v>
      </c>
      <c r="AC89">
        <f t="shared" si="5"/>
        <v>0</v>
      </c>
    </row>
    <row r="90" spans="1:29" ht="20" x14ac:dyDescent="0.2">
      <c r="A90" t="s">
        <v>294</v>
      </c>
      <c r="B90" t="s">
        <v>295</v>
      </c>
      <c r="C90" t="s">
        <v>60</v>
      </c>
      <c r="D90" t="s">
        <v>45</v>
      </c>
      <c r="E90" t="s">
        <v>309</v>
      </c>
      <c r="F90" t="s">
        <v>310</v>
      </c>
      <c r="G90" t="s">
        <v>311</v>
      </c>
      <c r="H90" t="s">
        <v>433</v>
      </c>
      <c r="AA90" s="6">
        <f t="shared" si="3"/>
        <v>0</v>
      </c>
      <c r="AB90" s="6">
        <f>COUNTIF(J90:AA90,"No Play")</f>
        <v>0</v>
      </c>
      <c r="AC90">
        <f t="shared" si="5"/>
        <v>0</v>
      </c>
    </row>
    <row r="91" spans="1:29" ht="20" x14ac:dyDescent="0.2">
      <c r="A91" t="s">
        <v>294</v>
      </c>
      <c r="B91" t="s">
        <v>295</v>
      </c>
      <c r="C91" t="s">
        <v>68</v>
      </c>
      <c r="D91" t="s">
        <v>45</v>
      </c>
      <c r="E91" t="s">
        <v>312</v>
      </c>
      <c r="F91" t="s">
        <v>70</v>
      </c>
      <c r="G91" t="s">
        <v>71</v>
      </c>
      <c r="H91" t="s">
        <v>435</v>
      </c>
      <c r="AA91" s="6">
        <f t="shared" si="3"/>
        <v>0</v>
      </c>
      <c r="AB91" s="6">
        <f t="shared" ref="AB91:AB120" si="6">COUNTIF(J91:AA91,"No Play")</f>
        <v>0</v>
      </c>
      <c r="AC91">
        <f t="shared" si="5"/>
        <v>0</v>
      </c>
    </row>
    <row r="92" spans="1:29" ht="20" x14ac:dyDescent="0.2">
      <c r="A92" t="s">
        <v>294</v>
      </c>
      <c r="B92" t="s">
        <v>295</v>
      </c>
      <c r="C92" t="s">
        <v>313</v>
      </c>
      <c r="D92" t="s">
        <v>10</v>
      </c>
      <c r="E92" t="s">
        <v>314</v>
      </c>
      <c r="F92" t="s">
        <v>315</v>
      </c>
      <c r="G92" t="s">
        <v>316</v>
      </c>
      <c r="H92" t="s">
        <v>315</v>
      </c>
      <c r="AA92" s="6">
        <f t="shared" si="3"/>
        <v>0</v>
      </c>
      <c r="AB92" s="6">
        <f t="shared" si="6"/>
        <v>0</v>
      </c>
      <c r="AC92">
        <f t="shared" si="5"/>
        <v>0</v>
      </c>
    </row>
    <row r="93" spans="1:29" ht="20" x14ac:dyDescent="0.2">
      <c r="A93" t="s">
        <v>294</v>
      </c>
      <c r="B93" t="s">
        <v>295</v>
      </c>
      <c r="C93" t="s">
        <v>317</v>
      </c>
      <c r="D93" t="s">
        <v>10</v>
      </c>
      <c r="E93" t="s">
        <v>318</v>
      </c>
      <c r="H93" t="s">
        <v>442</v>
      </c>
      <c r="N93" t="s">
        <v>450</v>
      </c>
      <c r="AA93" s="6">
        <f t="shared" si="3"/>
        <v>1</v>
      </c>
      <c r="AB93" s="6">
        <f t="shared" si="6"/>
        <v>0</v>
      </c>
      <c r="AC93">
        <f t="shared" si="5"/>
        <v>1</v>
      </c>
    </row>
    <row r="94" spans="1:29" ht="20" x14ac:dyDescent="0.2">
      <c r="A94" t="s">
        <v>319</v>
      </c>
      <c r="B94" t="s">
        <v>320</v>
      </c>
      <c r="C94" t="s">
        <v>249</v>
      </c>
      <c r="D94" t="s">
        <v>77</v>
      </c>
      <c r="E94" t="s">
        <v>321</v>
      </c>
      <c r="F94" t="s">
        <v>251</v>
      </c>
      <c r="G94" t="s">
        <v>252</v>
      </c>
      <c r="H94" t="s">
        <v>453</v>
      </c>
      <c r="AA94" s="6">
        <f t="shared" si="3"/>
        <v>0</v>
      </c>
      <c r="AB94" s="6">
        <f t="shared" si="6"/>
        <v>0</v>
      </c>
      <c r="AC94">
        <f t="shared" si="5"/>
        <v>0</v>
      </c>
    </row>
    <row r="95" spans="1:29" ht="20" x14ac:dyDescent="0.2">
      <c r="A95" t="s">
        <v>319</v>
      </c>
      <c r="B95" t="s">
        <v>320</v>
      </c>
      <c r="C95" t="s">
        <v>128</v>
      </c>
      <c r="D95" t="s">
        <v>45</v>
      </c>
      <c r="E95" t="s">
        <v>322</v>
      </c>
      <c r="F95" t="s">
        <v>130</v>
      </c>
      <c r="G95" t="s">
        <v>131</v>
      </c>
      <c r="H95" t="s">
        <v>130</v>
      </c>
      <c r="AA95" s="6">
        <f t="shared" si="3"/>
        <v>0</v>
      </c>
      <c r="AB95" s="6">
        <f t="shared" si="6"/>
        <v>0</v>
      </c>
      <c r="AC95">
        <f t="shared" si="5"/>
        <v>0</v>
      </c>
    </row>
    <row r="96" spans="1:29" ht="20" x14ac:dyDescent="0.2">
      <c r="A96" t="s">
        <v>319</v>
      </c>
      <c r="B96" t="s">
        <v>320</v>
      </c>
      <c r="C96" t="s">
        <v>22</v>
      </c>
      <c r="D96" t="s">
        <v>77</v>
      </c>
      <c r="E96" t="s">
        <v>323</v>
      </c>
      <c r="F96" t="s">
        <v>324</v>
      </c>
      <c r="G96" t="s">
        <v>325</v>
      </c>
      <c r="H96" t="s">
        <v>415</v>
      </c>
      <c r="AA96" s="6">
        <f t="shared" si="3"/>
        <v>0</v>
      </c>
      <c r="AB96" s="6">
        <f t="shared" si="6"/>
        <v>0</v>
      </c>
      <c r="AC96">
        <f t="shared" si="5"/>
        <v>0</v>
      </c>
    </row>
    <row r="97" spans="1:29" ht="20" x14ac:dyDescent="0.2">
      <c r="A97" t="s">
        <v>319</v>
      </c>
      <c r="B97" t="s">
        <v>320</v>
      </c>
      <c r="C97" t="s">
        <v>326</v>
      </c>
      <c r="D97" t="s">
        <v>10</v>
      </c>
      <c r="E97" t="s">
        <v>327</v>
      </c>
      <c r="F97" t="s">
        <v>328</v>
      </c>
      <c r="G97" t="s">
        <v>329</v>
      </c>
      <c r="H97" t="s">
        <v>328</v>
      </c>
      <c r="AA97" s="6">
        <f t="shared" si="3"/>
        <v>0</v>
      </c>
      <c r="AB97" s="6">
        <f t="shared" si="6"/>
        <v>0</v>
      </c>
      <c r="AC97">
        <f t="shared" si="5"/>
        <v>0</v>
      </c>
    </row>
    <row r="98" spans="1:29" ht="20" x14ac:dyDescent="0.2">
      <c r="A98" t="s">
        <v>319</v>
      </c>
      <c r="B98" t="s">
        <v>320</v>
      </c>
      <c r="C98" t="s">
        <v>32</v>
      </c>
      <c r="D98" t="s">
        <v>45</v>
      </c>
      <c r="E98" t="s">
        <v>330</v>
      </c>
      <c r="F98" t="s">
        <v>34</v>
      </c>
      <c r="G98" t="s">
        <v>35</v>
      </c>
      <c r="H98" t="s">
        <v>34</v>
      </c>
      <c r="AA98" s="6">
        <f t="shared" si="3"/>
        <v>0</v>
      </c>
      <c r="AB98" s="6">
        <f t="shared" si="6"/>
        <v>0</v>
      </c>
      <c r="AC98">
        <f t="shared" si="5"/>
        <v>0</v>
      </c>
    </row>
    <row r="99" spans="1:29" ht="20" x14ac:dyDescent="0.2">
      <c r="A99" t="s">
        <v>319</v>
      </c>
      <c r="B99" t="s">
        <v>320</v>
      </c>
      <c r="C99" t="s">
        <v>145</v>
      </c>
      <c r="D99" t="s">
        <v>45</v>
      </c>
      <c r="E99" t="s">
        <v>331</v>
      </c>
      <c r="F99" t="s">
        <v>147</v>
      </c>
      <c r="G99" t="s">
        <v>148</v>
      </c>
      <c r="H99" t="s">
        <v>147</v>
      </c>
      <c r="AA99" s="6">
        <f t="shared" si="3"/>
        <v>0</v>
      </c>
      <c r="AB99" s="6">
        <f t="shared" si="6"/>
        <v>0</v>
      </c>
      <c r="AC99">
        <f t="shared" si="5"/>
        <v>0</v>
      </c>
    </row>
    <row r="100" spans="1:29" ht="20" x14ac:dyDescent="0.2">
      <c r="A100" t="s">
        <v>319</v>
      </c>
      <c r="B100" t="s">
        <v>320</v>
      </c>
      <c r="C100" t="s">
        <v>332</v>
      </c>
      <c r="D100" t="s">
        <v>10</v>
      </c>
      <c r="E100" t="s">
        <v>333</v>
      </c>
      <c r="F100" t="s">
        <v>334</v>
      </c>
      <c r="G100" t="s">
        <v>335</v>
      </c>
      <c r="H100" t="s">
        <v>448</v>
      </c>
      <c r="Z100" t="s">
        <v>450</v>
      </c>
      <c r="AA100" s="6">
        <f t="shared" si="3"/>
        <v>1</v>
      </c>
      <c r="AB100" s="6">
        <f t="shared" si="6"/>
        <v>0</v>
      </c>
      <c r="AC100">
        <f t="shared" si="5"/>
        <v>1</v>
      </c>
    </row>
    <row r="101" spans="1:29" ht="20" x14ac:dyDescent="0.2">
      <c r="A101" t="s">
        <v>319</v>
      </c>
      <c r="B101" t="s">
        <v>320</v>
      </c>
      <c r="C101" t="s">
        <v>44</v>
      </c>
      <c r="D101" t="s">
        <v>290</v>
      </c>
      <c r="E101" t="s">
        <v>336</v>
      </c>
      <c r="F101" t="s">
        <v>44</v>
      </c>
      <c r="G101" t="s">
        <v>47</v>
      </c>
      <c r="H101" t="s">
        <v>449</v>
      </c>
      <c r="AA101" s="6">
        <f t="shared" si="3"/>
        <v>0</v>
      </c>
      <c r="AB101" s="6">
        <f t="shared" si="6"/>
        <v>0</v>
      </c>
      <c r="AC101">
        <f t="shared" si="5"/>
        <v>0</v>
      </c>
    </row>
    <row r="102" spans="1:29" ht="20" x14ac:dyDescent="0.2">
      <c r="A102" t="s">
        <v>337</v>
      </c>
      <c r="B102" t="s">
        <v>338</v>
      </c>
      <c r="C102" t="s">
        <v>89</v>
      </c>
      <c r="D102" t="s">
        <v>45</v>
      </c>
      <c r="E102" t="s">
        <v>339</v>
      </c>
      <c r="H102" t="s">
        <v>401</v>
      </c>
      <c r="AA102" s="6">
        <f t="shared" si="3"/>
        <v>0</v>
      </c>
      <c r="AB102" s="6">
        <f t="shared" si="6"/>
        <v>0</v>
      </c>
      <c r="AC102">
        <f t="shared" si="5"/>
        <v>0</v>
      </c>
    </row>
    <row r="103" spans="1:29" ht="20" x14ac:dyDescent="0.2">
      <c r="A103" t="s">
        <v>337</v>
      </c>
      <c r="B103" t="s">
        <v>338</v>
      </c>
      <c r="C103" t="s">
        <v>236</v>
      </c>
      <c r="D103" t="s">
        <v>45</v>
      </c>
      <c r="E103" t="s">
        <v>340</v>
      </c>
      <c r="H103" t="s">
        <v>406</v>
      </c>
      <c r="AA103" s="6">
        <f t="shared" si="3"/>
        <v>0</v>
      </c>
      <c r="AB103" s="6">
        <f t="shared" si="6"/>
        <v>0</v>
      </c>
      <c r="AC103">
        <f t="shared" si="5"/>
        <v>0</v>
      </c>
    </row>
    <row r="104" spans="1:29" ht="20" x14ac:dyDescent="0.2">
      <c r="A104" t="s">
        <v>337</v>
      </c>
      <c r="B104" t="s">
        <v>338</v>
      </c>
      <c r="C104" t="s">
        <v>50</v>
      </c>
      <c r="D104" t="s">
        <v>45</v>
      </c>
      <c r="E104" t="s">
        <v>341</v>
      </c>
      <c r="H104" t="s">
        <v>407</v>
      </c>
      <c r="AA104" s="6">
        <f t="shared" si="3"/>
        <v>0</v>
      </c>
      <c r="AB104" s="6">
        <f t="shared" si="6"/>
        <v>0</v>
      </c>
      <c r="AC104">
        <f t="shared" si="5"/>
        <v>0</v>
      </c>
    </row>
    <row r="105" spans="1:29" ht="20" x14ac:dyDescent="0.2">
      <c r="A105" t="s">
        <v>337</v>
      </c>
      <c r="B105" t="s">
        <v>338</v>
      </c>
      <c r="C105" t="s">
        <v>166</v>
      </c>
      <c r="D105" t="s">
        <v>45</v>
      </c>
      <c r="E105" t="s">
        <v>342</v>
      </c>
      <c r="F105" t="s">
        <v>168</v>
      </c>
      <c r="G105" t="s">
        <v>169</v>
      </c>
      <c r="H105" t="s">
        <v>417</v>
      </c>
      <c r="AA105" s="6">
        <f t="shared" si="3"/>
        <v>0</v>
      </c>
      <c r="AB105" s="6">
        <f t="shared" si="6"/>
        <v>0</v>
      </c>
      <c r="AC105">
        <f t="shared" si="5"/>
        <v>0</v>
      </c>
    </row>
    <row r="106" spans="1:29" ht="20" x14ac:dyDescent="0.2">
      <c r="A106" t="s">
        <v>337</v>
      </c>
      <c r="B106" t="s">
        <v>338</v>
      </c>
      <c r="C106" t="s">
        <v>176</v>
      </c>
      <c r="D106" t="s">
        <v>45</v>
      </c>
      <c r="E106" t="s">
        <v>343</v>
      </c>
      <c r="F106" t="s">
        <v>178</v>
      </c>
      <c r="G106" t="s">
        <v>179</v>
      </c>
      <c r="H106" t="s">
        <v>178</v>
      </c>
      <c r="Q106" t="s">
        <v>451</v>
      </c>
      <c r="AA106" s="6">
        <f t="shared" si="3"/>
        <v>0</v>
      </c>
      <c r="AB106" s="6">
        <f t="shared" si="6"/>
        <v>1</v>
      </c>
      <c r="AC106">
        <f t="shared" si="5"/>
        <v>1</v>
      </c>
    </row>
    <row r="107" spans="1:29" ht="20" x14ac:dyDescent="0.2">
      <c r="A107" t="s">
        <v>337</v>
      </c>
      <c r="B107" t="s">
        <v>338</v>
      </c>
      <c r="C107" t="s">
        <v>344</v>
      </c>
      <c r="D107" t="s">
        <v>10</v>
      </c>
      <c r="E107" t="s">
        <v>345</v>
      </c>
      <c r="F107" t="s">
        <v>346</v>
      </c>
      <c r="G107" t="s">
        <v>347</v>
      </c>
      <c r="H107" t="s">
        <v>438</v>
      </c>
      <c r="AA107" s="6">
        <f t="shared" si="3"/>
        <v>0</v>
      </c>
      <c r="AB107" s="6">
        <f t="shared" si="6"/>
        <v>0</v>
      </c>
      <c r="AC107">
        <f t="shared" si="5"/>
        <v>0</v>
      </c>
    </row>
    <row r="108" spans="1:29" ht="20" x14ac:dyDescent="0.2">
      <c r="A108" t="s">
        <v>337</v>
      </c>
      <c r="B108" t="s">
        <v>338</v>
      </c>
      <c r="C108" t="s">
        <v>36</v>
      </c>
      <c r="D108" t="s">
        <v>45</v>
      </c>
      <c r="E108" t="s">
        <v>348</v>
      </c>
      <c r="F108" t="s">
        <v>38</v>
      </c>
      <c r="G108" t="s">
        <v>39</v>
      </c>
      <c r="H108" t="s">
        <v>38</v>
      </c>
      <c r="AA108" s="6">
        <f t="shared" si="3"/>
        <v>0</v>
      </c>
      <c r="AB108" s="6">
        <f t="shared" si="6"/>
        <v>0</v>
      </c>
      <c r="AC108">
        <f t="shared" si="5"/>
        <v>0</v>
      </c>
    </row>
    <row r="109" spans="1:29" ht="20" x14ac:dyDescent="0.2">
      <c r="A109" t="s">
        <v>337</v>
      </c>
      <c r="B109" t="s">
        <v>338</v>
      </c>
      <c r="C109" t="s">
        <v>79</v>
      </c>
      <c r="D109" t="s">
        <v>77</v>
      </c>
      <c r="E109" t="s">
        <v>349</v>
      </c>
      <c r="H109" t="s">
        <v>444</v>
      </c>
      <c r="K109" t="s">
        <v>451</v>
      </c>
      <c r="AA109" s="6">
        <f t="shared" si="3"/>
        <v>0</v>
      </c>
      <c r="AB109" s="6">
        <f t="shared" si="6"/>
        <v>1</v>
      </c>
      <c r="AC109">
        <f t="shared" si="5"/>
        <v>1</v>
      </c>
    </row>
    <row r="110" spans="1:29" ht="20" x14ac:dyDescent="0.2">
      <c r="A110" t="s">
        <v>350</v>
      </c>
      <c r="B110" t="s">
        <v>351</v>
      </c>
      <c r="C110" t="s">
        <v>352</v>
      </c>
      <c r="D110" t="s">
        <v>10</v>
      </c>
      <c r="E110" t="s">
        <v>353</v>
      </c>
      <c r="F110" t="s">
        <v>354</v>
      </c>
      <c r="G110" t="s">
        <v>355</v>
      </c>
      <c r="H110" t="s">
        <v>403</v>
      </c>
      <c r="O110" t="s">
        <v>450</v>
      </c>
      <c r="R110" t="s">
        <v>451</v>
      </c>
      <c r="AA110" s="6">
        <f t="shared" si="3"/>
        <v>1</v>
      </c>
      <c r="AB110" s="6">
        <f t="shared" si="6"/>
        <v>1</v>
      </c>
      <c r="AC110">
        <f t="shared" si="5"/>
        <v>2</v>
      </c>
    </row>
    <row r="111" spans="1:29" ht="20" x14ac:dyDescent="0.2">
      <c r="A111" t="s">
        <v>350</v>
      </c>
      <c r="B111" t="s">
        <v>351</v>
      </c>
      <c r="C111" t="s">
        <v>158</v>
      </c>
      <c r="D111" t="s">
        <v>290</v>
      </c>
      <c r="E111" t="s">
        <v>356</v>
      </c>
      <c r="F111" t="s">
        <v>196</v>
      </c>
      <c r="G111" t="s">
        <v>197</v>
      </c>
      <c r="H111" t="s">
        <v>196</v>
      </c>
      <c r="AA111" s="6">
        <f t="shared" si="3"/>
        <v>0</v>
      </c>
      <c r="AB111" s="6">
        <f t="shared" si="6"/>
        <v>0</v>
      </c>
      <c r="AC111">
        <f t="shared" si="5"/>
        <v>0</v>
      </c>
    </row>
    <row r="112" spans="1:29" ht="20" x14ac:dyDescent="0.2">
      <c r="A112" t="s">
        <v>350</v>
      </c>
      <c r="B112" t="s">
        <v>351</v>
      </c>
      <c r="C112" t="s">
        <v>56</v>
      </c>
      <c r="D112" t="s">
        <v>77</v>
      </c>
      <c r="E112" t="s">
        <v>357</v>
      </c>
      <c r="F112" t="s">
        <v>58</v>
      </c>
      <c r="G112" t="s">
        <v>59</v>
      </c>
      <c r="H112" t="s">
        <v>410</v>
      </c>
      <c r="AA112" s="6">
        <f t="shared" si="3"/>
        <v>0</v>
      </c>
      <c r="AB112" s="6">
        <f t="shared" si="6"/>
        <v>0</v>
      </c>
      <c r="AC112">
        <f t="shared" si="5"/>
        <v>0</v>
      </c>
    </row>
    <row r="113" spans="1:29" ht="20" x14ac:dyDescent="0.2">
      <c r="A113" t="s">
        <v>350</v>
      </c>
      <c r="B113" t="s">
        <v>351</v>
      </c>
      <c r="C113" t="s">
        <v>124</v>
      </c>
      <c r="D113" t="s">
        <v>45</v>
      </c>
      <c r="E113" t="s">
        <v>358</v>
      </c>
      <c r="F113" t="s">
        <v>126</v>
      </c>
      <c r="G113" t="s">
        <v>127</v>
      </c>
      <c r="H113" t="s">
        <v>414</v>
      </c>
      <c r="Y113" t="s">
        <v>451</v>
      </c>
      <c r="AA113" s="6">
        <f t="shared" si="3"/>
        <v>0</v>
      </c>
      <c r="AB113" s="6">
        <f>COUNTIF(J113:AA113,"No Play")</f>
        <v>1</v>
      </c>
      <c r="AC113">
        <f t="shared" si="5"/>
        <v>1</v>
      </c>
    </row>
    <row r="114" spans="1:29" ht="20" x14ac:dyDescent="0.2">
      <c r="A114" t="s">
        <v>350</v>
      </c>
      <c r="B114" t="s">
        <v>351</v>
      </c>
      <c r="C114" t="s">
        <v>359</v>
      </c>
      <c r="D114" t="s">
        <v>10</v>
      </c>
      <c r="E114" t="s">
        <v>360</v>
      </c>
      <c r="F114" t="s">
        <v>361</v>
      </c>
      <c r="G114" t="s">
        <v>362</v>
      </c>
      <c r="H114" t="s">
        <v>361</v>
      </c>
      <c r="AA114" s="6">
        <f t="shared" si="3"/>
        <v>0</v>
      </c>
      <c r="AB114" s="6">
        <f t="shared" si="6"/>
        <v>0</v>
      </c>
      <c r="AC114">
        <f t="shared" si="5"/>
        <v>0</v>
      </c>
    </row>
    <row r="115" spans="1:29" ht="20" x14ac:dyDescent="0.2">
      <c r="A115" t="s">
        <v>350</v>
      </c>
      <c r="B115" t="s">
        <v>351</v>
      </c>
      <c r="C115" t="s">
        <v>363</v>
      </c>
      <c r="D115" t="s">
        <v>10</v>
      </c>
      <c r="E115" t="s">
        <v>364</v>
      </c>
      <c r="F115" t="s">
        <v>365</v>
      </c>
      <c r="G115" t="s">
        <v>366</v>
      </c>
      <c r="H115" t="s">
        <v>365</v>
      </c>
      <c r="AA115" s="6">
        <f t="shared" si="3"/>
        <v>0</v>
      </c>
      <c r="AB115" s="6">
        <f t="shared" si="6"/>
        <v>0</v>
      </c>
      <c r="AC115">
        <f t="shared" si="5"/>
        <v>0</v>
      </c>
    </row>
    <row r="116" spans="1:29" ht="20" x14ac:dyDescent="0.2">
      <c r="A116" t="s">
        <v>350</v>
      </c>
      <c r="B116" t="s">
        <v>351</v>
      </c>
      <c r="C116" t="s">
        <v>68</v>
      </c>
      <c r="D116" t="s">
        <v>77</v>
      </c>
      <c r="E116" t="s">
        <v>367</v>
      </c>
      <c r="F116" t="s">
        <v>368</v>
      </c>
      <c r="G116" t="s">
        <v>369</v>
      </c>
      <c r="H116" t="s">
        <v>368</v>
      </c>
      <c r="AA116" s="6">
        <f t="shared" si="3"/>
        <v>0</v>
      </c>
      <c r="AB116" s="6">
        <f t="shared" si="6"/>
        <v>0</v>
      </c>
      <c r="AC116">
        <f t="shared" si="5"/>
        <v>0</v>
      </c>
    </row>
    <row r="117" spans="1:29" ht="20" x14ac:dyDescent="0.2">
      <c r="A117" t="s">
        <v>350</v>
      </c>
      <c r="B117" t="s">
        <v>351</v>
      </c>
      <c r="C117" t="s">
        <v>370</v>
      </c>
      <c r="D117" t="s">
        <v>10</v>
      </c>
      <c r="E117" t="s">
        <v>371</v>
      </c>
      <c r="F117" t="s">
        <v>372</v>
      </c>
      <c r="G117" t="s">
        <v>373</v>
      </c>
      <c r="H117" t="s">
        <v>418</v>
      </c>
      <c r="O117" t="s">
        <v>450</v>
      </c>
      <c r="Y117" t="s">
        <v>451</v>
      </c>
      <c r="AA117" s="6">
        <f t="shared" si="3"/>
        <v>1</v>
      </c>
      <c r="AB117" s="6">
        <f t="shared" si="6"/>
        <v>1</v>
      </c>
      <c r="AC117">
        <f t="shared" si="5"/>
        <v>2</v>
      </c>
    </row>
    <row r="118" spans="1:29" ht="20" x14ac:dyDescent="0.2">
      <c r="A118" t="s">
        <v>374</v>
      </c>
      <c r="B118" t="s">
        <v>375</v>
      </c>
      <c r="C118" t="s">
        <v>191</v>
      </c>
      <c r="D118" t="s">
        <v>77</v>
      </c>
      <c r="E118" t="s">
        <v>376</v>
      </c>
      <c r="F118" t="s">
        <v>377</v>
      </c>
      <c r="G118" t="s">
        <v>378</v>
      </c>
      <c r="H118" t="s">
        <v>411</v>
      </c>
      <c r="AA118" s="6">
        <f t="shared" si="3"/>
        <v>0</v>
      </c>
      <c r="AB118" s="6">
        <f t="shared" si="6"/>
        <v>0</v>
      </c>
      <c r="AC118">
        <f t="shared" si="5"/>
        <v>0</v>
      </c>
    </row>
    <row r="119" spans="1:29" ht="20" x14ac:dyDescent="0.2">
      <c r="A119" t="s">
        <v>374</v>
      </c>
      <c r="B119" t="s">
        <v>375</v>
      </c>
      <c r="C119" t="s">
        <v>162</v>
      </c>
      <c r="D119" t="s">
        <v>45</v>
      </c>
      <c r="E119" t="s">
        <v>379</v>
      </c>
      <c r="F119" t="s">
        <v>164</v>
      </c>
      <c r="G119" t="s">
        <v>165</v>
      </c>
      <c r="H119" t="s">
        <v>457</v>
      </c>
      <c r="J119" t="s">
        <v>451</v>
      </c>
      <c r="AA119" s="6">
        <f t="shared" si="3"/>
        <v>0</v>
      </c>
      <c r="AB119" s="6">
        <f t="shared" si="6"/>
        <v>1</v>
      </c>
      <c r="AC119">
        <f t="shared" si="5"/>
        <v>1</v>
      </c>
    </row>
    <row r="120" spans="1:29" ht="20" x14ac:dyDescent="0.2">
      <c r="A120" t="s">
        <v>374</v>
      </c>
      <c r="B120" t="s">
        <v>375</v>
      </c>
      <c r="C120" t="s">
        <v>101</v>
      </c>
      <c r="D120" t="s">
        <v>45</v>
      </c>
      <c r="E120" t="s">
        <v>380</v>
      </c>
      <c r="F120" t="s">
        <v>103</v>
      </c>
      <c r="G120" t="s">
        <v>104</v>
      </c>
      <c r="H120" t="s">
        <v>420</v>
      </c>
      <c r="R120" t="s">
        <v>450</v>
      </c>
      <c r="AA120" s="6">
        <f t="shared" si="3"/>
        <v>1</v>
      </c>
      <c r="AB120" s="6">
        <f t="shared" si="6"/>
        <v>0</v>
      </c>
      <c r="AC120">
        <f t="shared" si="5"/>
        <v>1</v>
      </c>
    </row>
    <row r="121" spans="1:29" ht="20" x14ac:dyDescent="0.2">
      <c r="A121" t="s">
        <v>374</v>
      </c>
      <c r="B121" t="s">
        <v>375</v>
      </c>
      <c r="C121" t="s">
        <v>105</v>
      </c>
      <c r="D121" t="s">
        <v>45</v>
      </c>
      <c r="E121" t="s">
        <v>381</v>
      </c>
      <c r="F121" t="s">
        <v>107</v>
      </c>
      <c r="G121" t="s">
        <v>108</v>
      </c>
      <c r="H121" t="s">
        <v>107</v>
      </c>
      <c r="K121" t="s">
        <v>450</v>
      </c>
      <c r="Q121" t="s">
        <v>450</v>
      </c>
      <c r="AA121" s="6">
        <f t="shared" si="3"/>
        <v>2</v>
      </c>
      <c r="AB121" s="6">
        <f>COUNTIF(J121:AA121,"No Play")</f>
        <v>0</v>
      </c>
      <c r="AC121">
        <f t="shared" si="5"/>
        <v>2</v>
      </c>
    </row>
    <row r="122" spans="1:29" ht="20" x14ac:dyDescent="0.2">
      <c r="A122" t="s">
        <v>374</v>
      </c>
      <c r="B122" t="s">
        <v>375</v>
      </c>
      <c r="C122" t="s">
        <v>64</v>
      </c>
      <c r="D122" t="s">
        <v>77</v>
      </c>
      <c r="E122" t="s">
        <v>382</v>
      </c>
      <c r="F122" t="s">
        <v>383</v>
      </c>
      <c r="G122" t="s">
        <v>384</v>
      </c>
      <c r="H122" t="s">
        <v>434</v>
      </c>
      <c r="AA122" s="6">
        <f t="shared" si="3"/>
        <v>0</v>
      </c>
      <c r="AB122" s="6">
        <f t="shared" ref="AB122:AB131" si="7">COUNTIF(J122:AA122,"No Play")</f>
        <v>0</v>
      </c>
      <c r="AC122">
        <f t="shared" si="5"/>
        <v>0</v>
      </c>
    </row>
    <row r="123" spans="1:29" ht="20" x14ac:dyDescent="0.2">
      <c r="A123" t="s">
        <v>374</v>
      </c>
      <c r="B123" t="s">
        <v>375</v>
      </c>
      <c r="C123" t="s">
        <v>261</v>
      </c>
      <c r="D123" t="s">
        <v>45</v>
      </c>
      <c r="E123" t="s">
        <v>385</v>
      </c>
      <c r="F123" t="s">
        <v>386</v>
      </c>
      <c r="G123" t="s">
        <v>387</v>
      </c>
      <c r="H123" t="s">
        <v>386</v>
      </c>
      <c r="AA123" s="6">
        <f t="shared" si="3"/>
        <v>0</v>
      </c>
      <c r="AB123" s="6">
        <f t="shared" si="7"/>
        <v>0</v>
      </c>
      <c r="AC123">
        <f t="shared" si="5"/>
        <v>0</v>
      </c>
    </row>
    <row r="124" spans="1:29" ht="20" x14ac:dyDescent="0.2">
      <c r="A124" t="s">
        <v>374</v>
      </c>
      <c r="B124" t="s">
        <v>375</v>
      </c>
      <c r="C124" t="s">
        <v>141</v>
      </c>
      <c r="D124" t="s">
        <v>290</v>
      </c>
      <c r="E124" t="s">
        <v>388</v>
      </c>
      <c r="F124" t="s">
        <v>143</v>
      </c>
      <c r="G124" t="s">
        <v>144</v>
      </c>
      <c r="H124" t="s">
        <v>265</v>
      </c>
      <c r="AA124" s="6">
        <f t="shared" si="3"/>
        <v>0</v>
      </c>
      <c r="AB124" s="6">
        <f t="shared" si="7"/>
        <v>0</v>
      </c>
      <c r="AC124">
        <f t="shared" si="5"/>
        <v>0</v>
      </c>
    </row>
    <row r="125" spans="1:29" ht="20" x14ac:dyDescent="0.2">
      <c r="A125" t="s">
        <v>389</v>
      </c>
      <c r="B125" t="s">
        <v>390</v>
      </c>
      <c r="C125" t="s">
        <v>228</v>
      </c>
      <c r="D125" t="s">
        <v>45</v>
      </c>
      <c r="E125" t="s">
        <v>391</v>
      </c>
      <c r="F125" t="s">
        <v>230</v>
      </c>
      <c r="G125" t="s">
        <v>231</v>
      </c>
      <c r="H125" t="s">
        <v>230</v>
      </c>
      <c r="AA125" s="6">
        <f t="shared" si="3"/>
        <v>0</v>
      </c>
      <c r="AB125" s="6">
        <f t="shared" si="7"/>
        <v>0</v>
      </c>
      <c r="AC125">
        <f t="shared" si="5"/>
        <v>0</v>
      </c>
    </row>
    <row r="126" spans="1:29" ht="20" x14ac:dyDescent="0.2">
      <c r="A126" t="s">
        <v>389</v>
      </c>
      <c r="B126" t="s">
        <v>390</v>
      </c>
      <c r="C126" t="s">
        <v>155</v>
      </c>
      <c r="D126" t="s">
        <v>45</v>
      </c>
      <c r="E126" t="s">
        <v>392</v>
      </c>
      <c r="F126" t="s">
        <v>111</v>
      </c>
      <c r="G126" t="s">
        <v>157</v>
      </c>
      <c r="H126" t="s">
        <v>405</v>
      </c>
      <c r="AA126" s="6">
        <f t="shared" si="3"/>
        <v>0</v>
      </c>
      <c r="AB126" s="6">
        <f t="shared" si="7"/>
        <v>0</v>
      </c>
      <c r="AC126">
        <f t="shared" si="5"/>
        <v>0</v>
      </c>
    </row>
    <row r="127" spans="1:29" ht="20" x14ac:dyDescent="0.2">
      <c r="A127" t="s">
        <v>389</v>
      </c>
      <c r="B127" t="s">
        <v>390</v>
      </c>
      <c r="C127" t="s">
        <v>52</v>
      </c>
      <c r="D127" t="s">
        <v>290</v>
      </c>
      <c r="E127" t="s">
        <v>393</v>
      </c>
      <c r="F127" t="s">
        <v>298</v>
      </c>
      <c r="G127" t="s">
        <v>299</v>
      </c>
      <c r="H127" t="s">
        <v>458</v>
      </c>
      <c r="Q127" t="s">
        <v>451</v>
      </c>
      <c r="AA127" s="6">
        <f t="shared" si="3"/>
        <v>0</v>
      </c>
      <c r="AB127" s="6">
        <f t="shared" si="7"/>
        <v>1</v>
      </c>
      <c r="AC127">
        <f t="shared" si="5"/>
        <v>1</v>
      </c>
    </row>
    <row r="128" spans="1:29" ht="20" x14ac:dyDescent="0.2">
      <c r="A128" t="s">
        <v>389</v>
      </c>
      <c r="B128" t="s">
        <v>390</v>
      </c>
      <c r="C128" t="s">
        <v>109</v>
      </c>
      <c r="D128" t="s">
        <v>77</v>
      </c>
      <c r="E128" t="s">
        <v>394</v>
      </c>
      <c r="F128" t="s">
        <v>395</v>
      </c>
      <c r="G128" t="s">
        <v>396</v>
      </c>
      <c r="H128" t="s">
        <v>429</v>
      </c>
      <c r="AA128" s="6">
        <f t="shared" si="3"/>
        <v>0</v>
      </c>
      <c r="AB128" s="6">
        <f t="shared" si="7"/>
        <v>0</v>
      </c>
      <c r="AC128">
        <f t="shared" si="5"/>
        <v>0</v>
      </c>
    </row>
    <row r="129" spans="1:29" ht="20" x14ac:dyDescent="0.2">
      <c r="A129" t="s">
        <v>389</v>
      </c>
      <c r="B129" t="s">
        <v>390</v>
      </c>
      <c r="C129" t="s">
        <v>113</v>
      </c>
      <c r="D129" t="s">
        <v>45</v>
      </c>
      <c r="E129" t="s">
        <v>397</v>
      </c>
      <c r="H129" t="s">
        <v>437</v>
      </c>
      <c r="AA129" s="6">
        <f t="shared" si="3"/>
        <v>0</v>
      </c>
      <c r="AB129" s="6">
        <f t="shared" si="7"/>
        <v>0</v>
      </c>
      <c r="AC129">
        <f t="shared" si="5"/>
        <v>0</v>
      </c>
    </row>
    <row r="130" spans="1:29" ht="20" x14ac:dyDescent="0.2">
      <c r="A130" t="s">
        <v>389</v>
      </c>
      <c r="B130" t="s">
        <v>390</v>
      </c>
      <c r="C130" t="s">
        <v>184</v>
      </c>
      <c r="D130" t="s">
        <v>290</v>
      </c>
      <c r="E130" t="s">
        <v>398</v>
      </c>
      <c r="F130" t="s">
        <v>186</v>
      </c>
      <c r="G130" t="s">
        <v>187</v>
      </c>
      <c r="H130" t="s">
        <v>186</v>
      </c>
      <c r="L130" t="s">
        <v>451</v>
      </c>
      <c r="AA130" s="6">
        <f t="shared" si="3"/>
        <v>0</v>
      </c>
      <c r="AB130" s="6">
        <f t="shared" si="7"/>
        <v>1</v>
      </c>
      <c r="AC130">
        <f t="shared" si="5"/>
        <v>1</v>
      </c>
    </row>
    <row r="131" spans="1:29" ht="20" x14ac:dyDescent="0.2">
      <c r="A131" t="s">
        <v>389</v>
      </c>
      <c r="B131" t="s">
        <v>390</v>
      </c>
      <c r="C131" t="s">
        <v>243</v>
      </c>
      <c r="D131" t="s">
        <v>45</v>
      </c>
      <c r="E131" t="s">
        <v>399</v>
      </c>
      <c r="F131" t="s">
        <v>245</v>
      </c>
      <c r="G131" t="s">
        <v>246</v>
      </c>
      <c r="H131" t="s">
        <v>445</v>
      </c>
      <c r="AA131" s="6">
        <f t="shared" ref="AA131" si="8">COUNTIF(I131:Z131,"No Home")</f>
        <v>0</v>
      </c>
      <c r="AB131" s="6">
        <f t="shared" si="7"/>
        <v>0</v>
      </c>
      <c r="AC131">
        <f t="shared" ref="AC131" si="9">SUM(AA131:AB131)</f>
        <v>0</v>
      </c>
    </row>
    <row r="150" spans="9:9" x14ac:dyDescent="0.2">
      <c r="I150">
        <v>20</v>
      </c>
    </row>
    <row r="164" spans="20:20" x14ac:dyDescent="0.2">
      <c r="T164" t="s">
        <v>450</v>
      </c>
    </row>
  </sheetData>
  <autoFilter ref="A1:AC131" xr:uid="{00000000-0001-0000-0000-000000000000}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5" stopIfTrue="1" operator="equal" id="{B8F21C49-FECB-2747-BD76-17F1F07CE8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6" operator="equal" id="{43E45996-2389-7648-8C3F-1AF918726F4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P60</xm:sqref>
        </x14:conditionalFormatting>
        <x14:conditionalFormatting xmlns:xm="http://schemas.microsoft.com/office/excel/2006/main">
          <x14:cfRule type="cellIs" priority="353" stopIfTrue="1" operator="equal" id="{B46758B0-3BA8-AA40-B39D-C372A753D4B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4" operator="equal" id="{E7360A3B-6FE0-C140-A2E5-FF66C79E1A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T164</xm:sqref>
        </x14:conditionalFormatting>
        <x14:conditionalFormatting xmlns:xm="http://schemas.microsoft.com/office/excel/2006/main">
          <x14:cfRule type="cellIs" priority="351" stopIfTrue="1" operator="equal" id="{93C40306-2B16-D748-9237-BACE77ADADD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2" operator="equal" id="{C27BD638-4639-9849-BD99-C9FA53F2D1E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V77</xm:sqref>
        </x14:conditionalFormatting>
        <x14:conditionalFormatting xmlns:xm="http://schemas.microsoft.com/office/excel/2006/main">
          <x14:cfRule type="cellIs" priority="349" stopIfTrue="1" operator="equal" id="{16DE8540-DF28-D648-A00C-141869EA1F9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0" operator="equal" id="{7F563A28-F177-D14C-B245-BAA1843144B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R110</xm:sqref>
        </x14:conditionalFormatting>
        <x14:conditionalFormatting xmlns:xm="http://schemas.microsoft.com/office/excel/2006/main">
          <x14:cfRule type="cellIs" priority="347" stopIfTrue="1" operator="equal" id="{AB6767D3-634E-6D4B-8B2C-542E5C87892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8" operator="equal" id="{7EF5F508-5D8B-4E43-B3A3-D8622DC9704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O110</xm:sqref>
        </x14:conditionalFormatting>
        <x14:conditionalFormatting xmlns:xm="http://schemas.microsoft.com/office/excel/2006/main">
          <x14:cfRule type="cellIs" priority="345" stopIfTrue="1" operator="equal" id="{1E3B7A9C-CCDB-4849-A2FC-548F8350AC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6" operator="equal" id="{916BE90E-312C-554E-876F-4F531B0E9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L50</xm:sqref>
        </x14:conditionalFormatting>
        <x14:conditionalFormatting xmlns:xm="http://schemas.microsoft.com/office/excel/2006/main">
          <x14:cfRule type="cellIs" priority="343" stopIfTrue="1" operator="equal" id="{B23D8F6B-8834-9A49-BF0C-843A80F9C53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4" operator="equal" id="{47CD7949-FFC0-CB48-8AFD-38281BEC40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L85</xm:sqref>
        </x14:conditionalFormatting>
        <x14:conditionalFormatting xmlns:xm="http://schemas.microsoft.com/office/excel/2006/main">
          <x14:cfRule type="cellIs" priority="341" stopIfTrue="1" operator="equal" id="{C4F0806F-CB42-BA47-995D-ACDFE57CECA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equal" id="{7695F84A-29B6-B64E-A47E-85747B6873E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L118</xm:sqref>
        </x14:conditionalFormatting>
        <x14:conditionalFormatting xmlns:xm="http://schemas.microsoft.com/office/excel/2006/main">
          <x14:cfRule type="cellIs" priority="339" stopIfTrue="1" operator="equal" id="{6C3D3A5E-946E-1944-9EA1-4964BC352CC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0" operator="equal" id="{636AFD87-ADC7-D944-8B2A-CF180A29CF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Y50</xm:sqref>
        </x14:conditionalFormatting>
        <x14:conditionalFormatting xmlns:xm="http://schemas.microsoft.com/office/excel/2006/main">
          <x14:cfRule type="cellIs" priority="337" stopIfTrue="1" operator="equal" id="{41FA12C1-F618-1B4C-8412-8B1F6D68C21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8" operator="equal" id="{9D8DB297-720F-3843-9D71-A7789D2A5DA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Y85</xm:sqref>
        </x14:conditionalFormatting>
        <x14:conditionalFormatting xmlns:xm="http://schemas.microsoft.com/office/excel/2006/main">
          <x14:cfRule type="cellIs" priority="335" stopIfTrue="1" operator="equal" id="{51C1B59A-379A-7346-8D4E-FC15C5C7405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6" operator="equal" id="{4C0BF843-7425-E74B-9372-EA346ABC03F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Y118</xm:sqref>
        </x14:conditionalFormatting>
        <x14:conditionalFormatting xmlns:xm="http://schemas.microsoft.com/office/excel/2006/main">
          <x14:cfRule type="cellIs" priority="333" stopIfTrue="1" operator="equal" id="{9538A419-BBD1-1546-864F-DDDCAFE47FC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4" operator="equal" id="{5E349D6D-E167-F240-81DA-45DDC1C5B28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Q13</xm:sqref>
        </x14:conditionalFormatting>
        <x14:conditionalFormatting xmlns:xm="http://schemas.microsoft.com/office/excel/2006/main">
          <x14:cfRule type="cellIs" priority="331" stopIfTrue="1" operator="equal" id="{DF33F242-E9B8-EF49-BB65-4A3705FD57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equal" id="{46E8D10D-B9BD-F441-B124-59A399E47E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Q86</xm:sqref>
        </x14:conditionalFormatting>
        <x14:conditionalFormatting xmlns:xm="http://schemas.microsoft.com/office/excel/2006/main">
          <x14:cfRule type="cellIs" priority="329" stopIfTrue="1" operator="equal" id="{08C9F9B7-AA1B-0748-AA41-091984CEA4E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0" operator="equal" id="{D6348B08-61C4-3347-8491-60A74A98F2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Q127</xm:sqref>
        </x14:conditionalFormatting>
        <x14:conditionalFormatting xmlns:xm="http://schemas.microsoft.com/office/excel/2006/main">
          <x14:cfRule type="cellIs" priority="327" stopIfTrue="1" operator="equal" id="{A5DD4F50-85D2-E54A-AB69-6BE5F52411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8" operator="equal" id="{AE7AF954-5717-C94D-AD8B-74D51CFC9F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X32:Y32</xm:sqref>
        </x14:conditionalFormatting>
        <x14:conditionalFormatting xmlns:xm="http://schemas.microsoft.com/office/excel/2006/main">
          <x14:cfRule type="cellIs" priority="325" stopIfTrue="1" operator="equal" id="{C92C2676-7E82-BE4E-883F-9E5B5CADBDA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6" operator="equal" id="{7256ACD3-009B-6D4F-B54E-0A4FB7D2CB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Y113</xm:sqref>
        </x14:conditionalFormatting>
        <x14:conditionalFormatting xmlns:xm="http://schemas.microsoft.com/office/excel/2006/main">
          <x14:cfRule type="cellIs" priority="323" stopIfTrue="1" operator="equal" id="{6DFA191F-D215-7D4A-8961-3838E6A138F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4" operator="equal" id="{CB16CEA5-2269-8744-B190-FB139C4FFCC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L32</xm:sqref>
        </x14:conditionalFormatting>
        <x14:conditionalFormatting xmlns:xm="http://schemas.microsoft.com/office/excel/2006/main">
          <x14:cfRule type="cellIs" priority="321" stopIfTrue="1" operator="equal" id="{C83775D6-7D11-2742-B01D-F7ED2682431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equal" id="{ADC8B188-04C6-BB4B-BE5C-F08FA019D44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ellIs" priority="319" stopIfTrue="1" operator="equal" id="{A767E0F9-7D9F-C349-B0F4-FDB2FBD4421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0" operator="equal" id="{29F6DA90-A96B-3946-839E-BCFBA80E413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J32</xm:sqref>
        </x14:conditionalFormatting>
        <x14:conditionalFormatting xmlns:xm="http://schemas.microsoft.com/office/excel/2006/main">
          <x14:cfRule type="cellIs" priority="317" stopIfTrue="1" operator="equal" id="{38BB6F49-D8A8-6140-BEF1-AA268854908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8" operator="equal" id="{A2D845B8-E7DA-BE43-A870-34712615AE3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ellIs" priority="315" stopIfTrue="1" operator="equal" id="{5387F593-BB90-A84D-B2E5-11E6A788FC5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6" operator="equal" id="{5D0B0D7A-2EA2-E24D-8DF3-DF5D88B09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Q69</xm:sqref>
        </x14:conditionalFormatting>
        <x14:conditionalFormatting xmlns:xm="http://schemas.microsoft.com/office/excel/2006/main">
          <x14:cfRule type="cellIs" priority="313" stopIfTrue="1" operator="equal" id="{11490116-2FE1-1A4B-BE92-F615B4124EE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4" operator="equal" id="{D9AF94E4-DFC3-5A44-B712-6DB258EECC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J42</xm:sqref>
        </x14:conditionalFormatting>
        <x14:conditionalFormatting xmlns:xm="http://schemas.microsoft.com/office/excel/2006/main">
          <x14:cfRule type="cellIs" priority="311" stopIfTrue="1" operator="equal" id="{DDE200A8-049C-E448-A55E-8479759DD00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equal" id="{C728B3C0-FF45-FB4F-B0AF-D1AD3D258F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J119</xm:sqref>
        </x14:conditionalFormatting>
        <x14:conditionalFormatting xmlns:xm="http://schemas.microsoft.com/office/excel/2006/main">
          <x14:cfRule type="cellIs" priority="309" stopIfTrue="1" operator="equal" id="{7096E9D6-B401-D845-9C04-A949D1D7886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0" operator="equal" id="{73FEE7DB-FD05-A44C-B642-9A042DADCD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Y25</xm:sqref>
        </x14:conditionalFormatting>
        <x14:conditionalFormatting xmlns:xm="http://schemas.microsoft.com/office/excel/2006/main">
          <x14:cfRule type="cellIs" priority="307" stopIfTrue="1" operator="equal" id="{31EDCF1A-E223-1B4E-AEF6-5253E1FA747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8" operator="equal" id="{0B86EB7E-06B8-1544-95F8-899BE916F2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Y87</xm:sqref>
        </x14:conditionalFormatting>
        <x14:conditionalFormatting xmlns:xm="http://schemas.microsoft.com/office/excel/2006/main">
          <x14:cfRule type="cellIs" priority="305" stopIfTrue="1" operator="equal" id="{30618EDE-2BB5-B945-82A2-1F5ABE4220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6" operator="equal" id="{68B557E1-CBB1-A341-9EB8-420ECD4BFA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O52</xm:sqref>
        </x14:conditionalFormatting>
        <x14:conditionalFormatting xmlns:xm="http://schemas.microsoft.com/office/excel/2006/main">
          <x14:cfRule type="cellIs" priority="303" stopIfTrue="1" operator="equal" id="{8B5EE881-1608-574D-BA7F-9C181DFC7C4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4" operator="equal" id="{AFC9F4E1-8E69-B24C-8C0C-B040180881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O117</xm:sqref>
        </x14:conditionalFormatting>
        <x14:conditionalFormatting xmlns:xm="http://schemas.microsoft.com/office/excel/2006/main">
          <x14:cfRule type="cellIs" priority="301" stopIfTrue="1" operator="equal" id="{A14459BF-C5D7-484B-8386-99AC1C40633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equal" id="{EBD86FAF-2699-A444-9569-13DC62F6B79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ellIs" priority="299" stopIfTrue="1" operator="equal" id="{24F3F5D0-2250-494A-ABA1-CB3126CC29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0" operator="equal" id="{E5B67126-4384-2646-B36E-F0E28A229F9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R120</xm:sqref>
        </x14:conditionalFormatting>
        <x14:conditionalFormatting xmlns:xm="http://schemas.microsoft.com/office/excel/2006/main">
          <x14:cfRule type="cellIs" priority="297" stopIfTrue="1" operator="equal" id="{8ED96105-43C4-EC4A-9258-5335AE5695E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8" operator="equal" id="{881727F1-F454-3E40-B9E5-2832E32A359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Y120</xm:sqref>
        </x14:conditionalFormatting>
        <x14:conditionalFormatting xmlns:xm="http://schemas.microsoft.com/office/excel/2006/main">
          <x14:cfRule type="cellIs" priority="295" stopIfTrue="1" operator="equal" id="{33DA27C2-3E27-2248-9621-FA9DBBE9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6" operator="equal" id="{AC0B924A-6B9D-E944-8D54-F6CD1C0F41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Q64</xm:sqref>
        </x14:conditionalFormatting>
        <x14:conditionalFormatting xmlns:xm="http://schemas.microsoft.com/office/excel/2006/main">
          <x14:cfRule type="cellIs" priority="293" stopIfTrue="1" operator="equal" id="{D7762E6B-0212-5A47-AEE7-4A3F1379904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4" operator="equal" id="{59823944-DD40-5C45-828D-7DBD0AB739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R64</xm:sqref>
        </x14:conditionalFormatting>
        <x14:conditionalFormatting xmlns:xm="http://schemas.microsoft.com/office/excel/2006/main">
          <x14:cfRule type="cellIs" priority="291" stopIfTrue="1" operator="equal" id="{97FA85E0-29BA-784A-B10F-2B34C26D555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equal" id="{29DF4259-F305-294E-9486-2C0A8E6480C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Z64</xm:sqref>
        </x14:conditionalFormatting>
        <x14:conditionalFormatting xmlns:xm="http://schemas.microsoft.com/office/excel/2006/main">
          <x14:cfRule type="cellIs" priority="289" stopIfTrue="1" operator="equal" id="{B00B0F92-122B-2044-B4F8-4EC8D9B7954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0" operator="equal" id="{514B6500-0C2A-094E-A432-88F871D9A97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ellIs" priority="287" stopIfTrue="1" operator="equal" id="{8EF1A0F2-C5FA-DD40-A98E-8EBD47ABB3E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8" operator="equal" id="{05A4387F-4C05-D744-B209-1622B1BE3D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ellIs" priority="283" stopIfTrue="1" operator="equal" id="{68D4B57E-95A9-714E-8BA8-053E49B6F0F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4" operator="equal" id="{876C5ABF-A4A5-C045-8D45-764666AF9AC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N141</xm:sqref>
        </x14:conditionalFormatting>
        <x14:conditionalFormatting xmlns:xm="http://schemas.microsoft.com/office/excel/2006/main">
          <x14:cfRule type="cellIs" priority="279" stopIfTrue="1" operator="equal" id="{D4631A5F-3FF2-404F-A92F-56A3C4B113A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0" operator="equal" id="{168715D0-42E2-8D44-B497-2CF748F770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M54</xm:sqref>
        </x14:conditionalFormatting>
        <x14:conditionalFormatting xmlns:xm="http://schemas.microsoft.com/office/excel/2006/main">
          <x14:cfRule type="cellIs" priority="277" stopIfTrue="1" operator="equal" id="{3050AC31-1DA1-4042-BCD9-BBF85A3735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8" operator="equal" id="{59842BCD-F224-D146-9B5F-A31FE63EFCB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Q46</xm:sqref>
        </x14:conditionalFormatting>
        <x14:conditionalFormatting xmlns:xm="http://schemas.microsoft.com/office/excel/2006/main">
          <x14:cfRule type="cellIs" priority="275" stopIfTrue="1" operator="equal" id="{9ABDBC09-81EE-EB4B-A699-7F00BE16008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6" operator="equal" id="{8DBE70D9-1DF3-484E-BDC1-400CC001579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Q106</xm:sqref>
        </x14:conditionalFormatting>
        <x14:conditionalFormatting xmlns:xm="http://schemas.microsoft.com/office/excel/2006/main">
          <x14:cfRule type="cellIs" priority="273" stopIfTrue="1" operator="equal" id="{A49A723B-3B95-784B-B820-18997758CC4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4" operator="equal" id="{C7B9F4B8-F1E4-6846-83F8-86607D2BCDF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K27</xm:sqref>
        </x14:conditionalFormatting>
        <x14:conditionalFormatting xmlns:xm="http://schemas.microsoft.com/office/excel/2006/main">
          <x14:cfRule type="cellIs" priority="271" stopIfTrue="1" operator="equal" id="{EA90E7AD-B01C-6B48-B8CB-D9E26BD7C5E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equal" id="{25290EBF-D3A4-DB45-8DFE-05EB630A0C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K121</xm:sqref>
        </x14:conditionalFormatting>
        <x14:conditionalFormatting xmlns:xm="http://schemas.microsoft.com/office/excel/2006/main">
          <x14:cfRule type="cellIs" priority="269" stopIfTrue="1" operator="equal" id="{A1928833-4EBE-9A4A-BBDD-39DF21480F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0" operator="equal" id="{5B02693A-38B8-E64C-8C4B-9B8B7BFBDC2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267" stopIfTrue="1" operator="equal" id="{3F2596E1-91B1-BE41-A0A0-151FA11897B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8" operator="equal" id="{DE2FA4F8-5EB3-A64B-B44F-56364B5DF8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Q121</xm:sqref>
        </x14:conditionalFormatting>
        <x14:conditionalFormatting xmlns:xm="http://schemas.microsoft.com/office/excel/2006/main">
          <x14:cfRule type="cellIs" priority="265" stopIfTrue="1" operator="equal" id="{B620E620-D4FD-9142-89C1-1CB93433C0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6" operator="equal" id="{04FB0244-AEFE-CB43-92B7-4C612438BD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ellIs" priority="263" stopIfTrue="1" operator="equal" id="{980F4416-7056-A248-A824-7BDBDC224F7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4" operator="equal" id="{7606CB3C-3D26-574A-9422-F8A4C8C896C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ellIs" priority="261" stopIfTrue="1" operator="equal" id="{160A2ADE-ABA0-9C47-8EFA-842500EB04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equal" id="{15BB4C4E-E140-FF46-8021-61DEB5BFEF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P36</xm:sqref>
        </x14:conditionalFormatting>
        <x14:conditionalFormatting xmlns:xm="http://schemas.microsoft.com/office/excel/2006/main">
          <x14:cfRule type="cellIs" priority="259" stopIfTrue="1" operator="equal" id="{A3FC3665-DA53-5B46-8954-BDB5006382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0" operator="equal" id="{66B0BC81-30EE-C647-97B7-55B10FD76E4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Y117</xm:sqref>
        </x14:conditionalFormatting>
        <x14:conditionalFormatting xmlns:xm="http://schemas.microsoft.com/office/excel/2006/main">
          <x14:cfRule type="cellIs" priority="257" stopIfTrue="1" operator="equal" id="{E3CEE448-98E5-1B4C-BF0A-9B5F3F4E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8" operator="equal" id="{818D8602-580E-1841-ADC9-EFE47BD4038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ellIs" priority="255" stopIfTrue="1" operator="equal" id="{72210800-778B-4E47-BC13-044AC78AEF5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6" operator="equal" id="{74A8F27B-00D7-8144-81DA-4B917857212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ellIs" priority="253" stopIfTrue="1" operator="equal" id="{B339A9C6-666D-3D4F-AC7C-711DC813D36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4" operator="equal" id="{959B0C4E-EC58-2849-BADA-B628E373775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Q84</xm:sqref>
        </x14:conditionalFormatting>
        <x14:conditionalFormatting xmlns:xm="http://schemas.microsoft.com/office/excel/2006/main">
          <x14:cfRule type="cellIs" priority="251" stopIfTrue="1" operator="equal" id="{9F98199F-DCF1-464A-8219-1DC656411C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equal" id="{B3B5E7AC-08F4-D448-8F14-C9A9E4E36E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L48</xm:sqref>
        </x14:conditionalFormatting>
        <x14:conditionalFormatting xmlns:xm="http://schemas.microsoft.com/office/excel/2006/main">
          <x14:cfRule type="cellIs" priority="249" stopIfTrue="1" operator="equal" id="{AA0A5D38-C1AC-C74B-BE09-21691DF27B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0" operator="equal" id="{22D35834-5606-6F48-9398-AC865858DD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L130</xm:sqref>
        </x14:conditionalFormatting>
        <x14:conditionalFormatting xmlns:xm="http://schemas.microsoft.com/office/excel/2006/main">
          <x14:cfRule type="cellIs" priority="247" stopIfTrue="1" operator="equal" id="{819CFCEA-8C11-EC40-89DD-52E631B9BB9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8" operator="equal" id="{6CB0B701-08D3-1149-B851-A1D92F9BB89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Y72</xm:sqref>
        </x14:conditionalFormatting>
        <x14:conditionalFormatting xmlns:xm="http://schemas.microsoft.com/office/excel/2006/main">
          <x14:cfRule type="cellIs" priority="245" stopIfTrue="1" operator="equal" id="{62EBBB2F-1269-9F4E-890A-60EE2B7B6B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6" operator="equal" id="{F733AE6E-261C-9441-BBE4-465942650E6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Y124</xm:sqref>
        </x14:conditionalFormatting>
        <x14:conditionalFormatting xmlns:xm="http://schemas.microsoft.com/office/excel/2006/main">
          <x14:cfRule type="cellIs" priority="243" stopIfTrue="1" operator="equal" id="{B30025E6-369C-C343-891D-FD122416AF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4" operator="equal" id="{2FE030E4-D028-1442-8B4F-C65890BF35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Y37</xm:sqref>
        </x14:conditionalFormatting>
        <x14:conditionalFormatting xmlns:xm="http://schemas.microsoft.com/office/excel/2006/main">
          <x14:cfRule type="cellIs" priority="241" stopIfTrue="1" operator="equal" id="{CACA74CF-26A5-2A45-BEEE-7197AEA8BB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equal" id="{17A9A147-7F62-5B42-A0C5-CEE491E81F3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N93</xm:sqref>
        </x14:conditionalFormatting>
        <x14:conditionalFormatting xmlns:xm="http://schemas.microsoft.com/office/excel/2006/main">
          <x14:cfRule type="cellIs" priority="239" stopIfTrue="1" operator="equal" id="{15FF22AE-C9A5-0346-9D81-93EB1A4B4F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0" operator="equal" id="{4D61668A-9DFC-064B-8DD3-F56FDECACD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K65</xm:sqref>
        </x14:conditionalFormatting>
        <x14:conditionalFormatting xmlns:xm="http://schemas.microsoft.com/office/excel/2006/main">
          <x14:cfRule type="cellIs" priority="237" stopIfTrue="1" operator="equal" id="{2E5C1682-0FFD-8849-A51E-04025B84E57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8" operator="equal" id="{1EB151A6-F577-2741-ABD2-326BAFAF632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K109</xm:sqref>
        </x14:conditionalFormatting>
        <x14:conditionalFormatting xmlns:xm="http://schemas.microsoft.com/office/excel/2006/main">
          <x14:cfRule type="cellIs" priority="235" stopIfTrue="1" operator="equal" id="{1CE3FB13-74FD-8C4A-8145-EA88C5AB3F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6" operator="equal" id="{65704A62-1753-5349-8D07-8D18068BE41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Y66</xm:sqref>
        </x14:conditionalFormatting>
        <x14:conditionalFormatting xmlns:xm="http://schemas.microsoft.com/office/excel/2006/main">
          <x14:cfRule type="cellIs" priority="233" stopIfTrue="1" operator="equal" id="{5B4ED2A7-44D5-9544-9E87-90110F0AD2C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4" operator="equal" id="{5B740E2F-B61C-2F42-8514-785975CB8AD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Y131</xm:sqref>
        </x14:conditionalFormatting>
        <x14:conditionalFormatting xmlns:xm="http://schemas.microsoft.com/office/excel/2006/main">
          <x14:cfRule type="cellIs" priority="231" stopIfTrue="1" operator="equal" id="{F3830CB7-8A98-9E41-98F5-A9B22291A7B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equal" id="{50462366-D9FB-0945-A594-E9E74C027A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ellIs" priority="229" stopIfTrue="1" operator="equal" id="{7B547F13-83BA-8F47-BF78-B8F5459D4BF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0" operator="equal" id="{1A81E6C3-A4CE-3744-92BF-E3CD396C75F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P74</xm:sqref>
        </x14:conditionalFormatting>
        <x14:conditionalFormatting xmlns:xm="http://schemas.microsoft.com/office/excel/2006/main">
          <x14:cfRule type="cellIs" priority="227" stopIfTrue="1" operator="equal" id="{BF6C6DB1-E03E-B440-ABB0-CE32CC045CF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8" operator="equal" id="{A08FF02B-791E-FA48-9CBB-4CC8D7DF939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Z100</xm:sqref>
        </x14:conditionalFormatting>
        <x14:conditionalFormatting xmlns:xm="http://schemas.microsoft.com/office/excel/2006/main">
          <x14:cfRule type="cellIs" priority="223" stopIfTrue="1" operator="equal" id="{3AAD7BB1-3F65-F644-B81C-4CC46D6330A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4" operator="equal" id="{3D6159DD-13C6-3543-A7B1-EE41F81B6C0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ellIs" priority="221" stopIfTrue="1" operator="equal" id="{11A09B6B-7408-1940-ABF2-517C0E9907E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equal" id="{95FA9872-32FF-D345-8212-9AA6FA9930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ellIs" priority="219" stopIfTrue="1" operator="equal" id="{84675DA8-168C-164E-A0CD-0FA7CA738A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0" operator="equal" id="{1CC79898-2751-184E-9CBF-416DC83E3C3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ellIs" priority="217" stopIfTrue="1" operator="equal" id="{1B880B5B-B24E-054C-B3F3-6276F2D1887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8" operator="equal" id="{5EE56935-7A42-F44B-A89D-53304AD59B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ellIs" priority="215" stopIfTrue="1" operator="equal" id="{56FAA69C-B9F8-A14D-A021-476A0F04D7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6" operator="equal" id="{F63D641F-0E4F-D94A-9B83-4D512DAE144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ellIs" priority="213" stopIfTrue="1" operator="equal" id="{73F6A58E-2A7A-8340-A4D7-7C666AC1BF4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4" operator="equal" id="{FD32663E-D253-EA48-8798-C1C9094C6DE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211" stopIfTrue="1" operator="equal" id="{8554ECD1-90AC-8445-96BF-FF2D448B7C0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equal" id="{0D0D4C03-F6B1-D84A-9099-52FF19FE3A3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X15</xm:sqref>
        </x14:conditionalFormatting>
        <x14:conditionalFormatting xmlns:xm="http://schemas.microsoft.com/office/excel/2006/main">
          <x14:cfRule type="cellIs" priority="209" stopIfTrue="1" operator="equal" id="{9937AA5D-04BB-9643-AFAD-11CD2A4A0BD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0" operator="equal" id="{61E36B3D-F0BC-2644-9DC5-5E6D2762696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Y15</xm:sqref>
        </x14:conditionalFormatting>
        <x14:conditionalFormatting xmlns:xm="http://schemas.microsoft.com/office/excel/2006/main">
          <x14:cfRule type="cellIs" priority="207" stopIfTrue="1" operator="equal" id="{DB08339E-3F55-3746-8290-A183E256D96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8" operator="equal" id="{8A06412B-F890-6440-91BF-1228E5844B5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Z15</xm:sqref>
        </x14:conditionalFormatting>
        <x14:conditionalFormatting xmlns:xm="http://schemas.microsoft.com/office/excel/2006/main">
          <x14:cfRule type="cellIs" priority="205" stopIfTrue="1" operator="equal" id="{80F4474E-E570-5C4A-B59E-84048B3333A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6" operator="equal" id="{DFA542F9-2D70-AE49-843C-E285FDD3222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O49</xm:sqref>
        </x14:conditionalFormatting>
        <x14:conditionalFormatting xmlns:xm="http://schemas.microsoft.com/office/excel/2006/main">
          <x14:cfRule type="cellIs" priority="203" stopIfTrue="1" operator="equal" id="{29A4E069-CE5D-AC48-9915-D6C9F769EC8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4" operator="equal" id="{55E98EDB-49D2-B44F-8C6E-AEE705D2EB6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M146</xm:sqref>
        </x14:conditionalFormatting>
        <x14:conditionalFormatting xmlns:xm="http://schemas.microsoft.com/office/excel/2006/main">
          <x14:cfRule type="cellIs" priority="201" stopIfTrue="1" operator="equal" id="{3A874DAA-5C80-F141-9EDC-4D4A67A6CF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equal" id="{1A44D21E-E7C7-1A42-BA61-668D21662AD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199" stopIfTrue="1" operator="equal" id="{C22E5D0F-BB69-2646-98D0-BC6E66E8239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0" operator="equal" id="{459D7B58-5D7D-3641-9849-55A0BE56D1A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cellIs" priority="197" stopIfTrue="1" operator="equal" id="{A85767D0-6924-3E4A-A503-3398568117E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8" operator="equal" id="{07E699E6-FB0C-D448-BD97-575188BC6F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cellIs" priority="195" stopIfTrue="1" operator="equal" id="{E1FCDDE5-870B-1746-A952-FC26688B0E7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6" operator="equal" id="{1AFE7E1A-9CE3-7F49-A515-FF06B2C1AD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ellIs" priority="193" stopIfTrue="1" operator="equal" id="{443D6608-79BA-B54C-8F37-518D072DF0D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4" operator="equal" id="{F15C319E-575D-234D-9A37-6ADCFE8A93E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ellIs" priority="191" stopIfTrue="1" operator="equal" id="{A397DAD8-B247-E944-87E8-19375090C50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equal" id="{9C3204C0-AD53-F940-B869-C5FB3547D10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U11</xm:sqref>
        </x14:conditionalFormatting>
        <x14:conditionalFormatting xmlns:xm="http://schemas.microsoft.com/office/excel/2006/main">
          <x14:cfRule type="cellIs" priority="189" stopIfTrue="1" operator="equal" id="{5DB7AA61-957D-4B46-A43C-B40D5A92183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0" operator="equal" id="{7A09A593-DDAF-8145-A9DD-37A81AA0BC5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W11</xm:sqref>
        </x14:conditionalFormatting>
        <x14:conditionalFormatting xmlns:xm="http://schemas.microsoft.com/office/excel/2006/main">
          <x14:cfRule type="cellIs" priority="187" stopIfTrue="1" operator="equal" id="{B7D0ACF3-BEBE-2148-8115-3E66A685E6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8" operator="equal" id="{63C2D570-4AA1-574F-A583-D7B8394FF90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</xm:sqref>
        </x14:conditionalFormatting>
        <x14:conditionalFormatting xmlns:xm="http://schemas.microsoft.com/office/excel/2006/main">
          <x14:cfRule type="cellIs" priority="185" stopIfTrue="1" operator="equal" id="{A76C5295-2DF9-B449-9B5C-D330D4B946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6" operator="equal" id="{6B9DE860-4AAB-7343-81C9-CAF2229FAE3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ellIs" priority="183" stopIfTrue="1" operator="equal" id="{AF50036A-62FB-874F-970D-FD0D1D22129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4" operator="equal" id="{6AF2DE7D-765A-EE41-8962-C1D391F1D7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cellIs" priority="181" stopIfTrue="1" operator="equal" id="{591EC028-1138-2A49-B1B4-2C19C637111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equal" id="{5635030D-5268-5E4B-88B1-E80C03F581F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ellIs" priority="179" stopIfTrue="1" operator="equal" id="{BA711632-2BFC-3A43-A83B-E4FBA24F6BD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0" operator="equal" id="{5A083B92-BE3F-A945-982D-BB74A15875A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ellIs" priority="177" stopIfTrue="1" operator="equal" id="{82ABE884-A50D-2443-85A8-4A1373E2B5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8" operator="equal" id="{73C4416D-BB71-AE4E-8DE8-B7189DD479D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Q16</xm:sqref>
        </x14:conditionalFormatting>
        <x14:conditionalFormatting xmlns:xm="http://schemas.microsoft.com/office/excel/2006/main">
          <x14:cfRule type="cellIs" priority="175" stopIfTrue="1" operator="equal" id="{E3AD4545-0C99-1140-8935-6A2856B5019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6" operator="equal" id="{9F4884DC-B568-4147-B659-DE4483CD273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ellIs" priority="173" stopIfTrue="1" operator="equal" id="{A97B6929-74CB-AC4B-9DD1-3957B536B8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4" operator="equal" id="{C6ED29D2-9C84-3C45-9084-6B3ADA85E15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U16</xm:sqref>
        </x14:conditionalFormatting>
        <x14:conditionalFormatting xmlns:xm="http://schemas.microsoft.com/office/excel/2006/main">
          <x14:cfRule type="cellIs" priority="171" stopIfTrue="1" operator="equal" id="{8FDE38C2-0BCC-1E4E-B04D-AC60A9C5396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equal" id="{F5B6D08D-4E41-EF4E-9753-635A1EBD588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W16</xm:sqref>
        </x14:conditionalFormatting>
        <x14:conditionalFormatting xmlns:xm="http://schemas.microsoft.com/office/excel/2006/main">
          <x14:cfRule type="cellIs" priority="169" stopIfTrue="1" operator="equal" id="{1630E309-0F4C-F94B-A8D3-007D27D980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0" operator="equal" id="{351C756C-D919-4840-97A0-F4C15F10792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Y16</xm:sqref>
        </x14:conditionalFormatting>
        <x14:conditionalFormatting xmlns:xm="http://schemas.microsoft.com/office/excel/2006/main">
          <x14:cfRule type="cellIs" priority="167" stopIfTrue="1" operator="equal" id="{BBA84142-CA20-B748-AE74-3DB8E98BDC1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8" operator="equal" id="{80F2D0E7-4489-4341-807E-06ADEA110A8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ellIs" priority="165" stopIfTrue="1" operator="equal" id="{C25DC8FD-65D4-F843-B21A-D7702A1DE8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6" operator="equal" id="{27C02F55-9BB2-B24A-A9DA-3D8A08EED19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ellIs" priority="163" stopIfTrue="1" operator="equal" id="{8984D88F-1809-E143-8E3E-9C69398C6E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4" operator="equal" id="{FEB1AA81-1F1E-3248-A48C-F966C4C6B1A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ellIs" priority="161" stopIfTrue="1" operator="equal" id="{ABAB7DF5-EEF4-F945-9B89-B33DD12CF3B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equal" id="{47C2562F-91D3-C74C-A1B4-9256C26B765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ellIs" priority="159" stopIfTrue="1" operator="equal" id="{8F2518C2-9864-2E41-A363-7D9CB3EB384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0" operator="equal" id="{A467C97A-038A-CB4E-8817-19FFF25067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ellIs" priority="157" stopIfTrue="1" operator="equal" id="{FD498E55-A88F-0F44-8D21-7CEB5E30F05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8" operator="equal" id="{40ECC659-771E-E146-97A2-E90BD84694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55" stopIfTrue="1" operator="equal" id="{58CE497F-E892-0D46-BE08-521B2F74AAA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6" operator="equal" id="{209AC5B1-95B8-1649-8CD4-08A4083A9B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</xm:sqref>
        </x14:conditionalFormatting>
        <x14:conditionalFormatting xmlns:xm="http://schemas.microsoft.com/office/excel/2006/main">
          <x14:cfRule type="cellIs" priority="153" stopIfTrue="1" operator="equal" id="{ABE33FDE-0358-1D4B-84D0-76F4B1475CF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4" operator="equal" id="{BDCAF77B-64F7-784E-9B1E-6BDEBED3C8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</xm:sqref>
        </x14:conditionalFormatting>
        <x14:conditionalFormatting xmlns:xm="http://schemas.microsoft.com/office/excel/2006/main">
          <x14:cfRule type="cellIs" priority="151" stopIfTrue="1" operator="equal" id="{8E8025F4-09BB-E34E-B8D0-202B0D38E86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equal" id="{C5D44E93-1CD7-4145-8733-D994A7727F6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</xm:sqref>
        </x14:conditionalFormatting>
        <x14:conditionalFormatting xmlns:xm="http://schemas.microsoft.com/office/excel/2006/main">
          <x14:cfRule type="cellIs" priority="149" stopIfTrue="1" operator="equal" id="{79EB985C-5C62-FA49-8796-26975D36F69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0" operator="equal" id="{26130AF0-FC0C-2F44-86C0-D08F9F362CB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I37</xm:sqref>
        </x14:conditionalFormatting>
        <x14:conditionalFormatting xmlns:xm="http://schemas.microsoft.com/office/excel/2006/main">
          <x14:cfRule type="cellIs" priority="147" stopIfTrue="1" operator="equal" id="{EA522EDE-A5CE-CA46-9C8F-EAA85D782D7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8" operator="equal" id="{FCAB5F4F-BE55-A34D-8A70-6DDD80CAEB6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K37</xm:sqref>
        </x14:conditionalFormatting>
        <x14:conditionalFormatting xmlns:xm="http://schemas.microsoft.com/office/excel/2006/main">
          <x14:cfRule type="cellIs" priority="145" stopIfTrue="1" operator="equal" id="{B44192A2-336C-0A47-9562-87E99BA6D9C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6" operator="equal" id="{86ACDC74-8297-C54D-B48C-B1126A61BCF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M37</xm:sqref>
        </x14:conditionalFormatting>
        <x14:conditionalFormatting xmlns:xm="http://schemas.microsoft.com/office/excel/2006/main">
          <x14:cfRule type="cellIs" priority="143" stopIfTrue="1" operator="equal" id="{874FFDFC-23FC-B249-B624-E9992049BF2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4" operator="equal" id="{F1D15724-5BC2-134A-856D-5EA401F6000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N37</xm:sqref>
        </x14:conditionalFormatting>
        <x14:conditionalFormatting xmlns:xm="http://schemas.microsoft.com/office/excel/2006/main">
          <x14:cfRule type="cellIs" priority="141" stopIfTrue="1" operator="equal" id="{62B14CEC-9004-9949-8D99-67E958E7A0E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equal" id="{AB56CE78-8420-C84D-B8B6-A1679156BC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ellIs" priority="139" stopIfTrue="1" operator="equal" id="{EA8BB577-F0C8-6D4C-A30C-CD4F03BE7B8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0" operator="equal" id="{40F7DCB3-D806-E24A-8D05-6D561AB5B79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U37</xm:sqref>
        </x14:conditionalFormatting>
        <x14:conditionalFormatting xmlns:xm="http://schemas.microsoft.com/office/excel/2006/main">
          <x14:cfRule type="cellIs" priority="137" stopIfTrue="1" operator="equal" id="{B175AEB4-C0A6-6843-9293-681D0EB7280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8" operator="equal" id="{6A74D86C-ED8F-C149-BFAA-8C5BBC581A6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W37</xm:sqref>
        </x14:conditionalFormatting>
        <x14:conditionalFormatting xmlns:xm="http://schemas.microsoft.com/office/excel/2006/main">
          <x14:cfRule type="cellIs" priority="135" stopIfTrue="1" operator="equal" id="{C3203E62-F43A-7E43-B59D-7C23C11A0E9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6" operator="equal" id="{C4EAF8EF-9F81-A74D-8590-CC0665E64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cellIs" priority="133" stopIfTrue="1" operator="equal" id="{6B5A886E-580F-F148-904A-D413F9B212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4" operator="equal" id="{F86E7555-05D7-7244-A194-65EDD9DC761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cellIs" priority="131" stopIfTrue="1" operator="equal" id="{1A72E73E-295E-BD4C-A186-C1BFB425D6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equal" id="{55D8739E-96CF-2440-BB15-C6423A2967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129" stopIfTrue="1" operator="equal" id="{204356AF-31AF-4543-946E-8754B6BE179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0" operator="equal" id="{7C090A21-6AAC-2842-923D-119B99D5C26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cellIs" priority="127" stopIfTrue="1" operator="equal" id="{5FFEC558-1121-CE46-AF0D-AAB6C0253F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8" operator="equal" id="{5EBEB287-E067-6A4E-A029-C91EED7816D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S13</xm:sqref>
        </x14:conditionalFormatting>
        <x14:conditionalFormatting xmlns:xm="http://schemas.microsoft.com/office/excel/2006/main">
          <x14:cfRule type="cellIs" priority="125" stopIfTrue="1" operator="equal" id="{4E996AB3-FAC1-8D49-B9A7-85352D639D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6" operator="equal" id="{2CB52B07-D07B-D74D-A868-3838C6BD43A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23" stopIfTrue="1" operator="equal" id="{CF04A0F3-E406-8140-91AB-9E1EA10465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4" operator="equal" id="{923D23EE-07B1-7F4C-9E98-03FBCB95B19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X13</xm:sqref>
        </x14:conditionalFormatting>
        <x14:conditionalFormatting xmlns:xm="http://schemas.microsoft.com/office/excel/2006/main">
          <x14:cfRule type="cellIs" priority="121" stopIfTrue="1" operator="equal" id="{833C0BC8-BA7C-6C46-9EB8-E0C92BE6E55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equal" id="{94D33719-5F66-B140-BAA1-DECDC2465E6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Z13</xm:sqref>
        </x14:conditionalFormatting>
        <x14:conditionalFormatting xmlns:xm="http://schemas.microsoft.com/office/excel/2006/main">
          <x14:cfRule type="cellIs" priority="119" stopIfTrue="1" operator="equal" id="{61206738-A906-D942-974D-5CDF882D8F2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0" operator="equal" id="{1A9E13A0-4A6B-8941-88D0-8EF657731FA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J41</xm:sqref>
        </x14:conditionalFormatting>
        <x14:conditionalFormatting xmlns:xm="http://schemas.microsoft.com/office/excel/2006/main">
          <x14:cfRule type="cellIs" priority="117" stopIfTrue="1" operator="equal" id="{DCA4C353-A7BA-A04A-8DE3-AE22E3A9773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8" operator="equal" id="{DA7A25ED-763E-3748-9E1E-D4A39053E39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L41</xm:sqref>
        </x14:conditionalFormatting>
        <x14:conditionalFormatting xmlns:xm="http://schemas.microsoft.com/office/excel/2006/main">
          <x14:cfRule type="cellIs" priority="115" stopIfTrue="1" operator="equal" id="{714ABB6C-20D1-3B48-84ED-64F750EEEB6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6" operator="equal" id="{6F62F506-B9A5-F34C-8709-6706083D9D4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M41</xm:sqref>
        </x14:conditionalFormatting>
        <x14:conditionalFormatting xmlns:xm="http://schemas.microsoft.com/office/excel/2006/main">
          <x14:cfRule type="cellIs" priority="113" stopIfTrue="1" operator="equal" id="{E6418627-D3B6-8645-B44E-1A94CA3C8BC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4" operator="equal" id="{5D2EDE57-8BEF-1B45-A78D-781FAB88EF2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ellIs" priority="111" stopIfTrue="1" operator="equal" id="{86C0AE62-BD5D-5540-A810-B2DDB696F5A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equal" id="{375C430B-1890-D94D-8C99-1092BE3059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P41</xm:sqref>
        </x14:conditionalFormatting>
        <x14:conditionalFormatting xmlns:xm="http://schemas.microsoft.com/office/excel/2006/main">
          <x14:cfRule type="cellIs" priority="109" stopIfTrue="1" operator="equal" id="{EE2DAABF-BA70-D140-8516-DE85A5EBE01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0" operator="equal" id="{B23E1A91-0E9A-D244-A1EA-A0EF2FBFDA6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R41</xm:sqref>
        </x14:conditionalFormatting>
        <x14:conditionalFormatting xmlns:xm="http://schemas.microsoft.com/office/excel/2006/main">
          <x14:cfRule type="cellIs" priority="107" stopIfTrue="1" operator="equal" id="{03A01468-42AF-A145-8F6B-41BD50E9727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8" operator="equal" id="{0F04DA3A-1C9D-FC45-A5F8-A48677E4BAD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T41</xm:sqref>
        </x14:conditionalFormatting>
        <x14:conditionalFormatting xmlns:xm="http://schemas.microsoft.com/office/excel/2006/main">
          <x14:cfRule type="cellIs" priority="105" stopIfTrue="1" operator="equal" id="{D9522740-CD89-794C-8352-344DC65A7EF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6" operator="equal" id="{0B680AAD-9CE0-D141-8CE4-3A8C7417F6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U41</xm:sqref>
        </x14:conditionalFormatting>
        <x14:conditionalFormatting xmlns:xm="http://schemas.microsoft.com/office/excel/2006/main">
          <x14:cfRule type="cellIs" priority="103" stopIfTrue="1" operator="equal" id="{A988ACF5-3A6C-F446-9A45-27FF20FE54D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4" operator="equal" id="{C4DF488E-11A6-294E-830F-2DB8FC5ED29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K67</xm:sqref>
        </x14:conditionalFormatting>
        <x14:conditionalFormatting xmlns:xm="http://schemas.microsoft.com/office/excel/2006/main">
          <x14:cfRule type="cellIs" priority="101" stopIfTrue="1" operator="equal" id="{CD0CDCED-2817-1841-8B6B-59729837FE2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equal" id="{A6719EEC-DFE2-D444-BBD2-1393B7EE5C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N67</xm:sqref>
        </x14:conditionalFormatting>
        <x14:conditionalFormatting xmlns:xm="http://schemas.microsoft.com/office/excel/2006/main">
          <x14:cfRule type="cellIs" priority="99" stopIfTrue="1" operator="equal" id="{303F0182-1A80-FF4A-9B05-ECFE49CBA3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0" operator="equal" id="{9A467577-0374-6249-9150-599B3DB13A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O67</xm:sqref>
        </x14:conditionalFormatting>
        <x14:conditionalFormatting xmlns:xm="http://schemas.microsoft.com/office/excel/2006/main">
          <x14:cfRule type="cellIs" priority="97" stopIfTrue="1" operator="equal" id="{FB7DAF59-CDF1-0F46-97C5-2BF84FC5C66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8" operator="equal" id="{B61B11C5-C62B-7345-985F-472D40595EE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Q67</xm:sqref>
        </x14:conditionalFormatting>
        <x14:conditionalFormatting xmlns:xm="http://schemas.microsoft.com/office/excel/2006/main">
          <x14:cfRule type="cellIs" priority="95" stopIfTrue="1" operator="equal" id="{B59DD66C-AB3C-CB42-9F09-74576444AA7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6" operator="equal" id="{E5DD8DB4-0033-DC4A-A62D-8C069E843BB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S67</xm:sqref>
        </x14:conditionalFormatting>
        <x14:conditionalFormatting xmlns:xm="http://schemas.microsoft.com/office/excel/2006/main">
          <x14:cfRule type="cellIs" priority="93" stopIfTrue="1" operator="equal" id="{D5FBD6E4-D607-8644-8709-EE554024195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4" operator="equal" id="{30B5E45B-2913-FB49-ADCB-04FF3D6F99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U67</xm:sqref>
        </x14:conditionalFormatting>
        <x14:conditionalFormatting xmlns:xm="http://schemas.microsoft.com/office/excel/2006/main">
          <x14:cfRule type="cellIs" priority="91" stopIfTrue="1" operator="equal" id="{23B14C99-E044-0546-A05B-8DDFD1A6445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equal" id="{21D69A42-1B53-0B44-A98E-2EB19DBB0E2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V67</xm:sqref>
        </x14:conditionalFormatting>
        <x14:conditionalFormatting xmlns:xm="http://schemas.microsoft.com/office/excel/2006/main">
          <x14:cfRule type="cellIs" priority="89" stopIfTrue="1" operator="equal" id="{870D1A61-6366-4F4B-BBD9-6503CAE67D0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0" operator="equal" id="{D853CA65-4061-5C4A-8FC1-491E7AC4E2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Y67</xm:sqref>
        </x14:conditionalFormatting>
        <x14:conditionalFormatting xmlns:xm="http://schemas.microsoft.com/office/excel/2006/main">
          <x14:cfRule type="cellIs" priority="87" stopIfTrue="1" operator="equal" id="{68AFC342-05D6-2B4B-B37D-E904A940AD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8" operator="equal" id="{CED18387-5A71-7F45-9E23-7DED98966C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Z67</xm:sqref>
        </x14:conditionalFormatting>
        <x14:conditionalFormatting xmlns:xm="http://schemas.microsoft.com/office/excel/2006/main">
          <x14:cfRule type="cellIs" priority="85" stopIfTrue="1" operator="equal" id="{636DC6C9-5888-7346-A856-AFB94735633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6" operator="equal" id="{7A5BF301-89F4-0446-8FFA-4B07B5A2B8C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J36</xm:sqref>
        </x14:conditionalFormatting>
        <x14:conditionalFormatting xmlns:xm="http://schemas.microsoft.com/office/excel/2006/main">
          <x14:cfRule type="cellIs" priority="83" stopIfTrue="1" operator="equal" id="{BDD74126-2720-0445-B287-95F61519504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4" operator="equal" id="{519C7945-5AAA-5C4F-A365-26D353E7F09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K66</xm:sqref>
        </x14:conditionalFormatting>
        <x14:conditionalFormatting xmlns:xm="http://schemas.microsoft.com/office/excel/2006/main">
          <x14:cfRule type="cellIs" priority="81" stopIfTrue="1" operator="equal" id="{54EF92D1-77B7-FC43-B58B-C971EB5EC3F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equal" id="{F757D89A-0B6D-0D45-AB04-1FF33FC3A61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K36</xm:sqref>
        </x14:conditionalFormatting>
        <x14:conditionalFormatting xmlns:xm="http://schemas.microsoft.com/office/excel/2006/main">
          <x14:cfRule type="cellIs" priority="79" stopIfTrue="1" operator="equal" id="{6046DAC0-5775-0945-A5AF-86C871B6A3D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0" operator="equal" id="{5D571056-A3F4-2143-A352-9AAF1282CE5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M36</xm:sqref>
        </x14:conditionalFormatting>
        <x14:conditionalFormatting xmlns:xm="http://schemas.microsoft.com/office/excel/2006/main">
          <x14:cfRule type="cellIs" priority="77" stopIfTrue="1" operator="equal" id="{CF0F96FD-A761-A344-8493-F3C63929161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8" operator="equal" id="{0C710D17-F321-EF4B-9992-5FDFF9E362E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ellIs" priority="75" stopIfTrue="1" operator="equal" id="{191EA18D-4316-B046-AB26-BD0713761E8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6" operator="equal" id="{12F696A6-6838-994A-86AC-745B4201A0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Q36</xm:sqref>
        </x14:conditionalFormatting>
        <x14:conditionalFormatting xmlns:xm="http://schemas.microsoft.com/office/excel/2006/main">
          <x14:cfRule type="cellIs" priority="73" stopIfTrue="1" operator="equal" id="{9A73B02E-4628-7549-8AB6-7FD46EDB3CD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4" operator="equal" id="{59DE6899-3B1F-9A4F-835B-A57FFEF61F9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R36</xm:sqref>
        </x14:conditionalFormatting>
        <x14:conditionalFormatting xmlns:xm="http://schemas.microsoft.com/office/excel/2006/main">
          <x14:cfRule type="cellIs" priority="71" stopIfTrue="1" operator="equal" id="{BD421C2C-FBD4-B64E-A2E5-A3764ABAFBE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equal" id="{EC7AE51B-5388-1449-82E6-5E71442DBEA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ellIs" priority="69" stopIfTrue="1" operator="equal" id="{40945B70-C482-0045-AFDC-235F3D47071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" operator="equal" id="{1214CB11-6456-2A45-8FF1-A18C3ACBBFD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V36</xm:sqref>
        </x14:conditionalFormatting>
        <x14:conditionalFormatting xmlns:xm="http://schemas.microsoft.com/office/excel/2006/main">
          <x14:cfRule type="cellIs" priority="67" stopIfTrue="1" operator="equal" id="{A33AAC93-FB50-BE4B-8DC6-C2EF1718514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" operator="equal" id="{8749F9F8-3A51-F348-86E0-2F29E09777F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W36</xm:sqref>
        </x14:conditionalFormatting>
        <x14:conditionalFormatting xmlns:xm="http://schemas.microsoft.com/office/excel/2006/main">
          <x14:cfRule type="cellIs" priority="65" stopIfTrue="1" operator="equal" id="{12E1241D-D268-E149-BA83-136F9C6257C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" operator="equal" id="{74121321-7D9A-F745-850E-9E6413D7DA5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I55</xm:sqref>
        </x14:conditionalFormatting>
        <x14:conditionalFormatting xmlns:xm="http://schemas.microsoft.com/office/excel/2006/main">
          <x14:cfRule type="cellIs" priority="63" stopIfTrue="1" operator="equal" id="{13402A03-5F39-6B4C-B971-2B9DD466D6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" operator="equal" id="{2CCCEDF6-741E-3741-9533-61738E590C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K55</xm:sqref>
        </x14:conditionalFormatting>
        <x14:conditionalFormatting xmlns:xm="http://schemas.microsoft.com/office/excel/2006/main">
          <x14:cfRule type="cellIs" priority="61" stopIfTrue="1" operator="equal" id="{E57448F3-2BA1-EA4E-9CAA-EB8E46968D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equal" id="{23A18572-63E8-024F-ACC5-8C83F3B1B53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M55</xm:sqref>
        </x14:conditionalFormatting>
        <x14:conditionalFormatting xmlns:xm="http://schemas.microsoft.com/office/excel/2006/main">
          <x14:cfRule type="cellIs" priority="59" stopIfTrue="1" operator="equal" id="{38E66480-A4F1-8A4B-931F-4DA5F7759BE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0" operator="equal" id="{3D82F6A9-5A41-7742-B689-C4320D2AD17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cellIs" priority="57" stopIfTrue="1" operator="equal" id="{1EE7B76A-929B-3841-AEB3-20EDA436228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8" operator="equal" id="{32DBECF1-F51C-994B-8ADA-CC66948987D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P55</xm:sqref>
        </x14:conditionalFormatting>
        <x14:conditionalFormatting xmlns:xm="http://schemas.microsoft.com/office/excel/2006/main">
          <x14:cfRule type="cellIs" priority="55" stopIfTrue="1" operator="equal" id="{E73E007D-E47C-2144-992D-02377F3FE67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6" operator="equal" id="{76EA4D69-A89F-B54B-B498-718BDE0562C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S55</xm:sqref>
        </x14:conditionalFormatting>
        <x14:conditionalFormatting xmlns:xm="http://schemas.microsoft.com/office/excel/2006/main">
          <x14:cfRule type="cellIs" priority="53" stopIfTrue="1" operator="equal" id="{C3747B49-62DE-EA49-BE1E-0D541AFCD9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4" operator="equal" id="{8119AA82-E457-1A43-BE69-F61E09ADA1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V55</xm:sqref>
        </x14:conditionalFormatting>
        <x14:conditionalFormatting xmlns:xm="http://schemas.microsoft.com/office/excel/2006/main">
          <x14:cfRule type="cellIs" priority="51" stopIfTrue="1" operator="equal" id="{C00F7112-3373-E041-A1E2-703F9D1816C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equal" id="{448CB61D-F2B6-944C-B624-02244C2FD51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Z55</xm:sqref>
        </x14:conditionalFormatting>
        <x14:conditionalFormatting xmlns:xm="http://schemas.microsoft.com/office/excel/2006/main">
          <x14:cfRule type="cellIs" priority="49" stopIfTrue="1" operator="equal" id="{C0F0F93B-16AB-5C41-BF11-673B262A61C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0" operator="equal" id="{F71F45E7-F3F3-EE4D-B35F-9A0D2C415A5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ellIs" priority="47" stopIfTrue="1" operator="equal" id="{AA12353A-2D03-1843-845F-263141E4634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8" operator="equal" id="{4ABE9637-38A8-F54B-ACBB-5365C29E729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cellIs" priority="45" stopIfTrue="1" operator="equal" id="{0CA5B8E9-4DBC-BE44-AD98-CA9061684A0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6" operator="equal" id="{9E52AD3F-6CF8-034B-AE6C-4E449C09991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ellIs" priority="43" stopIfTrue="1" operator="equal" id="{8C7EB9E8-2C9F-FE4A-B722-DA68896E506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4" operator="equal" id="{AA749C56-3DFA-8E42-9FE1-01FE4899E8B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ellIs" priority="41" stopIfTrue="1" operator="equal" id="{C5C07D45-8506-B548-9959-4B7596C90A2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equal" id="{155A3E26-82D7-2A40-87E7-99D14A89A49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ellIs" priority="39" stopIfTrue="1" operator="equal" id="{67E75CC9-164A-8142-A81A-AA1A74AD793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" operator="equal" id="{3BFE097F-9FE4-5B40-8C70-4B9D32A2755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ellIs" priority="37" stopIfTrue="1" operator="equal" id="{11F70D15-3F89-5944-9888-57E1F4337A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" operator="equal" id="{0A780BC7-9CB3-904A-89EF-0667B9FE087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V18</xm:sqref>
        </x14:conditionalFormatting>
        <x14:conditionalFormatting xmlns:xm="http://schemas.microsoft.com/office/excel/2006/main">
          <x14:cfRule type="cellIs" priority="35" stopIfTrue="1" operator="equal" id="{21F1F53F-177E-FA40-9D58-C0B8AF9234F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6" operator="equal" id="{1683E931-ED14-A842-A383-80B1362438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Y18</xm:sqref>
        </x14:conditionalFormatting>
        <x14:conditionalFormatting xmlns:xm="http://schemas.microsoft.com/office/excel/2006/main">
          <x14:cfRule type="cellIs" priority="33" stopIfTrue="1" operator="equal" id="{6622A191-1C6B-634E-A4AB-24175B5964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" operator="equal" id="{E2502FBE-9B11-ED4E-AA2A-DDBD4689984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Z18</xm:sqref>
        </x14:conditionalFormatting>
        <x14:conditionalFormatting xmlns:xm="http://schemas.microsoft.com/office/excel/2006/main">
          <x14:cfRule type="cellIs" priority="23" stopIfTrue="1" operator="equal" id="{5C877718-9B2E-E945-9750-898279919DE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" operator="equal" id="{03716BD8-7A07-774E-A969-A4A5D02D0FF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T16</xm:sqref>
        </x14:conditionalFormatting>
        <x14:conditionalFormatting xmlns:xm="http://schemas.microsoft.com/office/excel/2006/main">
          <x14:cfRule type="cellIs" priority="15" stopIfTrue="1" operator="equal" id="{AEC3EEE3-7B3F-974A-8A70-4D8431CB88E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" operator="equal" id="{5555B68A-5B35-7F49-8D92-87F94AF3D13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V16</xm:sqref>
        </x14:conditionalFormatting>
        <x14:conditionalFormatting xmlns:xm="http://schemas.microsoft.com/office/excel/2006/main">
          <x14:cfRule type="cellIs" priority="13" stopIfTrue="1" operator="equal" id="{304B78AE-1784-3F44-B1C8-EC479222B19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" operator="equal" id="{DB7DAA90-AA39-AF45-A88C-A95F5259BE7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X16</xm:sqref>
        </x14:conditionalFormatting>
        <x14:conditionalFormatting xmlns:xm="http://schemas.microsoft.com/office/excel/2006/main">
          <x14:cfRule type="cellIs" priority="11" stopIfTrue="1" operator="equal" id="{8B034B5F-888D-EA46-927E-0393FDA9520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equal" id="{C56C2FA7-B4F0-3B4A-A9F5-A4522C9E7BA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Z16</xm:sqref>
        </x14:conditionalFormatting>
        <x14:conditionalFormatting xmlns:xm="http://schemas.microsoft.com/office/excel/2006/main">
          <x14:cfRule type="cellIs" priority="9" stopIfTrue="1" operator="equal" id="{19CEA222-9398-9A4D-BEF9-82DB6CEB2D6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" operator="equal" id="{C4700EBE-710D-2148-A741-5D6115C1729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ellIs" priority="7" stopIfTrue="1" operator="equal" id="{29D888FC-3F78-3F48-BCB0-682B818F913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" operator="equal" id="{ED8AFE19-CB69-5647-8B6B-CC68F4168B6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ellIs" priority="5" stopIfTrue="1" operator="equal" id="{A9ADA1A4-8A75-C64D-9950-E7E7F02C28D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" operator="equal" id="{42CAFC3F-A21D-B14B-A854-73DEE4ADC0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ellIs" priority="3" stopIfTrue="1" operator="equal" id="{FC0E7076-4D29-4B4E-B769-930FF05E833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" operator="equal" id="{DE756220-EA4B-5B4F-AFD1-873E8BAFEDE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ellIs" priority="1" stopIfTrue="1" operator="equal" id="{732C6E33-A3B9-FF46-9BF5-1C8EDBE5CFE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equal" id="{0D7D3F7E-F9BF-1646-BC38-D0AE7AB742E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1B0D79-D67E-9F49-A18C-7B50C430D012}">
          <x14:formula1>
            <xm:f>contraints!$A$1:$A$2</xm:f>
          </x14:formula1>
          <xm:sqref>P60 T164 V77 R110 O110 L50 L85 L118 Y50 Y85 Y117:Y118 Q13 Q86 Q127 X32:Y32 Y113 I32:L32 Q69 J41:J42 J119 Y25 Y87 O52 O117 R26 R120 Y120 Q64:R64 Z64 K80 I70 N141 M54:M55 Q46 Q106 K27 K121 Q27 Q121 I28 I82 O36:R36 R18:S18 Q19 Q84 L48 L130 Y72 Y124 Y37 N93 K109 Y66:Y67 Y131 P21 P74 Z100 I15:N15 O49 M146 I11 K11 M11 O11 R11 U11 W11 Y11 I16 K16 M16 O16 Q16 S16 U16 W16 Y16 J14:K14 N14 P14 R14 U13:U14 X14:Z15 I37 K36:K37 M37:N37 Q37 U36:U37 W36:W37 I13 K13:L13 O13 S13 X13 Z13 L41:M41 O41:P41 R41 T41:U41 K65:K67 N67:O67 Q67 S67 U67:V67 Z67 J36 M36 V36 I55 K55 N55 P55 S55 V55 Z55 I18 K18 O18:P18 U18:V18 Y18:Z18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7CA7-7DC6-B44C-BFA5-DD14015BF7AF}">
  <dimension ref="A1:M21"/>
  <sheetViews>
    <sheetView workbookViewId="0">
      <selection activeCell="M21" sqref="M21"/>
    </sheetView>
  </sheetViews>
  <sheetFormatPr baseColWidth="10" defaultRowHeight="16" x14ac:dyDescent="0.2"/>
  <cols>
    <col min="1" max="1" width="21" customWidth="1"/>
  </cols>
  <sheetData>
    <row r="1" spans="1:6" x14ac:dyDescent="0.2">
      <c r="A1" s="4" t="s">
        <v>450</v>
      </c>
    </row>
    <row r="2" spans="1:6" x14ac:dyDescent="0.2">
      <c r="A2" s="3" t="s">
        <v>451</v>
      </c>
    </row>
    <row r="10" spans="1:6" x14ac:dyDescent="0.2">
      <c r="F10" t="s">
        <v>451</v>
      </c>
    </row>
    <row r="21" spans="13:13" x14ac:dyDescent="0.2">
      <c r="M21" t="s">
        <v>450</v>
      </c>
    </row>
  </sheetData>
  <conditionalFormatting sqref="F10">
    <cfRule type="cellIs" dxfId="8" priority="8" operator="equal">
      <formula>$A$2</formula>
    </cfRule>
    <cfRule type="cellIs" dxfId="7" priority="9" operator="equal">
      <formula>$A$1</formula>
    </cfRule>
    <cfRule type="cellIs" dxfId="6" priority="10" operator="equal">
      <formula>"No Hme"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ellIs" dxfId="5" priority="4" operator="equal">
      <formula>$A$2</formula>
    </cfRule>
    <cfRule type="cellIs" dxfId="4" priority="5" operator="equal">
      <formula>$A$1</formula>
    </cfRule>
    <cfRule type="cellIs" dxfId="3" priority="6" operator="equal">
      <formula>"No Hme"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ellIs" dxfId="2" priority="2" operator="equal">
      <formula>$A$2</formula>
    </cfRule>
    <cfRule type="cellIs" dxfId="1" priority="3" operator="equal">
      <formula>$A$1</formula>
    </cfRule>
  </conditionalFormatting>
  <conditionalFormatting sqref="L13">
    <cfRule type="cellIs" dxfId="0" priority="1" operator="equal">
      <formula>$A$2</formula>
    </cfRule>
  </conditionalFormatting>
  <dataValidations count="1">
    <dataValidation type="list" allowBlank="1" showInputMessage="1" showErrorMessage="1" sqref="F10 M21" xr:uid="{5114ECD2-E198-7E48-8AA1-3CEA9827A1F8}">
      <formula1>$A$1:$A$2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Grounds</vt:lpstr>
      <vt:lpstr>contraints</vt:lpstr>
      <vt:lpstr>contraints!Extract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Microsoft Office User</cp:lastModifiedBy>
  <dcterms:created xsi:type="dcterms:W3CDTF">2019-12-27T01:35:28Z</dcterms:created>
  <dcterms:modified xsi:type="dcterms:W3CDTF">2022-11-25T01:01:01Z</dcterms:modified>
</cp:coreProperties>
</file>