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9ae1a6293e547/Desktop/"/>
    </mc:Choice>
  </mc:AlternateContent>
  <xr:revisionPtr revIDLastSave="0" documentId="8_{7E5B763F-55F8-444D-9C23-19F94640DB4D}" xr6:coauthVersionLast="47" xr6:coauthVersionMax="47" xr10:uidLastSave="{00000000-0000-0000-0000-000000000000}"/>
  <bookViews>
    <workbookView xWindow="-108" yWindow="-108" windowWidth="23256" windowHeight="12456" activeTab="1" xr2:uid="{4D9CD759-10EB-41C3-9804-05B57333B174}"/>
  </bookViews>
  <sheets>
    <sheet name="sheet 1" sheetId="1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19" i="1"/>
  <c r="F23" i="1" l="1"/>
  <c r="C29" i="1"/>
  <c r="F27" i="1"/>
  <c r="F26" i="1"/>
  <c r="F25" i="1"/>
  <c r="F24" i="1"/>
  <c r="B9" i="1"/>
</calcChain>
</file>

<file path=xl/sharedStrings.xml><?xml version="1.0" encoding="utf-8"?>
<sst xmlns="http://schemas.openxmlformats.org/spreadsheetml/2006/main" count="58" uniqueCount="22">
  <si>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</si>
  <si>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</si>
  <si>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</si>
  <si>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</si>
  <si>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</si>
  <si>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</si>
  <si>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</si>
  <si>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</si>
  <si>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</si>
  <si>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</si>
  <si>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</si>
  <si>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</si>
  <si>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</si>
  <si>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</si>
  <si>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</si>
  <si>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1st</t>
  </si>
  <si>
    <t>2nd</t>
  </si>
  <si>
    <t>3rd</t>
  </si>
  <si>
    <t>Tax Rate</t>
  </si>
  <si>
    <t>Tax rate</t>
  </si>
  <si>
    <t>Income threeshold</t>
  </si>
  <si>
    <t>4th. Bonus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</si>
</sst>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/>
    <xf numFmtId="9" fontId="3" fillId="7" borderId="0" xfId="0" applyNumberFormat="1" applyFont="1" applyFill="1"/>
    <xf numFmtId="0" fontId="3" fillId="4" borderId="0" xfId="0" applyFont="1" applyFill="1"/>
    <xf numFmtId="9" fontId="3" fillId="4" borderId="0" xfId="0" applyNumberFormat="1" applyFont="1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9" fontId="0" fillId="8" borderId="0" xfId="0" applyNumberFormat="1" applyFill="1"/>
    <xf numFmtId="0" fontId="0" fillId="5" borderId="0" xfId="0" applyFill="1"/>
    <xf numFmtId="9" fontId="0" fillId="5" borderId="0" xfId="0" applyNumberFormat="1" applyFill="1"/>
    <xf numFmtId="0" fontId="3" fillId="9" borderId="0" xfId="0" applyFont="1" applyFill="1" applyAlignment="1">
      <alignment horizontal="center" vertical="center"/>
    </xf>
    <xf numFmtId="0" fontId="3" fillId="3" borderId="0" xfId="0" applyFont="1" applyFill="1"/>
    <xf numFmtId="9" fontId="3" fillId="3" borderId="0" xfId="0" applyNumberFormat="1" applyFont="1" applyFill="1"/>
    <xf numFmtId="9" fontId="3" fillId="3" borderId="0" xfId="1" applyFont="1" applyFill="1"/>
    <xf numFmtId="0" fontId="3" fillId="9" borderId="0" xfId="0" applyFont="1" applyFill="1"/>
    <xf numFmtId="9" fontId="3" fillId="9" borderId="0" xfId="0" applyNumberFormat="1" applyFont="1" applyFill="1"/>
    <xf numFmtId="9" fontId="3" fillId="9" borderId="0" xfId="1" applyFont="1" applyFill="1"/>
    <xf numFmtId="0" fontId="0" fillId="9" borderId="0" xfId="0" applyFill="1"/>
    <xf numFmtId="9" fontId="0" fillId="3" borderId="0" xfId="1" applyFont="1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9" fontId="0" fillId="11" borderId="0" xfId="0" applyNumberFormat="1" applyFill="1"/>
    <xf numFmtId="0" fontId="0" fillId="10" borderId="0" xfId="0" applyFill="1"/>
    <xf numFmtId="9" fontId="0" fillId="10" borderId="0" xfId="0" applyNumberFormat="1" applyFill="1"/>
    <xf numFmtId="0" fontId="2" fillId="12" borderId="0" xfId="0" applyFont="1" applyFill="1"/>
    <xf numFmtId="0" fontId="0" fillId="12" borderId="0" xfId="0" applyFill="1" applyAlignment="1">
      <alignment horizontal="center" vertical="center"/>
    </xf>
    <xf numFmtId="9" fontId="0" fillId="12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5DE6-F60B-41EA-9B82-1BCBCF172CB1}">
  <dimension ref="A1:I29"/>
  <sheetViews>
    <sheetView topLeftCell="A16" workbookViewId="0">
      <selection activeCell="H27" sqref="H27:I27"/>
    </sheetView>
  </sheetViews>
  <sheetFormatPr defaultRowHeight="14.4" x14ac:dyDescent="0.3"/>
  <cols>
    <col min="1" max="1" width="10.88671875" bestFit="1" customWidth="1"/>
    <col min="2" max="2" width="10.21875" bestFit="1" customWidth="1"/>
    <col min="3" max="3" width="10.77734375" bestFit="1" customWidth="1"/>
    <col min="4" max="4" width="6" bestFit="1" customWidth="1"/>
    <col min="5" max="5" width="15.6640625" bestFit="1" customWidth="1"/>
    <col min="8" max="8" width="16.21875" bestFit="1" customWidth="1"/>
    <col min="9" max="9" width="7.6640625" bestFit="1" customWidth="1"/>
    <col min="11" max="11" width="16.21875" bestFit="1" customWidth="1"/>
  </cols>
  <sheetData>
    <row r="1" spans="1: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/>
    </row>
    <row r="2" spans="1:6" x14ac:dyDescent="0.3">
      <c r="A2" s="9">
        <v>1001</v>
      </c>
      <c r="B2" s="9" t="s">
        <v>5</v>
      </c>
      <c r="C2" s="9" t="s">
        <v>6</v>
      </c>
      <c r="D2" s="9">
        <v>50000</v>
      </c>
      <c r="E2" s="10">
        <v>0.1</v>
      </c>
    </row>
    <row r="3" spans="1:6" x14ac:dyDescent="0.3">
      <c r="A3" s="11">
        <v>1002</v>
      </c>
      <c r="B3" s="11" t="s">
        <v>7</v>
      </c>
      <c r="C3" s="11" t="s">
        <v>8</v>
      </c>
      <c r="D3" s="11">
        <v>55000</v>
      </c>
      <c r="E3" s="12">
        <v>0.12</v>
      </c>
    </row>
    <row r="4" spans="1:6" x14ac:dyDescent="0.3">
      <c r="A4" s="9">
        <v>1003</v>
      </c>
      <c r="B4" s="9" t="s">
        <v>9</v>
      </c>
      <c r="C4" s="9" t="s">
        <v>10</v>
      </c>
      <c r="D4" s="9">
        <v>62000</v>
      </c>
      <c r="E4" s="10">
        <v>0.15</v>
      </c>
    </row>
    <row r="5" spans="1:6" x14ac:dyDescent="0.3">
      <c r="A5" s="11">
        <v>1004</v>
      </c>
      <c r="B5" s="11" t="s">
        <v>11</v>
      </c>
      <c r="C5" s="11" t="s">
        <v>12</v>
      </c>
      <c r="D5" s="11">
        <v>68000</v>
      </c>
      <c r="E5" s="12">
        <v>0.11</v>
      </c>
    </row>
    <row r="6" spans="1:6" x14ac:dyDescent="0.3">
      <c r="A6" s="9">
        <v>1005</v>
      </c>
      <c r="B6" s="9" t="s">
        <v>13</v>
      </c>
      <c r="C6" s="9" t="s">
        <v>14</v>
      </c>
      <c r="D6" s="9">
        <v>54000</v>
      </c>
      <c r="E6" s="10">
        <v>0.09</v>
      </c>
    </row>
    <row r="8" spans="1:6" x14ac:dyDescent="0.3">
      <c r="A8" s="3" t="s">
        <v>15</v>
      </c>
    </row>
    <row r="9" spans="1:6" x14ac:dyDescent="0.3">
      <c r="A9" s="5" t="s">
        <v>9</v>
      </c>
      <c r="B9" s="5">
        <f>VLOOKUP(A9,B1:E6,3,0)</f>
        <v>62000</v>
      </c>
    </row>
    <row r="11" spans="1:6" x14ac:dyDescent="0.3">
      <c r="A11" s="6" t="s">
        <v>16</v>
      </c>
    </row>
    <row r="12" spans="1:6" x14ac:dyDescent="0.3">
      <c r="A12" s="13" t="s">
        <v>0</v>
      </c>
      <c r="B12" s="13" t="s">
        <v>1</v>
      </c>
      <c r="C12" s="13" t="s">
        <v>2</v>
      </c>
      <c r="D12" s="13" t="s">
        <v>3</v>
      </c>
      <c r="E12" s="13" t="s">
        <v>4</v>
      </c>
      <c r="F12" s="1"/>
    </row>
    <row r="13" spans="1:6" x14ac:dyDescent="0.3">
      <c r="A13" s="14">
        <v>1001</v>
      </c>
      <c r="B13" s="14" t="s">
        <v>5</v>
      </c>
      <c r="C13" s="14" t="s">
        <v>6</v>
      </c>
      <c r="D13" s="14">
        <v>50000</v>
      </c>
      <c r="E13" s="15">
        <v>0.1</v>
      </c>
    </row>
    <row r="14" spans="1:6" x14ac:dyDescent="0.3">
      <c r="A14" s="16">
        <v>1002</v>
      </c>
      <c r="B14" s="16" t="s">
        <v>7</v>
      </c>
      <c r="C14" s="16" t="s">
        <v>8</v>
      </c>
      <c r="D14" s="16">
        <v>55000</v>
      </c>
      <c r="E14" s="17">
        <v>0.12</v>
      </c>
    </row>
    <row r="15" spans="1:6" x14ac:dyDescent="0.3">
      <c r="A15" s="14">
        <v>1003</v>
      </c>
      <c r="B15" s="14" t="s">
        <v>9</v>
      </c>
      <c r="C15" s="14" t="s">
        <v>10</v>
      </c>
      <c r="D15" s="14">
        <v>62000</v>
      </c>
      <c r="E15" s="15">
        <v>0.15</v>
      </c>
    </row>
    <row r="16" spans="1:6" x14ac:dyDescent="0.3">
      <c r="A16" s="16">
        <v>1004</v>
      </c>
      <c r="B16" s="16" t="s">
        <v>11</v>
      </c>
      <c r="C16" s="16" t="s">
        <v>12</v>
      </c>
      <c r="D16" s="16">
        <v>68000</v>
      </c>
      <c r="E16" s="17">
        <v>0.11</v>
      </c>
    </row>
    <row r="17" spans="1:9" x14ac:dyDescent="0.3">
      <c r="A17" s="14">
        <v>1005</v>
      </c>
      <c r="B17" s="14" t="s">
        <v>13</v>
      </c>
      <c r="C17" s="14" t="s">
        <v>14</v>
      </c>
      <c r="D17" s="14">
        <v>54000</v>
      </c>
      <c r="E17" s="15">
        <v>0.09</v>
      </c>
    </row>
    <row r="18" spans="1:9" x14ac:dyDescent="0.3">
      <c r="E18" s="2"/>
    </row>
    <row r="19" spans="1:9" x14ac:dyDescent="0.3">
      <c r="B19" s="16" t="s">
        <v>7</v>
      </c>
      <c r="C19" s="14">
        <f>VLOOKUP(B19,B12:F17,4,0)*VLOOKUP(B19,B12:F17,3,0)</f>
        <v>6600</v>
      </c>
      <c r="E19" s="2"/>
    </row>
    <row r="21" spans="1:9" x14ac:dyDescent="0.3">
      <c r="A21" s="4" t="s">
        <v>17</v>
      </c>
    </row>
    <row r="22" spans="1:9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8" t="s">
        <v>4</v>
      </c>
      <c r="F22" s="18" t="s">
        <v>18</v>
      </c>
    </row>
    <row r="23" spans="1:9" x14ac:dyDescent="0.3">
      <c r="A23" s="19">
        <v>1001</v>
      </c>
      <c r="B23" s="19" t="s">
        <v>5</v>
      </c>
      <c r="C23" s="19" t="s">
        <v>6</v>
      </c>
      <c r="D23" s="19">
        <v>50000</v>
      </c>
      <c r="E23" s="20">
        <v>0.1</v>
      </c>
      <c r="F23" s="21">
        <f>IF(D23&lt;50000,0%,IF(D23&lt;60000,10%,IF(D23&lt;70000,15%,20%)))</f>
        <v>0.1</v>
      </c>
      <c r="H23" s="27" t="s">
        <v>20</v>
      </c>
      <c r="I23" s="27" t="s">
        <v>19</v>
      </c>
    </row>
    <row r="24" spans="1:9" x14ac:dyDescent="0.3">
      <c r="A24" s="22">
        <v>1002</v>
      </c>
      <c r="B24" s="22" t="s">
        <v>7</v>
      </c>
      <c r="C24" s="22" t="s">
        <v>8</v>
      </c>
      <c r="D24" s="22">
        <v>55000</v>
      </c>
      <c r="E24" s="23">
        <v>0.12</v>
      </c>
      <c r="F24" s="24">
        <f t="shared" ref="F24:F27" si="0">IF(D24&lt;50000,0%,IF(D24&lt;60000,10%,IF(D24&lt;70000,15%,20%)))</f>
        <v>0.1</v>
      </c>
      <c r="H24" s="28">
        <v>0</v>
      </c>
      <c r="I24" s="29">
        <v>0.05</v>
      </c>
    </row>
    <row r="25" spans="1:9" x14ac:dyDescent="0.3">
      <c r="A25" s="19">
        <v>1003</v>
      </c>
      <c r="B25" s="19" t="s">
        <v>9</v>
      </c>
      <c r="C25" s="19" t="s">
        <v>10</v>
      </c>
      <c r="D25" s="19">
        <v>62000</v>
      </c>
      <c r="E25" s="20">
        <v>0.15</v>
      </c>
      <c r="F25" s="21">
        <f t="shared" si="0"/>
        <v>0.15</v>
      </c>
      <c r="H25" s="30">
        <v>50000</v>
      </c>
      <c r="I25" s="31">
        <v>0.1</v>
      </c>
    </row>
    <row r="26" spans="1:9" x14ac:dyDescent="0.3">
      <c r="A26" s="22">
        <v>1004</v>
      </c>
      <c r="B26" s="22" t="s">
        <v>11</v>
      </c>
      <c r="C26" s="22" t="s">
        <v>12</v>
      </c>
      <c r="D26" s="22">
        <v>68000</v>
      </c>
      <c r="E26" s="23">
        <v>0.11</v>
      </c>
      <c r="F26" s="24">
        <f t="shared" si="0"/>
        <v>0.15</v>
      </c>
      <c r="H26" s="28">
        <v>60000</v>
      </c>
      <c r="I26" s="29">
        <v>0.15</v>
      </c>
    </row>
    <row r="27" spans="1:9" x14ac:dyDescent="0.3">
      <c r="A27" s="19">
        <v>1005</v>
      </c>
      <c r="B27" s="19" t="s">
        <v>13</v>
      </c>
      <c r="C27" s="19" t="s">
        <v>14</v>
      </c>
      <c r="D27" s="19">
        <v>54000</v>
      </c>
      <c r="E27" s="20">
        <v>0.09</v>
      </c>
      <c r="F27" s="21">
        <f t="shared" si="0"/>
        <v>0.1</v>
      </c>
      <c r="H27" s="30">
        <v>70000</v>
      </c>
      <c r="I27" s="31">
        <v>0.2</v>
      </c>
    </row>
    <row r="29" spans="1:9" x14ac:dyDescent="0.3">
      <c r="B29" s="25">
        <v>55000</v>
      </c>
      <c r="C29" s="26">
        <f>VLOOKUP(B29,D22:F27,3,1)</f>
        <v>0.1</v>
      </c>
    </row>
  </sheetData>
  <dataValidations count="3">
    <dataValidation type="list" allowBlank="1" showInputMessage="1" showErrorMessage="1" sqref="B29" xr:uid="{C77641BD-71A0-4D7C-B7DD-8804D36D6389}">
      <formula1>$D$23:$D$27</formula1>
    </dataValidation>
    <dataValidation type="list" allowBlank="1" showInputMessage="1" showErrorMessage="1" sqref="A9" xr:uid="{69F58F94-EF63-43E0-86B6-6B95B300E6E8}">
      <formula1>$B$2:$B$6</formula1>
    </dataValidation>
    <dataValidation type="list" allowBlank="1" showInputMessage="1" showErrorMessage="1" sqref="B19" xr:uid="{C77E0E42-CEA0-458C-9836-9C594FE6D1FB}">
      <formula1>$B$13:$B$17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A76F-F4A5-4518-B2D9-2004E6A93BEA}">
  <dimension ref="A1:C3"/>
  <sheetViews>
    <sheetView tabSelected="1" workbookViewId="0">
      <selection activeCell="F11" sqref="F11"/>
    </sheetView>
  </sheetViews>
  <sheetFormatPr defaultRowHeight="14.4" x14ac:dyDescent="0.3"/>
  <cols>
    <col min="1" max="1" width="15.5546875" bestFit="1" customWidth="1"/>
    <col min="2" max="2" width="10.33203125" customWidth="1"/>
    <col min="3" max="3" width="7.88671875" customWidth="1"/>
  </cols>
  <sheetData>
    <row r="1" spans="1:3" ht="15.6" x14ac:dyDescent="0.3">
      <c r="A1" s="32" t="s">
        <v>21</v>
      </c>
    </row>
    <row r="2" spans="1:3" x14ac:dyDescent="0.3">
      <c r="A2" s="7" t="s">
        <v>0</v>
      </c>
      <c r="B2" s="7" t="s">
        <v>1</v>
      </c>
      <c r="C2" s="7" t="s">
        <v>19</v>
      </c>
    </row>
    <row r="3" spans="1:3" x14ac:dyDescent="0.3">
      <c r="A3" s="33">
        <v>1</v>
      </c>
      <c r="B3" s="33" t="s">
        <v>9</v>
      </c>
      <c r="C3" s="34">
        <f>VLOOKUP(B3,'sheet 1'!B22:F27,5,0)</f>
        <v>0.15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66F49C-6F30-4CB3-A259-43BBFEC745BE}">
          <x14:formula1>
            <xm:f>'sheet 1'!$B$23:$B$27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Bagri</dc:creator>
  <cp:lastModifiedBy>acer</cp:lastModifiedBy>
  <dcterms:created xsi:type="dcterms:W3CDTF">2024-10-20T12:36:41Z</dcterms:created>
  <dcterms:modified xsi:type="dcterms:W3CDTF">2024-11-08T05:23:20Z</dcterms:modified>
</cp:coreProperties>
</file>