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 analysis\EXCEL\"/>
    </mc:Choice>
  </mc:AlternateContent>
  <xr:revisionPtr revIDLastSave="0" documentId="8_{302D1926-88AC-4ECE-ADC6-AC5E406C3145}" xr6:coauthVersionLast="47" xr6:coauthVersionMax="47" xr10:uidLastSave="{00000000-0000-0000-0000-000000000000}"/>
  <bookViews>
    <workbookView xWindow="-108" yWindow="-108" windowWidth="23256" windowHeight="12456" firstSheet="6" activeTab="9" xr2:uid="{00000000-000D-0000-FFFF-FFFF00000000}"/>
  </bookViews>
  <sheets>
    <sheet name="KPI" sheetId="2" r:id="rId1"/>
    <sheet name="Rating" sheetId="5" r:id="rId2"/>
    <sheet name="Employee Count" sheetId="6" r:id="rId3"/>
    <sheet name="Education by Attrition" sheetId="7" r:id="rId4"/>
    <sheet name="Attrition by Job" sheetId="8" r:id="rId5"/>
    <sheet name="Department Wise Attrition" sheetId="9" r:id="rId6"/>
    <sheet name="Attrition by Age Group" sheetId="10" r:id="rId7"/>
    <sheet name="Marital Status" sheetId="11" r:id="rId8"/>
    <sheet name="HR DATA_Excel.xlsx - Data" sheetId="1" r:id="rId9"/>
    <sheet name="HR ANALYTICS DASHBOARD" sheetId="4" r:id="rId10"/>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1" l="1"/>
  <c r="D4" i="11"/>
  <c r="D6" i="11"/>
  <c r="E5" i="8"/>
  <c r="E6" i="8"/>
  <c r="E7" i="8"/>
  <c r="E8" i="8"/>
  <c r="E9" i="8"/>
  <c r="E10" i="8"/>
  <c r="E11" i="8"/>
  <c r="E12" i="8"/>
  <c r="E4" i="8"/>
  <c r="F5" i="8"/>
  <c r="F9" i="8"/>
  <c r="F12" i="8"/>
  <c r="B10" i="6"/>
  <c r="A7" i="2"/>
  <c r="B7" i="2"/>
  <c r="F4" i="8"/>
  <c r="B11" i="6"/>
  <c r="B6" i="5"/>
  <c r="C7" i="2"/>
  <c r="F6" i="8"/>
  <c r="F7" i="8"/>
  <c r="F8" i="8"/>
  <c r="F10" i="8"/>
  <c r="F11" i="8"/>
  <c r="E5" i="11"/>
  <c r="E4" i="11"/>
  <c r="E6" i="11"/>
  <c r="C10" i="6" l="1"/>
  <c r="C11" i="6"/>
  <c r="E7" i="2"/>
  <c r="D7" i="2"/>
  <c r="C6" i="5"/>
  <c r="B7" i="5"/>
  <c r="C7" i="5"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<sst xmlns="http://schemas.openxmlformats.org/spreadsheetml/2006/main" count="19216" uniqueCount="1569">
  <si>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</si>
  <si>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</si>
  <si>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</si>
  <si>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</si>
  <si>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</si>
  <si>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</si>
  <si>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</si>
  <si>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</si>
  <si>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</si>
  <si>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</si>
  <si>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</si>
  <si>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</si>
  <si>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</si>
  <si>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</si>
  <si>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</si>
  <si>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</si>
  <si>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</si>
  <si>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</si>
  <si>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</si>
  <si>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</si>
  <si>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</si>
  <si>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</si>
  <si>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</si>
  <si>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</si>
  <si>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</si>
  <si>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</si>
  <si>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</si>
  <si>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</si>
  <si>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</si>
  <si>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</si>
  <si>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</si>
  <si>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</si>
  <si>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</si>
  <si>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</si>
  <si>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</si>
  <si>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</si>
  <si>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</si>
  <si>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</si>
  <si>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</si>
  <si>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</si>
  <si>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</si>
  <si>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</si>
  <si>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</si>
  <si>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</si>
  <si>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</si>
  <si>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</si>
  <si>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</si>
  <si>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</si>
  <si>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</si>
  <si>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</si>
  <si>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</si>
  <si>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</si>
  <si>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</si>
  <si>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</si>
  <si>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</si>
  <si>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</si>
  <si>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</si>
  <si>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</si>
  <si>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</si>
  <si>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</si>
  <si>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</si>
  <si>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</si>
  <si>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</si>
  <si>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</si>
  <si>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</si>
  <si>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</si>
  <si>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</si>
  <si>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</si>
  <si>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</si>
  <si>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</si>
  <si>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</si>
  <si>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</si>
  <si>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</si>
  <si>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</si>
  <si>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</si>
  <si>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</si>
  <si>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</si>
  <si>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</si>
  <si>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</si>
  <si>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</si>
  <si>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</si>
  <si>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</si>
  <si>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</si>
  <si>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</si>
  <si>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</si>
  <si>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</si>
  <si>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</si>
  <si>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</si>
  <si>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</si>
  <si>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</si>
  <si>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</si>
  <si>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</si>
  <si>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</si>
  <si>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</si>
  <si>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</si>
  <si>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</si>
  <si>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</si>
  <si>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</si>
  <si>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</si>
  <si>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</si>
  <si>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</si>
  <si>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</si>
  <si>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</si>
  <si>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</si>
  <si>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</si>
  <si>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</si>
  <si>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</si>
  <si>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</si>
  <si>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</si>
  <si>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</si>
  <si>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</si>
  <si>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</si>
  <si>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</si>
  <si>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</si>
  <si>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</si>
  <si>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</si>
  <si>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</si>
  <si>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</si>
  <si>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</si>
  <si>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</si>
  <si>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</si>
  <si>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</si>
  <si>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</si>
  <si>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</si>
  <si>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</si>
  <si>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</si>
  <si>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</si>
  <si>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</si>
  <si>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</si>
  <si>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</si>
  <si>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</si>
  <si>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</si>
  <si>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</si>
  <si>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</si>
  <si>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</si>
  <si>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</si>
  <si>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</si>
  <si>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</si>
  <si>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</si>
  <si>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</si>
  <si>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</si>
  <si>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</si>
  <si>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</si>
  <si>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</si>
  <si>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</si>
  <si>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</si>
  <si>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</si>
  <si>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</si>
  <si>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</si>
  <si>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</si>
  <si>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</si>
  <si>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</si>
  <si>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</si>
  <si>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</si>
  <si>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</si>
  <si>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</si>
  <si>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</si>
  <si>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</si>
  <si>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</si>
  <si>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</si>
  <si>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</si>
  <si>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</si>
  <si>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</si>
  <si>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</si>
  <si>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</si>
  <si>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</si>
  <si>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</si>
  <si>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</si>
  <si>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</si>
  <si>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</si>
  <si>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</si>
  <si>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</si>
  <si>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</si>
  <si>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</si>
  <si>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</si>
  <si>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</si>
  <si>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</si>
  <si>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</si>
  <si>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</si>
  <si>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</si>
  <si>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</si>
  <si>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</si>
  <si>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</si>
  <si>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</si>
  <si>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</si>
  <si>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</si>
  <si>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</si>
  <si>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</si>
  <si>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</si>
  <si>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</si>
  <si>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</si>
  <si>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</si>
  <si>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</si>
  <si>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</si>
  <si>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</si>
  <si>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</si>
  <si>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</si>
  <si>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</si>
  <si>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</si>
  <si>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</si>
  <si>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</si>
  <si>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</si>
  <si>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</si>
  <si>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</si>
  <si>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</si>
  <si>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</si>
  <si>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</si>
  <si>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</si>
  <si>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</si>
  <si>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</si>
  <si>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</si>
  <si>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</si>
  <si>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</si>
  <si>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</si>
  <si>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</si>
  <si>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</si>
  <si>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</si>
  <si>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</si>
  <si>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</si>
  <si>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</si>
  <si>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</si>
  <si>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</si>
  <si>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</si>
  <si>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</si>
  <si>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</si>
  <si>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</si>
  <si>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</si>
  <si>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</si>
  <si>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</si>
  <si>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</si>
  <si>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</si>
  <si>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</si>
  <si>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</si>
  <si>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</si>
  <si>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</si>
  <si>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</si>
  <si>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</si>
  <si>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</si>
  <si>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</si>
  <si>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</si>
  <si>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</si>
  <si>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</si>
  <si>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</si>
  <si>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</si>
  <si>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</si>
  <si>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</si>
  <si>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</si>
  <si>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</si>
  <si>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</si>
  <si>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</si>
  <si>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</si>
  <si>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</si>
  <si>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</si>
  <si>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</si>
  <si>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</si>
  <si>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</si>
  <si>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</si>
  <si>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</si>
  <si>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</si>
  <si>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</si>
  <si>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</si>
  <si>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</si>
  <si>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</si>
  <si>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</si>
  <si>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</si>
  <si>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</si>
  <si>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</si>
  <si>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</si>
  <si>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</si>
  <si>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</si>
  <si>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</si>
  <si>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</si>
  <si>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</si>
  <si>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</si>
  <si>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</si>
  <si>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</si>
  <si>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</si>
  <si>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</si>
  <si>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</si>
  <si>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</si>
  <si>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</si>
  <si>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</si>
  <si>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</si>
  <si>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</si>
  <si>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</si>
  <si>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</si>
  <si>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</si>
  <si>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</si>
  <si>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</si>
  <si>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</si>
  <si>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</si>
  <si>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</si>
  <si>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</si>
  <si>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</si>
  <si>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</si>
  <si>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</si>
  <si>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</si>
  <si>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</si>
  <si>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</si>
  <si>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</si>
  <si>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</si>
  <si>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</si>
  <si>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</si>
  <si>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</si>
  <si>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</si>
  <si>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</si>
  <si>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</si>
  <si>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</si>
  <si>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</si>
  <si>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</si>
  <si>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</si>
  <si>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</si>
  <si>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</si>
  <si>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</si>
  <si>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</si>
  <si>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</si>
  <si>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</si>
  <si>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</si>
  <si>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</si>
  <si>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</si>
  <si>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</si>
  <si>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</si>
  <si>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</si>
  <si>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</si>
  <si>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</si>
  <si>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</si>
  <si>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</si>
  <si>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</si>
  <si>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</si>
  <si>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</si>
  <si>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</si>
  <si>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</si>
  <si>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</si>
  <si>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</si>
  <si>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</si>
  <si>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</si>
  <si>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</si>
  <si>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</si>
  <si>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</si>
  <si>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</si>
  <si>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</si>
  <si>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</si>
  <si>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</si>
  <si>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</si>
  <si>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</si>
  <si>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</si>
  <si>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</si>
  <si>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</si>
  <si>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</si>
  <si>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</si>
  <si>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</si>
  <si>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</si>
  <si>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</si>
  <si>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</si>
  <si>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</si>
  <si>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</si>
  <si>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</si>
  <si>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</si>
  <si>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</si>
  <si>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</si>
  <si>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</si>
  <si>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</si>
  <si>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</si>
  <si>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</si>
  <si>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</si>
  <si>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</si>
  <si>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</si>
  <si>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</si>
  <si>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</si>
  <si>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</si>
  <si>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</si>
  <si>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</si>
  <si>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</si>
  <si>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</si>
  <si>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</si>
  <si>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</si>
  <si>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</si>
  <si>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</si>
  <si>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</si>
  <si>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</si>
  <si>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</si>
  <si>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</si>
  <si>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</si>
  <si>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</si>
  <si>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</si>
  <si>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</si>
  <si>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</si>
  <si>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</si>
  <si>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</si>
  <si>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</si>
  <si>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</si>
  <si>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</si>
  <si>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</si>
  <si>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</si>
  <si>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</si>
  <si>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</si>
  <si>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</si>
  <si>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</si>
  <si>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</si>
  <si>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</si>
  <si>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</si>
  <si>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</si>
  <si>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</si>
  <si>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</si>
  <si>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</si>
  <si>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</si>
  <si>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</si>
  <si>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</si>
  <si>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</si>
  <si>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</si>
  <si>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</si>
  <si>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</si>
  <si>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</si>
  <si>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</si>
  <si>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</si>
  <si>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</si>
  <si>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</si>
  <si>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</si>
  <si>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</si>
  <si>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</si>
  <si>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</si>
  <si>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</si>
  <si>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</si>
  <si>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</si>
  <si>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</si>
  <si>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</si>
  <si>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</si>
  <si>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</si>
  <si>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</si>
  <si>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</si>
  <si>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</si>
  <si>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</si>
  <si>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</si>
  <si>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</si>
  <si>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</si>
  <si>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</si>
  <si>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</si>
  <si>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</si>
  <si>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</si>
  <si>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</si>
  <si>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</si>
  <si>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</si>
  <si>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</si>
  <si>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</si>
  <si>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</si>
  <si>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</si>
  <si>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</si>
  <si>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</si>
  <si>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</si>
  <si>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</si>
  <si>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</si>
  <si>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</si>
  <si>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</si>
  <si>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</si>
  <si>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</si>
  <si>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</si>
  <si>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</si>
  <si>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</si>
  <si>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</si>
  <si>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</si>
  <si>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</si>
  <si>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</si>
  <si>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</si>
  <si>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</si>
  <si>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</si>
  <si>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</si>
  <si>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</si>
  <si>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</si>
  <si>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</si>
  <si>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</si>
  <si>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</si>
  <si>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</si>
  <si>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</si>
  <si>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</si>
  <si>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</si>
  <si>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</si>
  <si>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</si>
  <si>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</si>
  <si>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</si>
  <si>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</si>
  <si>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</si>
  <si>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</si>
  <si>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</si>
  <si>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</si>
  <si>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</si>
  <si>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</si>
  <si>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</si>
  <si>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</si>
  <si>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</si>
  <si>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</si>
  <si>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</si>
  <si>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</si>
  <si>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</si>
  <si>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</si>
  <si>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</si>
  <si>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</si>
  <si>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</si>
  <si>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</si>
  <si>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</si>
  <si>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</si>
  <si>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</si>
  <si>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</si>
  <si>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</si>
  <si>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</si>
  <si>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</si>
  <si>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</si>
  <si>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</si>
  <si>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</si>
  <si>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</si>
  <si>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</si>
  <si>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</si>
  <si>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</si>
  <si>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</si>
  <si>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</si>
  <si>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</si>
  <si>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</si>
  <si>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</si>
  <si>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</si>
  <si>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</si>
  <si>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</si>
  <si>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</si>
  <si>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</si>
  <si>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</si>
  <si>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</si>
  <si>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</si>
  <si>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</si>
  <si>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</si>
  <si>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</si>
  <si>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</si>
  <si>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</si>
  <si>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</si>
  <si>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</si>
  <si>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</si>
  <si>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</si>
  <si>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</si>
  <si>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</si>
  <si>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</si>
  <si>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</si>
  <si>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</si>
  <si>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</si>
  <si>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</si>
  <si>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</si>
  <si>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</si>
  <si>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</si>
  <si>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</si>
  <si>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</si>
  <si>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</si>
  <si>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</si>
  <si>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</si>
  <si>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</si>
  <si>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</si>
  <si>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</si>
  <si>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</si>
  <si>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</si>
  <si>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</si>
  <si>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</si>
  <si>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</si>
  <si>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</si>
  <si>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</si>
  <si>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</si>
  <si>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</si>
  <si>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</si>
  <si>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</si>
  <si>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</si>
  <si>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</si>
  <si>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</si>
  <si>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</si>
  <si>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</si>
  <si>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</si>
  <si>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</si>
  <si>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</si>
  <si>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</si>
  <si>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</si>
  <si>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</si>
  <si>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</si>
  <si>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</si>
  <si>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</si>
  <si>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</si>
  <si>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</si>
  <si>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</si>
  <si>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</si>
  <si>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</si>
  <si>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</si>
  <si>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</si>
  <si>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</si>
  <si>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</si>
  <si>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</si>
  <si>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</si>
  <si>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</si>
  <si>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</si>
  <si>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</si>
  <si>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</si>
  <si>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</si>
  <si>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</si>
  <si>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</si>
  <si>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</si>
  <si>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</si>
  <si>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</si>
  <si>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</si>
  <si>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</si>
  <si>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</si>
  <si>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</si>
  <si>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</si>
  <si>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</si>
  <si>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</si>
  <si>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</si>
  <si>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</si>
  <si>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</si>
  <si>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</si>
  <si>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</si>
  <si>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</si>
  <si>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</si>
  <si>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</si>
  <si>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</si>
  <si>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</si>
  <si>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</si>
  <si>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</si>
  <si>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</si>
  <si>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</si>
  <si>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</si>
  <si>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</si>
  <si>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</si>
  <si>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</si>
  <si>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</si>
  <si>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</si>
  <si>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</si>
  <si>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</si>
  <si>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</si>
  <si>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</si>
  <si>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</si>
  <si>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</si>
  <si>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</si>
  <si>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</si>
  <si>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</si>
  <si>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</si>
  <si>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</si>
  <si>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</si>
  <si>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</si>
  <si>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</si>
  <si>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</si>
  <si>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</si>
  <si>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</si>
  <si>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</si>
  <si>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</si>
  <si>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</si>
  <si>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</si>
  <si>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</si>
  <si>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</si>
  <si>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</si>
  <si>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</si>
  <si>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</si>
  <si>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</si>
  <si>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</si>
  <si>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</si>
  <si>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</si>
  <si>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</si>
  <si>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</si>
  <si>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</si>
  <si>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</si>
  <si>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</si>
  <si>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</si>
  <si>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</si>
  <si>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</si>
  <si>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</si>
  <si>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</si>
  <si>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</si>
  <si>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</si>
  <si>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</si>
  <si>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</si>
  <si>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</si>
  <si>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</si>
  <si>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</si>
  <si>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</si>
  <si>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</si>
  <si>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</si>
  <si>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</si>
  <si>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</si>
  <si>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</si>
  <si>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</si>
  <si>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</si>
  <si>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</si>
  <si>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</si>
  <si>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</si>
  <si>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</si>
  <si>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</si>
  <si>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</si>
  <si>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</si>
  <si>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</si>
  <si>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</si>
  <si>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</si>
  <si>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</si>
  <si>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</si>
  <si>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</si>
  <si>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</si>
  <si>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</si>
  <si>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</si>
  <si>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</si>
  <si>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</si>
  <si>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</si>
  <si>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</si>
  <si>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</si>
  <si>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</si>
  <si>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</si>
  <si>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</si>
  <si>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</si>
  <si>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</si>
  <si>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</si>
  <si>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</si>
  <si>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</si>
  <si>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</si>
  <si>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</si>
  <si>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</si>
  <si>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</si>
  <si>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</si>
  <si>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</si>
  <si>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</si>
  <si>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</si>
  <si>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</si>
  <si>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</si>
  <si>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</si>
  <si>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</si>
  <si>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</si>
  <si>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</si>
  <si>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</si>
  <si>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</si>
  <si>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</si>
  <si>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</si>
  <si>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</si>
  <si>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</si>
  <si>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</si>
  <si>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</si>
  <si>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</si>
  <si>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</si>
  <si>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</si>
  <si>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</si>
  <si>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</si>
  <si>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</si>
  <si>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</si>
  <si>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</si>
  <si>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</si>
  <si>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</si>
  <si>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</si>
  <si>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</si>
  <si>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</si>
  <si>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</si>
  <si>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</si>
  <si>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</si>
  <si>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</si>
  <si>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</si>
  <si>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</si>
  <si>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</si>
  <si>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</si>
  <si>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</si>
  <si>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</si>
  <si>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</si>
  <si>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</si>
  <si>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</si>
  <si>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</si>
  <si>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</si>
  <si>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</si>
  <si>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</si>
  <si>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</si>
  <si>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</si>
  <si>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</si>
  <si>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</si>
  <si>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</si>
  <si>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</si>
  <si>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</si>
  <si>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</si>
  <si>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</si>
  <si>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</si>
  <si>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</si>
  <si>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</si>
  <si>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</si>
  <si>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</si>
  <si>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</si>
  <si>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</si>
  <si>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</si>
  <si>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</si>
  <si>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</si>
  <si>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</si>
  <si>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</si>
  <si>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</si>
  <si>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</si>
  <si>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</si>
  <si>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</si>
  <si>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</si>
  <si>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</si>
  <si>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</si>
  <si>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</si>
  <si>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</si>
  <si>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</si>
  <si>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</si>
  <si>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</si>
  <si>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</si>
  <si>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</si>
  <si>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</si>
  <si>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</si>
  <si>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</si>
  <si>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</si>
  <si>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</si>
  <si>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</si>
  <si>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</si>
  <si>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</si>
  <si>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</si>
  <si>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</si>
  <si>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</si>
  <si>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</si>
  <si>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</si>
  <si>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</si>
  <si>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</si>
  <si>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</si>
  <si>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</si>
  <si>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</si>
  <si>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</si>
  <si>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</si>
  <si>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</si>
  <si>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</si>
  <si>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</si>
  <si>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</si>
  <si>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</si>
  <si>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</si>
  <si>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</si>
  <si>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</si>
  <si>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</si>
  <si>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</si>
  <si>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</si>
  <si>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</si>
  <si>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</si>
  <si>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</si>
  <si>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</si>
  <si>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</si>
  <si>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</si>
  <si>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</si>
  <si>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</si>
  <si>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</si>
  <si>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</si>
  <si>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</si>
  <si>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</si>
  <si>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</si>
  <si>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</si>
  <si>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</si>
  <si>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</si>
  <si>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</si>
  <si>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</si>
  <si>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</si>
  <si>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</si>
  <si>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</si>
  <si>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</si>
  <si>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</si>
  <si>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</si>
  <si>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</si>
  <si>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</si>
  <si>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</si>
  <si>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</si>
  <si>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</si>
  <si>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</si>
  <si>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</si>
  <si>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</si>
  <si>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</si>
  <si>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</si>
  <si>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</si>
  <si>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</si>
  <si>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</si>
  <si>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</si>
  <si>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</si>
  <si>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</si>
  <si>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</si>
  <si>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</si>
  <si>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</si>
  <si>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</si>
  <si>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</si>
  <si>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</si>
  <si>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</si>
  <si>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</si>
  <si>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</si>
  <si>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</si>
  <si>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</si>
  <si>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</si>
  <si>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</si>
  <si>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</si>
  <si>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</si>
  <si>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</si>
  <si>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</si>
  <si>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</si>
  <si>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</si>
  <si>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</si>
  <si>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</si>
  <si>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</si>
  <si>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</si>
  <si>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</si>
  <si>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</si>
  <si>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</si>
  <si>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</si>
  <si>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</si>
  <si>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</si>
  <si>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</si>
  <si>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</si>
  <si>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</si>
  <si>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</si>
  <si>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</si>
  <si>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</si>
  <si>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</si>
  <si>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</si>
  <si>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</si>
  <si>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</si>
  <si>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</si>
  <si>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</si>
  <si>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</si>
  <si>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</si>
  <si>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</si>
  <si>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</si>
  <si>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</si>
  <si>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</si>
  <si>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</si>
  <si>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</si>
  <si>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</si>
  <si>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</si>
  <si>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</si>
  <si>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</si>
  <si>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</si>
  <si>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</si>
  <si>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</si>
  <si>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</si>
  <si>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</si>
  <si>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</si>
  <si>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</si>
  <si>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</si>
  <si>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</si>
  <si>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</si>
  <si>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</si>
  <si>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</si>
  <si>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</si>
  <si>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</si>
  <si>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</si>
  <si>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</si>
  <si>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</si>
  <si>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</si>
  <si>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</si>
  <si>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</si>
  <si>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</si>
  <si>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</si>
  <si>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</si>
  <si>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</si>
  <si>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</si>
  <si>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</si>
  <si>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</si>
  <si>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</si>
  <si>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</si>
  <si>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</si>
  <si>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</si>
  <si>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</si>
  <si>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</si>
  <si>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</si>
  <si>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</si>
  <si>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</si>
  <si>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</si>
  <si>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</si>
  <si>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</si>
  <si>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</si>
  <si>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</si>
  <si>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</si>
  <si>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</si>
  <si>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</si>
  <si>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</si>
  <si>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</si>
  <si>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</si>
  <si>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</si>
  <si>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</si>
  <si>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</si>
  <si>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</si>
  <si>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</si>
  <si>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</si>
  <si>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</si>
  <si>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</si>
  <si>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</si>
  <si>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</si>
  <si>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</si>
  <si>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</si>
  <si>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</si>
  <si>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</si>
  <si>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</si>
  <si>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</si>
  <si>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</si>
  <si>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</si>
  <si>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</si>
  <si>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</si>
  <si>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</si>
  <si>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</si>
  <si>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</si>
  <si>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</si>
  <si>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</si>
  <si>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</si>
  <si>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</si>
  <si>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</si>
  <si>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</si>
  <si>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</si>
  <si>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</si>
  <si>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</si>
  <si>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</si>
  <si>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</si>
  <si>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</si>
  <si>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</si>
  <si>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</si>
  <si>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</si>
  <si>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</si>
  <si>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</si>
  <si>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</si>
  <si>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</si>
  <si>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</si>
  <si>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</si>
  <si>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</si>
  <si>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</si>
  <si>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</si>
  <si>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</si>
  <si>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</si>
  <si>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</si>
  <si>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</si>
  <si>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</si>
  <si>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</si>
  <si>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</si>
  <si>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</si>
  <si>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</si>
  <si>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</si>
  <si>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</si>
  <si>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</si>
  <si>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</si>
  <si>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</si>
  <si>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</si>
  <si>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</si>
  <si>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</si>
  <si>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</si>
  <si>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</si>
  <si>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</si>
  <si>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</si>
  <si>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</si>
  <si>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</si>
  <si>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</si>
  <si>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</si>
  <si>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</si>
  <si>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</si>
  <si>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</si>
  <si>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</si>
  <si>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</si>
  <si>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</si>
  <si>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</si>
  <si>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</si>
  <si>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</si>
  <si>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</si>
  <si>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</si>
  <si>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</si>
  <si>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</si>
  <si>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</si>
  <si>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</si>
  <si>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</si>
  <si>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</si>
  <si>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</si>
  <si>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</si>
  <si>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</si>
  <si>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</si>
  <si>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</si>
  <si>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</si>
  <si>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</si>
  <si>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</si>
  <si>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</si>
  <si>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</si>
  <si>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</si>
  <si>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</si>
  <si>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</si>
  <si>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</si>
  <si>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</si>
  <si>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</si>
  <si>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</si>
  <si>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</si>
  <si>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</si>
  <si>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</si>
  <si>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</si>
  <si>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</si>
  <si>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</si>
  <si>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</si>
  <si>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</si>
  <si>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</si>
  <si>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</si>
  <si>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</si>
  <si>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</si>
  <si>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</si>
  <si>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</si>
  <si>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</si>
  <si>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</si>
  <si>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</si>
  <si>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</si>
  <si>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</si>
  <si>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</si>
  <si>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</si>
  <si>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</si>
  <si>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</si>
  <si>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</si>
  <si>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</si>
  <si>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</si>
  <si>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</si>
  <si>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</si>
  <si>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</si>
  <si>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</si>
  <si>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</si>
  <si>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</si>
  <si>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</si>
  <si>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</si>
  <si>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</si>
  <si>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</si>
  <si>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</si>
  <si>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</si>
  <si>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</si>
  <si>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</si>
  <si>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</si>
  <si>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</si>
  <si>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</si>
  <si>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</si>
  <si>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</si>
  <si>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</si>
  <si>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</si>
  <si>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</si>
  <si>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</si>
  <si>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</si>
  <si>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</si>
  <si>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</si>
  <si>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</si>
  <si>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</si>
  <si>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</si>
  <si>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</si>
  <si>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</si>
  <si>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</si>
  <si>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</si>
  <si>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</si>
  <si>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</si>
  <si>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</si>
  <si>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</si>
  <si>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</si>
  <si>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</si>
  <si>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</si>
  <si>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</si>
  <si>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</si>
  <si>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</si>
  <si>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</si>
  <si>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</si>
  <si>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</si>
  <si>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</si>
  <si>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</si>
  <si>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</si>
  <si>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</si>
  <si>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</si>
  <si>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</si>
  <si>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</si>
  <si>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</si>
  <si>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</si>
  <si>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</si>
  <si>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</si>
  <si>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</si>
  <si>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</si>
  <si>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</si>
  <si>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</si>
  <si>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</si>
  <si>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</si>
  <si>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</si>
  <si>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</si>
  <si>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</si>
  <si>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</si>
  <si>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</si>
  <si>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</si>
  <si>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</si>
  <si>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</si>
  <si>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</si>
  <si>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</si>
  <si>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</si>
  <si>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</si>
  <si>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</si>
  <si>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</si>
  <si>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</si>
  <si>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</si>
  <si>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</si>
  <si>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</si>
  <si>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</si>
  <si>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</si>
  <si>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</si>
  <si>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</si>
  <si>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</si>
  <si>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</si>
  <si>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</si>
  <si>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</si>
  <si>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</si>
  <si>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</si>
  <si>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</si>
  <si>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</si>
  <si>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</si>
  <si>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</si>
  <si>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</si>
  <si>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</si>
  <si>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</si>
  <si>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</si>
  <si>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</si>
  <si>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</si>
  <si>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</si>
  <si>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</si>
  <si>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</si>
  <si>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</si>
  <si>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</si>
  <si>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</si>
  <si>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</si>
  <si>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</si>
  <si>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</si>
  <si>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</si>
  <si>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</si>
  <si>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</si>
  <si>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</si>
  <si>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</si>
  <si>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</si>
  <si>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</si>
  <si>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</si>
  <si>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</si>
  <si>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</si>
  <si>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</si>
  <si>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</si>
  <si>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</si>
  <si>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</si>
  <si>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</si>
  <si>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</si>
  <si>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</si>
  <si>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</si>
  <si>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</si>
  <si>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</si>
  <si>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</si>
  <si>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</si>
  <si>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</si>
  <si>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</si>
  <si>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</si>
  <si>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</si>
  <si>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</si>
  <si>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</si>
  <si>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</si>
  <si>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</si>
  <si>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</si>
  <si>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</si>
  <si>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</si>
  <si>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</si>
  <si>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</si>
  <si>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</si>
  <si>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</si>
  <si>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</si>
  <si>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</si>
  <si>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</si>
  <si>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</si>
  <si>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</si>
  <si>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</si>
  <si>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</si>
  <si>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</si>
  <si>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</si>
  <si>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</si>
  <si>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</si>
  <si>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</si>
  <si>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</si>
  <si>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</si>
  <si>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</si>
  <si>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</si>
  <si>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</si>
  <si>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</si>
  <si>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</si>
  <si>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</si>
  <si>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</si>
  <si>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</si>
  <si>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</si>
  <si>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</si>
  <si>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</si>
  <si>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</si>
  <si>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</si>
  <si>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</si>
  <si>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</si>
  <si>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</si>
  <si>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</si>
  <si>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</si>
  <si>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</si>
  <si>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</si>
  <si>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</si>
  <si>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</si>
  <si>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</si>
  <si>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</si>
  <si>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</si>
  <si>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</si>
  <si>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</si>
  <si>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</si>
  <si>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</si>
  <si>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</si>
  <si>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</si>
  <si>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</si>
  <si>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</si>
  <si>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</si>
  <si>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</si>
  <si>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</si>
  <si>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</si>
  <si>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</si>
  <si>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</si>
  <si>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</si>
  <si>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</si>
  <si>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</si>
  <si>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</si>
  <si>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</si>
  <si>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</si>
  <si>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</si>
  <si>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</si>
  <si>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</si>
  <si>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</si>
  <si>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</si>
  <si>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</si>
  <si>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</si>
  <si>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</si>
  <si>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</si>
  <si>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</si>
  <si>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</si>
  <si>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</si>
  <si>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</si>
  <si>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</si>
  <si>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</si>
  <si>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</si>
  <si>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</si>
  <si>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</si>
  <si>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</si>
  <si>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</si>
  <si>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</si>
  <si>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</si>
  <si>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</si>
  <si>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</si>
  <si>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</si>
  <si>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</si>
  <si>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</si>
  <si>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</si>
  <si>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</si>
  <si>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</si>
  <si>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</si>
  <si>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</si>
  <si>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</si>
  <si>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</si>
  <si>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</si>
  <si>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</si>
  <si>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</si>
  <si>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</si>
  <si>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</si>
  <si>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</si>
  <si>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</si>
  <si>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</si>
  <si>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</si>
  <si>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</si>
  <si>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</si>
  <si>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</si>
  <si>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</si>
  <si>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</si>
  <si>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</si>
  <si>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</si>
  <si>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</si>
  <si>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</si>
  <si>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</si>
  <si>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</si>
  <si>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</si>
  <si>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</si>
  <si>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</si>
  <si>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</si>
  <si>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</si>
  <si>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</si>
  <si>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</si>
  <si>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</si>
  <si>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</si>
  <si>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</si>
  <si>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</si>
  <si>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</si>
  <si>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</si>
  <si>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</si>
  <si>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</si>
  <si>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</si>
  <si>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</si>
  <si>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</si>
  <si>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</si>
  <si>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</si>
  <si>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</si>
  <si>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</si>
  <si>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</si>
  <si>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</si>
  <si>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</si>
  <si>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</si>
  <si>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</si>
  <si>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</si>
  <si>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</si>
  <si>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</si>
  <si>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</si>
  <si>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</si>
  <si>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</si>
  <si>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</si>
  <si>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</si>
  <si>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</si>
  <si>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</si>
  <si>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</si>
  <si>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</si>
  <si>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</si>
  <si>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</si>
  <si>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</si>
  <si>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</si>
  <si>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</si>
  <si>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</si>
  <si>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</si>
  <si>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</si>
  <si>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</si>
  <si>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</si>
  <si>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</si>
  <si>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</si>
  <si>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</si>
  <si>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</si>
  <si>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</si>
  <si>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</si>
  <si>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</si>
  <si>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</si>
  <si>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</si>
  <si>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</si>
  <si>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</si>
  <si>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</si>
  <si>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</si>
  <si>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</si>
  <si>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</si>
  <si>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</si>
  <si>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</si>
  <si>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</si>
  <si>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</si>
  <si>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</si>
  <si>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</si>
  <si>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</si>
  <si>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</si>
  <si>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</si>
  <si>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</si>
  <si>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</si>
  <si>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</si>
  <si>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</si>
  <si>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</si>
  <si>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</si>
  <si>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</si>
  <si>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</si>
  <si>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</si>
  <si>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</si>
  <si>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</si>
  <si>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</si>
  <si>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</si>
  <si>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</si>
  <si>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</si>
  <si>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</si>
  <si>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</si>
  <si>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</si>
  <si>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</si>
  <si>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</si>
  <si>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</si>
  <si>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</si>
  <si>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</si>
  <si>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</si>
  <si>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</si>
  <si>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</si>
  <si>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</si>
  <si>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</si>
  <si>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</si>
  <si>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</si>
  <si>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</si>
  <si>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</si>
  <si>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</si>
  <si>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</si>
  <si>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</si>
  <si>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</si>
  <si>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</si>
  <si>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</si>
  <si>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</si>
  <si>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</si>
  <si>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</si>
  <si>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</si>
  <si>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</si>
  <si>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</si>
  <si>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</si>
  <si>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</si>
  <si>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</si>
  <si>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</si>
  <si>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</si>
  <si>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</si>
  <si>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</si>
  <si>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</si>
  <si>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</si>
  <si>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</si>
  <si>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</si>
  <si>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</si>
  <si>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</si>
  <si>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</si>
  <si>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</si>
  <si>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</si>
  <si>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</si>
  <si>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</si>
  <si>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</si>
  <si>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</si>
  <si>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</si>
  <si>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</si>
  <si>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</si>
  <si>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</si>
  <si>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</si>
  <si>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</si>
  <si>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</si>
  <si>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</si>
  <si>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</si>
  <si>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</si>
  <si>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</si>
  <si>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</si>
  <si>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</si>
  <si>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</si>
  <si>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</si>
  <si>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</si>
  <si>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</si>
  <si>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</si>
  <si>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</si>
  <si>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</si>
  <si>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</si>
  <si>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</si>
  <si>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</si>
  <si>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</si>
  <si>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</si>
  <si>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</si>
  <si>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</si>
  <si>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</si>
  <si>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</si>
  <si>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</si>
  <si>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</si>
  <si>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</si>
  <si>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</si>
  <si>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</si>
  <si>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</si>
  <si>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</si>
  <si>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</si>
  <si>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</si>
  <si>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</si>
  <si>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</si>
  <si>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</si>
  <si>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</si>
  <si>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</si>
  <si>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</si>
  <si>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</si>
  <si>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</si>
  <si>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</si>
  <si>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</si>
  <si>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</si>
  <si>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</si>
  <si>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</si>
  <si>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</si>
  <si>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</si>
  <si>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</si>
  <si>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</si>
  <si>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</si>
  <si>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</si>
  <si>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</si>
  <si>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</si>
  <si>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</si>
  <si>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</si>
  <si>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t>
  </si>
  <si>
    <t>Attrition Count</t>
  </si>
  <si>
    <t xml:space="preserve"> Avereage Age </t>
  </si>
  <si>
    <t>Active Employees</t>
  </si>
  <si>
    <t>Attrition Rate</t>
  </si>
  <si>
    <t>Average of Job Satisfaction</t>
  </si>
  <si>
    <t>Rating</t>
  </si>
  <si>
    <t>Balance Rating</t>
  </si>
  <si>
    <t>Row Labels</t>
  </si>
  <si>
    <t>Grand Total</t>
  </si>
  <si>
    <t>Sum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</si>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</sst>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0" fontId="0" fillId="0" borderId="0" xfId="1" applyNumberFormat="1" applyFont="1"/>
    <xf numFmtId="164" fontId="0" fillId="0" borderId="0" xfId="0" applyNumberFormat="1"/>
    <xf numFmtId="1" fontId="0" fillId="0" borderId="0" xfId="0" applyNumberFormat="1"/>
    <xf numFmtId="0" fontId="0" fillId="33"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4">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numFmt numFmtId="164" formatCode="0.0"/>
    </dxf>
  </dxfs>
  <tableStyles count="1" defaultTableStyle="TableStyleMedium2" defaultPivotStyle="PivotStyleLight16">
    <tableStyle name="slicer" pivot="0" table="0" count="4" xr9:uid="{1E6C0EAD-9835-40F1-9310-7B6BA7F569E4}">
      <tableStyleElement type="wholeTable" dxfId="32"/>
    </tableStyle>
  </tableStyles>
  <colors>
    <mruColors>
      <color rgb="FF602928"/>
      <color rgb="FFCC00FF"/>
      <color rgb="FF000000"/>
      <color rgb="FF3809AF"/>
      <color rgb="FFEC18D3"/>
      <color rgb="FFE91BCC"/>
    </mruColors>
  </colors>
  <extLst>
    <ext xmlns:x14="http://schemas.microsoft.com/office/spreadsheetml/2009/9/main" uri="{46F421CA-312F-682f-3DD2-61675219B42D}">
      <x14:dxfs count="3">
        <dxf>
          <fill>
            <gradientFill>
              <stop position="0">
                <color theme="3" tint="-0.49803155613879818"/>
              </stop>
              <stop position="1">
                <color theme="3" tint="0.40000610370189521"/>
              </stop>
            </gradientFill>
          </fill>
        </dxf>
        <dxf>
          <font>
            <b/>
            <i val="0"/>
            <color theme="0"/>
            <name val="Calibri"/>
            <family val="2"/>
            <scheme val="minor"/>
          </font>
          <fill>
            <gradientFill>
              <stop position="0">
                <color theme="6" tint="-0.49803155613879818"/>
              </stop>
              <stop position="1">
                <color theme="6" tint="-0.25098422193060094"/>
              </stop>
            </gradientFill>
          </fill>
        </dxf>
        <dxf>
          <fill>
            <gradientFill>
              <stop position="0">
                <color theme="1" tint="5.0965910824915313E-2"/>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5F-465E-B4AB-B23C18C7D1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5F-465E-B4AB-B23C18C7D1B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04A-4950-89F3-1E9F50B166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079077429983522E-2"/>
          <c:y val="4.1653798838427541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EE3-4588-933D-76F5D123631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EE3-4588-933D-76F5D123631B}"/>
            </c:ext>
          </c:extLst>
        </c:ser>
        <c:dLbls>
          <c:showLegendKey val="0"/>
          <c:showVal val="0"/>
          <c:showCatName val="0"/>
          <c:showSerName val="0"/>
          <c:showPercent val="0"/>
          <c:showBubbleSize val="0"/>
        </c:dLbls>
        <c:gapWidth val="0"/>
        <c:overlap val="100"/>
        <c:axId val="636659247"/>
        <c:axId val="754265935"/>
      </c:barChart>
      <c:catAx>
        <c:axId val="636659247"/>
        <c:scaling>
          <c:orientation val="minMax"/>
        </c:scaling>
        <c:delete val="1"/>
        <c:axPos val="l"/>
        <c:majorTickMark val="out"/>
        <c:minorTickMark val="none"/>
        <c:tickLblPos val="nextTo"/>
        <c:crossAx val="754265935"/>
        <c:crosses val="autoZero"/>
        <c:auto val="1"/>
        <c:lblAlgn val="ctr"/>
        <c:lblOffset val="100"/>
        <c:noMultiLvlLbl val="0"/>
      </c:catAx>
      <c:valAx>
        <c:axId val="754265935"/>
        <c:scaling>
          <c:orientation val="minMax"/>
          <c:max val="4"/>
        </c:scaling>
        <c:delete val="1"/>
        <c:axPos val="b"/>
        <c:numFmt formatCode="0.0" sourceLinked="1"/>
        <c:majorTickMark val="out"/>
        <c:minorTickMark val="none"/>
        <c:tickLblPos val="nextTo"/>
        <c:crossAx val="63665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F5-4C4C-8C73-484B3610C2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F5-4C4C-8C73-484B3610C247}"/>
              </c:ext>
            </c:extLst>
          </c:dPt>
          <c:val>
            <c:numRef>
              <c:f>'Employee Count'!$C$10:$C$11</c:f>
              <c:numCache>
                <c:formatCode>0%</c:formatCode>
                <c:ptCount val="2"/>
                <c:pt idx="0">
                  <c:v>0.4</c:v>
                </c:pt>
                <c:pt idx="1">
                  <c:v>0.6</c:v>
                </c:pt>
              </c:numCache>
            </c:numRef>
          </c:val>
          <c:extLst>
            <c:ext xmlns:c16="http://schemas.microsoft.com/office/drawing/2014/chart" uri="{C3380CC4-5D6E-409C-BE32-E72D297353CC}">
              <c16:uniqueId val="{00000000-5623-4932-83AE-4A72888AADB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E16-43EC-A0A7-E2E11983F806}"/>
            </c:ext>
          </c:extLst>
        </c:ser>
        <c:dLbls>
          <c:dLblPos val="outEnd"/>
          <c:showLegendKey val="0"/>
          <c:showVal val="1"/>
          <c:showCatName val="0"/>
          <c:showSerName val="0"/>
          <c:showPercent val="0"/>
          <c:showBubbleSize val="0"/>
        </c:dLbls>
        <c:gapWidth val="182"/>
        <c:axId val="636659711"/>
        <c:axId val="821714015"/>
      </c:barChart>
      <c:catAx>
        <c:axId val="6366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714015"/>
        <c:crosses val="autoZero"/>
        <c:auto val="1"/>
        <c:lblAlgn val="ctr"/>
        <c:lblOffset val="100"/>
        <c:noMultiLvlLbl val="0"/>
      </c:catAx>
      <c:valAx>
        <c:axId val="821714015"/>
        <c:scaling>
          <c:orientation val="minMax"/>
        </c:scaling>
        <c:delete val="1"/>
        <c:axPos val="b"/>
        <c:numFmt formatCode="General" sourceLinked="1"/>
        <c:majorTickMark val="out"/>
        <c:minorTickMark val="none"/>
        <c:tickLblPos val="nextTo"/>
        <c:crossAx val="6366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8C-4942-A645-BF6B00FBCF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8C-4942-A645-BF6B00FBCF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8C-4942-A645-BF6B00FBCF2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A07-414F-8DC8-11A276C3DCC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CB2-4092-8729-315B65DE744D}"/>
            </c:ext>
          </c:extLst>
        </c:ser>
        <c:dLbls>
          <c:dLblPos val="outEnd"/>
          <c:showLegendKey val="0"/>
          <c:showVal val="1"/>
          <c:showCatName val="0"/>
          <c:showSerName val="0"/>
          <c:showPercent val="0"/>
          <c:showBubbleSize val="0"/>
        </c:dLbls>
        <c:gapWidth val="219"/>
        <c:overlap val="-27"/>
        <c:axId val="400280735"/>
        <c:axId val="572071791"/>
      </c:barChart>
      <c:catAx>
        <c:axId val="40028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71791"/>
        <c:crosses val="autoZero"/>
        <c:auto val="1"/>
        <c:lblAlgn val="ctr"/>
        <c:lblOffset val="100"/>
        <c:noMultiLvlLbl val="0"/>
      </c:catAx>
      <c:valAx>
        <c:axId val="572071791"/>
        <c:scaling>
          <c:orientation val="minMax"/>
        </c:scaling>
        <c:delete val="1"/>
        <c:axPos val="l"/>
        <c:numFmt formatCode="General" sourceLinked="1"/>
        <c:majorTickMark val="none"/>
        <c:minorTickMark val="none"/>
        <c:tickLblPos val="nextTo"/>
        <c:crossAx val="40028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70588235294118"/>
          <c:y val="8.3333333333333329E-2"/>
          <c:w val="0.50980392156862742"/>
          <c:h val="0.8666666666666667"/>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7724-4AEA-92FC-F64D188C0A68}"/>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7724-4AEA-92FC-F64D188C0A6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724-4AEA-92FC-F64D188C0A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079077429983522E-2"/>
          <c:y val="4.1653798838427541E-2"/>
          <c:w val="0.93888888888888888"/>
          <c:h val="0.89814814814814814"/>
        </c:manualLayout>
      </c:layout>
      <c:barChart>
        <c:barDir val="bar"/>
        <c:grouping val="stacked"/>
        <c:varyColors val="0"/>
        <c:ser>
          <c:idx val="0"/>
          <c:order val="0"/>
          <c:spPr>
            <a:solidFill>
              <a:schemeClr val="tx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71B-418B-A13B-B470F2DB6762}"/>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71B-418B-A13B-B470F2DB6762}"/>
            </c:ext>
          </c:extLst>
        </c:ser>
        <c:dLbls>
          <c:showLegendKey val="0"/>
          <c:showVal val="0"/>
          <c:showCatName val="0"/>
          <c:showSerName val="0"/>
          <c:showPercent val="0"/>
          <c:showBubbleSize val="0"/>
        </c:dLbls>
        <c:gapWidth val="0"/>
        <c:overlap val="100"/>
        <c:axId val="636659247"/>
        <c:axId val="754265935"/>
      </c:barChart>
      <c:catAx>
        <c:axId val="636659247"/>
        <c:scaling>
          <c:orientation val="minMax"/>
        </c:scaling>
        <c:delete val="1"/>
        <c:axPos val="l"/>
        <c:majorTickMark val="out"/>
        <c:minorTickMark val="none"/>
        <c:tickLblPos val="nextTo"/>
        <c:crossAx val="754265935"/>
        <c:crosses val="autoZero"/>
        <c:auto val="1"/>
        <c:lblAlgn val="ctr"/>
        <c:lblOffset val="100"/>
        <c:noMultiLvlLbl val="0"/>
      </c:catAx>
      <c:valAx>
        <c:axId val="754265935"/>
        <c:scaling>
          <c:orientation val="minMax"/>
          <c:max val="4"/>
          <c:min val="0"/>
        </c:scaling>
        <c:delete val="1"/>
        <c:axPos val="b"/>
        <c:numFmt formatCode="0.0" sourceLinked="1"/>
        <c:majorTickMark val="out"/>
        <c:minorTickMark val="none"/>
        <c:tickLblPos val="nextTo"/>
        <c:crossAx val="636659247"/>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209933060692992E-2"/>
          <c:y val="6.0606060606060608E-2"/>
          <c:w val="0.78290911310504796"/>
          <c:h val="0.91813886900501085"/>
        </c:manualLayout>
      </c:layout>
      <c:doughnutChart>
        <c:varyColors val="1"/>
        <c:ser>
          <c:idx val="0"/>
          <c:order val="0"/>
          <c:spPr>
            <a:ln>
              <a:noFill/>
            </a:ln>
          </c:spPr>
          <c:dPt>
            <c:idx val="0"/>
            <c:bubble3D val="0"/>
            <c:spPr>
              <a:gradFill>
                <a:gsLst>
                  <a:gs pos="0">
                    <a:srgbClr val="EC18D3"/>
                  </a:gs>
                  <a:gs pos="100000">
                    <a:srgbClr val="3809AF"/>
                  </a:gs>
                </a:gsLst>
                <a:lin ang="10800000" scaled="0"/>
              </a:gradFill>
              <a:ln w="19050">
                <a:noFill/>
              </a:ln>
              <a:effectLst/>
            </c:spPr>
            <c:extLst>
              <c:ext xmlns:c16="http://schemas.microsoft.com/office/drawing/2014/chart" uri="{C3380CC4-5D6E-409C-BE32-E72D297353CC}">
                <c16:uniqueId val="{00000001-6CCE-4F47-9D59-511205EBD6FA}"/>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6CCE-4F47-9D59-511205EBD6FA}"/>
              </c:ext>
            </c:extLst>
          </c:dPt>
          <c:val>
            <c:numRef>
              <c:f>'Employee Count'!$C$10:$C$11</c:f>
              <c:numCache>
                <c:formatCode>0%</c:formatCode>
                <c:ptCount val="2"/>
                <c:pt idx="0">
                  <c:v>0.4</c:v>
                </c:pt>
                <c:pt idx="1">
                  <c:v>0.6</c:v>
                </c:pt>
              </c:numCache>
            </c:numRef>
          </c:val>
          <c:extLst>
            <c:ext xmlns:c16="http://schemas.microsoft.com/office/drawing/2014/chart" uri="{C3380CC4-5D6E-409C-BE32-E72D297353CC}">
              <c16:uniqueId val="{00000004-6CCE-4F47-9D59-511205EBD6F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607992549318435E-2"/>
          <c:y val="6.5375945653852088E-2"/>
          <c:w val="0.78290911310504796"/>
          <c:h val="0.91813886900501085"/>
        </c:manualLayout>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A53E-411A-A870-C956079991AB}"/>
              </c:ext>
            </c:extLst>
          </c:dPt>
          <c:dPt>
            <c:idx val="1"/>
            <c:bubble3D val="0"/>
            <c:spPr>
              <a:gradFill>
                <a:gsLst>
                  <a:gs pos="0">
                    <a:schemeClr val="tx1"/>
                  </a:gs>
                  <a:gs pos="99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A53E-411A-A870-C956079991AB}"/>
              </c:ext>
            </c:extLst>
          </c:dPt>
          <c:val>
            <c:numRef>
              <c:f>'Employee Count'!$C$10:$C$11</c:f>
              <c:numCache>
                <c:formatCode>0%</c:formatCode>
                <c:ptCount val="2"/>
                <c:pt idx="0">
                  <c:v>0.4</c:v>
                </c:pt>
                <c:pt idx="1">
                  <c:v>0.6</c:v>
                </c:pt>
              </c:numCache>
            </c:numRef>
          </c:val>
          <c:extLst>
            <c:ext xmlns:c16="http://schemas.microsoft.com/office/drawing/2014/chart" uri="{C3380CC4-5D6E-409C-BE32-E72D297353CC}">
              <c16:uniqueId val="{00000004-A53E-411A-A870-C956079991A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tx1">
                  <a:lumMod val="65000"/>
                  <a:lumOff val="35000"/>
                </a:schemeClr>
              </a:gs>
              <a:gs pos="99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885349857583583"/>
          <c:y val="6.1884669479606191E-2"/>
          <c:w val="0.69114650142416412"/>
          <c:h val="0.87623066104078762"/>
        </c:manualLayout>
      </c:layout>
      <c:barChart>
        <c:barDir val="bar"/>
        <c:grouping val="clustered"/>
        <c:varyColors val="0"/>
        <c:ser>
          <c:idx val="0"/>
          <c:order val="0"/>
          <c:tx>
            <c:strRef>
              <c:f>'Education by Attrition'!$B$3</c:f>
              <c:strCache>
                <c:ptCount val="1"/>
                <c:pt idx="0">
                  <c:v>Total</c:v>
                </c:pt>
              </c:strCache>
            </c:strRef>
          </c:tx>
          <c:spPr>
            <a:gradFill>
              <a:gsLst>
                <a:gs pos="0">
                  <a:schemeClr val="tx1">
                    <a:lumMod val="65000"/>
                    <a:lumOff val="35000"/>
                  </a:schemeClr>
                </a:gs>
                <a:gs pos="99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6F-48B5-B731-55AF214D7519}"/>
            </c:ext>
          </c:extLst>
        </c:ser>
        <c:dLbls>
          <c:dLblPos val="outEnd"/>
          <c:showLegendKey val="0"/>
          <c:showVal val="1"/>
          <c:showCatName val="0"/>
          <c:showSerName val="0"/>
          <c:showPercent val="0"/>
          <c:showBubbleSize val="0"/>
        </c:dLbls>
        <c:gapWidth val="75"/>
        <c:axId val="636659711"/>
        <c:axId val="821714015"/>
      </c:barChart>
      <c:catAx>
        <c:axId val="6366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821714015"/>
        <c:crosses val="autoZero"/>
        <c:auto val="1"/>
        <c:lblAlgn val="ctr"/>
        <c:lblOffset val="100"/>
        <c:noMultiLvlLbl val="0"/>
      </c:catAx>
      <c:valAx>
        <c:axId val="821714015"/>
        <c:scaling>
          <c:orientation val="minMax"/>
        </c:scaling>
        <c:delete val="1"/>
        <c:axPos val="b"/>
        <c:numFmt formatCode="General" sourceLinked="1"/>
        <c:majorTickMark val="out"/>
        <c:minorTickMark val="none"/>
        <c:tickLblPos val="nextTo"/>
        <c:crossAx val="6366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50000"/>
                </a:schemeClr>
              </a:gs>
              <a:gs pos="99000">
                <a:schemeClr val="accent2">
                  <a:lumMod val="60000"/>
                  <a:lumOff val="40000"/>
                </a:schemeClr>
              </a:gs>
            </a:gsLst>
            <a:lin ang="0" scaled="0"/>
          </a:gradFill>
          <a:ln w="19050">
            <a:solidFill>
              <a:schemeClr val="lt1"/>
            </a:solidFill>
          </a:ln>
          <a:effectLst/>
        </c:spPr>
      </c:pivotFmt>
      <c:pivotFmt>
        <c:idx val="7"/>
        <c:spPr>
          <a:gradFill>
            <a:gsLst>
              <a:gs pos="0">
                <a:schemeClr val="accent6">
                  <a:lumMod val="50000"/>
                </a:schemeClr>
              </a:gs>
              <a:gs pos="99000">
                <a:schemeClr val="accent6">
                  <a:lumMod val="75000"/>
                </a:schemeClr>
              </a:gs>
            </a:gsLst>
            <a:lin ang="0" scaled="0"/>
          </a:gradFill>
          <a:ln w="19050">
            <a:solidFill>
              <a:schemeClr val="lt1"/>
            </a:solidFill>
          </a:ln>
          <a:effectLst/>
        </c:spPr>
      </c:pivotFmt>
      <c:pivotFmt>
        <c:idx val="8"/>
        <c:spPr>
          <a:gradFill>
            <a:gsLst>
              <a:gs pos="0">
                <a:schemeClr val="accent1">
                  <a:lumMod val="75000"/>
                </a:schemeClr>
              </a:gs>
              <a:gs pos="99000">
                <a:schemeClr val="accent1">
                  <a:lumMod val="50000"/>
                </a:schemeClr>
              </a:gs>
            </a:gsLst>
            <a:lin ang="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0">
                    <a:schemeClr val="accent2">
                      <a:lumMod val="50000"/>
                    </a:schemeClr>
                  </a:gs>
                  <a:gs pos="99000">
                    <a:schemeClr val="accent2">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1-8A26-4366-B8DC-796D443EFB80}"/>
              </c:ext>
            </c:extLst>
          </c:dPt>
          <c:dPt>
            <c:idx val="1"/>
            <c:bubble3D val="0"/>
            <c:spPr>
              <a:gradFill>
                <a:gsLst>
                  <a:gs pos="0">
                    <a:schemeClr val="accent6">
                      <a:lumMod val="50000"/>
                    </a:schemeClr>
                  </a:gs>
                  <a:gs pos="99000">
                    <a:schemeClr val="accent6">
                      <a:lumMod val="75000"/>
                    </a:schemeClr>
                  </a:gs>
                </a:gsLst>
                <a:lin ang="0" scaled="0"/>
              </a:gradFill>
              <a:ln w="19050">
                <a:solidFill>
                  <a:schemeClr val="lt1"/>
                </a:solidFill>
              </a:ln>
              <a:effectLst/>
            </c:spPr>
            <c:extLst>
              <c:ext xmlns:c16="http://schemas.microsoft.com/office/drawing/2014/chart" uri="{C3380CC4-5D6E-409C-BE32-E72D297353CC}">
                <c16:uniqueId val="{00000003-8A26-4366-B8DC-796D443EFB80}"/>
              </c:ext>
            </c:extLst>
          </c:dPt>
          <c:dPt>
            <c:idx val="2"/>
            <c:bubble3D val="0"/>
            <c:spPr>
              <a:gradFill>
                <a:gsLst>
                  <a:gs pos="0">
                    <a:schemeClr val="accent1">
                      <a:lumMod val="75000"/>
                    </a:schemeClr>
                  </a:gs>
                  <a:gs pos="99000">
                    <a:schemeClr val="accent1">
                      <a:lumMod val="50000"/>
                    </a:schemeClr>
                  </a:gs>
                </a:gsLst>
                <a:lin ang="0" scaled="0"/>
              </a:gradFill>
              <a:ln w="19050">
                <a:solidFill>
                  <a:schemeClr val="lt1"/>
                </a:solidFill>
              </a:ln>
              <a:effectLst/>
            </c:spPr>
            <c:extLst>
              <c:ext xmlns:c16="http://schemas.microsoft.com/office/drawing/2014/chart" uri="{C3380CC4-5D6E-409C-BE32-E72D297353CC}">
                <c16:uniqueId val="{00000005-8A26-4366-B8DC-796D443EFB8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A26-4366-B8DC-796D443EFB8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0925925925925923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100000">
                  <a:schemeClr val="accent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7FB-4EDF-8AD1-EC0AE56AB32E}"/>
            </c:ext>
          </c:extLst>
        </c:ser>
        <c:dLbls>
          <c:dLblPos val="outEnd"/>
          <c:showLegendKey val="0"/>
          <c:showVal val="1"/>
          <c:showCatName val="0"/>
          <c:showSerName val="0"/>
          <c:showPercent val="0"/>
          <c:showBubbleSize val="0"/>
        </c:dLbls>
        <c:gapWidth val="107"/>
        <c:overlap val="-27"/>
        <c:axId val="400280735"/>
        <c:axId val="572071791"/>
      </c:barChart>
      <c:catAx>
        <c:axId val="40028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72071791"/>
        <c:crosses val="autoZero"/>
        <c:auto val="1"/>
        <c:lblAlgn val="ctr"/>
        <c:lblOffset val="100"/>
        <c:noMultiLvlLbl val="0"/>
      </c:catAx>
      <c:valAx>
        <c:axId val="572071791"/>
        <c:scaling>
          <c:orientation val="minMax"/>
        </c:scaling>
        <c:delete val="1"/>
        <c:axPos val="l"/>
        <c:numFmt formatCode="General" sourceLinked="1"/>
        <c:majorTickMark val="none"/>
        <c:minorTickMark val="none"/>
        <c:tickLblPos val="nextTo"/>
        <c:crossAx val="40028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9F547E-C16B-47AD-930F-81E65611FCF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8EE66871-0B36-4537-B805-9156D6A91333}">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C9F547E-C16B-47AD-930F-81E65611FCFC}">
          <cx:dataPt idx="0">
            <cx:spPr>
              <a:solidFill>
                <a:srgbClr val="4472C4">
                  <a:lumMod val="60000"/>
                  <a:lumOff val="40000"/>
                </a:srgbClr>
              </a:solidFill>
            </cx:spPr>
          </cx:dataPt>
          <cx:dataPt idx="1">
            <cx:spPr>
              <a:solidFill>
                <a:srgbClr val="ED7D31"/>
              </a:solidFill>
            </cx:spPr>
          </cx:dataPt>
          <cx:dataPt idx="2">
            <cx:spPr>
              <a:solidFill>
                <a:srgbClr val="4472C4">
                  <a:lumMod val="50000"/>
                </a:srgbClr>
              </a:solidFill>
            </cx:spPr>
          </cx:dataPt>
          <cx:dataPt idx="3">
            <cx:spPr>
              <a:solidFill>
                <a:srgbClr val="7030A0"/>
              </a:solidFill>
            </cx:spPr>
          </cx:dataPt>
          <cx:dataPt idx="4">
            <cx:spPr>
              <a:solidFill>
                <a:sysClr val="window" lastClr="FFFFFF">
                  <a:lumMod val="65000"/>
                </a:sysClr>
              </a:solidFill>
            </cx:spPr>
          </cx:dataPt>
          <cx:dataPt idx="6">
            <cx:spPr>
              <a:solidFill>
                <a:srgbClr val="A5A5A5">
                  <a:lumMod val="50000"/>
                </a:srgbClr>
              </a:solidFill>
            </cx:spPr>
          </cx:dataPt>
          <cx:dataPt idx="7">
            <cx:spPr>
              <a:solidFill>
                <a:srgbClr val="ED7D31">
                  <a:lumMod val="50000"/>
                </a:srgbClr>
              </a:solidFill>
            </cx:spPr>
          </cx:dataPt>
          <cx:dataPt idx="8">
            <cx:spPr>
              <a:solidFill>
                <a:srgbClr val="70AD47">
                  <a:lumMod val="50000"/>
                </a:srgbClr>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8EE66871-0B36-4537-B805-9156D6A91333}">
          <cx:tx>
            <cx:txData>
              <cx:f>_xlchart.v2.8</cx:f>
              <cx:v>Attrition</cx:v>
            </cx:txData>
          </cx:tx>
          <cx:spPr>
            <a:gradFill>
              <a:gsLst>
                <a:gs pos="0">
                  <a:schemeClr val="accent1">
                    <a:lumMod val="50000"/>
                  </a:schemeClr>
                </a:gs>
                <a:gs pos="100000">
                  <a:schemeClr val="accent5">
                    <a:lumMod val="75000"/>
                  </a:schemeClr>
                </a:gs>
              </a:gsLst>
              <a:lin ang="5400000" scaled="1"/>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9</xdr:col>
      <xdr:colOff>594360</xdr:colOff>
      <xdr:row>3</xdr:row>
      <xdr:rowOff>144781</xdr:rowOff>
    </xdr:from>
    <xdr:to>
      <xdr:col>12</xdr:col>
      <xdr:colOff>594360</xdr:colOff>
      <xdr:row>10</xdr:row>
      <xdr:rowOff>60961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E621EEC-6065-2510-D8B5-0F0A3D48A3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128760" y="69342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594360</xdr:colOff>
      <xdr:row>3</xdr:row>
      <xdr:rowOff>106680</xdr:rowOff>
    </xdr:from>
    <xdr:to>
      <xdr:col>6</xdr:col>
      <xdr:colOff>198120</xdr:colOff>
      <xdr:row>9</xdr:row>
      <xdr:rowOff>30480</xdr:rowOff>
    </xdr:to>
    <xdr:graphicFrame macro="">
      <xdr:nvGraphicFramePr>
        <xdr:cNvPr id="2" name="Chart 1">
          <a:extLst>
            <a:ext uri="{FF2B5EF4-FFF2-40B4-BE49-F238E27FC236}">
              <a16:creationId xmlns:a16="http://schemas.microsoft.com/office/drawing/2014/main" id="{38E9150C-94F4-7927-03E3-AF4CDA4EC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175260</xdr:colOff>
      <xdr:row>2</xdr:row>
      <xdr:rowOff>129541</xdr:rowOff>
    </xdr:from>
    <xdr:to>
      <xdr:col>11</xdr:col>
      <xdr:colOff>175260</xdr:colOff>
      <xdr:row>8</xdr:row>
      <xdr:rowOff>53341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DD5ACF1-3F7C-F9F5-F557-DE2C24BDF1E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88380" y="495301"/>
              <a:ext cx="182880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60960</xdr:colOff>
      <xdr:row>10</xdr:row>
      <xdr:rowOff>91440</xdr:rowOff>
    </xdr:from>
    <xdr:to>
      <xdr:col>4</xdr:col>
      <xdr:colOff>60960</xdr:colOff>
      <xdr:row>23</xdr:row>
      <xdr:rowOff>180975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FD7FB4AF-530F-9F2A-9B42-6E14D6BB66C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706880" y="1920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510540</xdr:colOff>
      <xdr:row>21</xdr:row>
      <xdr:rowOff>99060</xdr:rowOff>
    </xdr:from>
    <xdr:to>
      <xdr:col>12</xdr:col>
      <xdr:colOff>510540</xdr:colOff>
      <xdr:row>26</xdr:row>
      <xdr:rowOff>57150</xdr:rowOff>
    </xdr:to>
    <xdr:graphicFrame macro="">
      <xdr:nvGraphicFramePr>
        <xdr:cNvPr id="8" name="Chart 7">
          <a:extLst>
            <a:ext uri="{FF2B5EF4-FFF2-40B4-BE49-F238E27FC236}">
              <a16:creationId xmlns:a16="http://schemas.microsoft.com/office/drawing/2014/main" id="{B08F2244-C71B-E227-4BB1-A32696F0D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213360</xdr:colOff>
      <xdr:row>8</xdr:row>
      <xdr:rowOff>45720</xdr:rowOff>
    </xdr:from>
    <xdr:to>
      <xdr:col>8</xdr:col>
      <xdr:colOff>213360</xdr:colOff>
      <xdr:row>21</xdr:row>
      <xdr:rowOff>135255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92A81D2C-3876-239C-48BF-F5C473AA19A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1508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449580</xdr:colOff>
      <xdr:row>5</xdr:row>
      <xdr:rowOff>45720</xdr:rowOff>
    </xdr:from>
    <xdr:to>
      <xdr:col>13</xdr:col>
      <xdr:colOff>449580</xdr:colOff>
      <xdr:row>18</xdr:row>
      <xdr:rowOff>135255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BD33C29-F06D-FF07-353D-A3ECF8B8B52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673340" y="96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30480</xdr:colOff>
      <xdr:row>21</xdr:row>
      <xdr:rowOff>68580</xdr:rowOff>
    </xdr:from>
    <xdr:to>
      <xdr:col>1</xdr:col>
      <xdr:colOff>1363980</xdr:colOff>
      <xdr:row>27</xdr:row>
      <xdr:rowOff>19050</xdr:rowOff>
    </xdr:to>
    <xdr:graphicFrame macro="">
      <xdr:nvGraphicFramePr>
        <xdr:cNvPr id="4" name="Chart 3">
          <a:extLst>
            <a:ext uri="{FF2B5EF4-FFF2-40B4-BE49-F238E27FC236}">
              <a16:creationId xmlns:a16="http://schemas.microsoft.com/office/drawing/2014/main" id="{D42A9594-3119-05E0-4EA7-EA3282089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8</xdr:row>
      <xdr:rowOff>148590</xdr:rowOff>
    </xdr:from>
    <xdr:to>
      <xdr:col>10</xdr:col>
      <xdr:colOff>167640</xdr:colOff>
      <xdr:row>23</xdr:row>
      <xdr:rowOff>148590</xdr:rowOff>
    </xdr:to>
    <xdr:graphicFrame macro="">
      <xdr:nvGraphicFramePr>
        <xdr:cNvPr id="2" name="Chart 1">
          <a:extLst>
            <a:ext uri="{FF2B5EF4-FFF2-40B4-BE49-F238E27FC236}">
              <a16:creationId xmlns:a16="http://schemas.microsoft.com/office/drawing/2014/main" id="{E4B974A5-382C-C9A1-5CAC-CE506B0E7E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441960</xdr:colOff>
      <xdr:row>8</xdr:row>
      <xdr:rowOff>148590</xdr:rowOff>
    </xdr:from>
    <xdr:to>
      <xdr:col>10</xdr:col>
      <xdr:colOff>396240</xdr:colOff>
      <xdr:row>23</xdr:row>
      <xdr:rowOff>148590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7438776-DCB7-39CC-4C52-A333000141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6116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8</xdr:row>
      <xdr:rowOff>148590</xdr:rowOff>
    </xdr:from>
    <xdr:to>
      <xdr:col>10</xdr:col>
      <xdr:colOff>396240</xdr:colOff>
      <xdr:row>23</xdr:row>
      <xdr:rowOff>148590</xdr:rowOff>
    </xdr:to>
    <xdr:graphicFrame macro="">
      <xdr:nvGraphicFramePr>
        <xdr:cNvPr id="2" name="Chart 1">
          <a:extLst>
            <a:ext uri="{FF2B5EF4-FFF2-40B4-BE49-F238E27FC236}">
              <a16:creationId xmlns:a16="http://schemas.microsoft.com/office/drawing/2014/main" id="{0FEAB85E-6034-F92A-8278-DB78E9E30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91440</xdr:colOff>
      <xdr:row>8</xdr:row>
      <xdr:rowOff>148590</xdr:rowOff>
    </xdr:from>
    <xdr:to>
      <xdr:col>10</xdr:col>
      <xdr:colOff>396240</xdr:colOff>
      <xdr:row>23</xdr:row>
      <xdr:rowOff>148590</xdr:rowOff>
    </xdr:to>
    <xdr:graphicFrame macro="">
      <xdr:nvGraphicFramePr>
        <xdr:cNvPr id="2" name="Chart 1">
          <a:extLst>
            <a:ext uri="{FF2B5EF4-FFF2-40B4-BE49-F238E27FC236}">
              <a16:creationId xmlns:a16="http://schemas.microsoft.com/office/drawing/2014/main" id="{BFC4009E-B462-D0A0-A1FB-8348B517A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381000</xdr:colOff>
      <xdr:row>8</xdr:row>
      <xdr:rowOff>148590</xdr:rowOff>
    </xdr:from>
    <xdr:to>
      <xdr:col>12</xdr:col>
      <xdr:colOff>76200</xdr:colOff>
      <xdr:row>23</xdr:row>
      <xdr:rowOff>148590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C9C2250-4619-1919-46EE-50E854B8D8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6116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1021080</xdr:colOff>
      <xdr:row>12</xdr:row>
      <xdr:rowOff>121920</xdr:rowOff>
    </xdr:from>
    <xdr:to>
      <xdr:col>3</xdr:col>
      <xdr:colOff>137160</xdr:colOff>
      <xdr:row>26</xdr:row>
      <xdr:rowOff>28575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8AD7EA0-F46E-D925-1894-0134230FC0F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882140" y="2316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137160</xdr:colOff>
      <xdr:row>11</xdr:row>
      <xdr:rowOff>15240</xdr:rowOff>
    </xdr:from>
    <xdr:to>
      <xdr:col>17</xdr:col>
      <xdr:colOff>137160</xdr:colOff>
      <xdr:row>24</xdr:row>
      <xdr:rowOff>104775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1D6C8E3-3B57-4C14-5C5D-C955F554260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0652760" y="2026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0</xdr:row>
      <xdr:rowOff>171450</xdr:rowOff>
    </xdr:from>
    <xdr:ext cx="14039851" cy="7105650"/>
    <xdr:grpSp>
      <xdr:nvGrpSpPr>
        <xdr:cNvPr id="57" name="Shape 2">
          <a:extLst>
            <a:ext uri="{FF2B5EF4-FFF2-40B4-BE49-F238E27FC236}">
              <a16:creationId xmlns:a16="http://schemas.microsoft.com/office/drawing/2014/main" id="{5F59D504-4A13-4463-B186-45ABDBA73FB2}"/>
            </a:ext>
          </a:extLst>
        </xdr:cNvPr>
        <xdr:cNvGrpSpPr/>
      </xdr:nvGrpSpPr>
      <xdr:grpSpPr>
        <a:xfrm>
          <a:off x="1847850" y="171450"/>
          <a:ext cx="14039851" cy="7105650"/>
          <a:chOff x="0" y="60488"/>
          <a:chExt cx="10692000" cy="7439025"/>
        </a:xfrm>
      </xdr:grpSpPr>
      <xdr:grpSp>
        <xdr:nvGrpSpPr>
          <xdr:cNvPr id="58" name="Shape 29">
            <a:extLst>
              <a:ext uri="{FF2B5EF4-FFF2-40B4-BE49-F238E27FC236}">
                <a16:creationId xmlns:a16="http://schemas.microsoft.com/office/drawing/2014/main" id="{1B863D5E-383E-222E-1FF0-9D71F70BA0F4}"/>
              </a:ext>
            </a:extLst>
          </xdr:cNvPr>
          <xdr:cNvGrpSpPr/>
        </xdr:nvGrpSpPr>
        <xdr:grpSpPr>
          <a:xfrm>
            <a:off x="0" y="60488"/>
            <a:ext cx="10692000" cy="7439025"/>
            <a:chOff x="1752600" y="190500"/>
            <a:chExt cx="13468350" cy="7776000"/>
          </a:xfrm>
        </xdr:grpSpPr>
        <xdr:sp macro="" textlink="">
          <xdr:nvSpPr>
            <xdr:cNvPr id="59" name="Shape 4">
              <a:extLst>
                <a:ext uri="{FF2B5EF4-FFF2-40B4-BE49-F238E27FC236}">
                  <a16:creationId xmlns:a16="http://schemas.microsoft.com/office/drawing/2014/main" id="{130F089C-D2BF-826C-3BC5-2D8209CE6780}"/>
                </a:ext>
              </a:extLst>
            </xdr:cNvPr>
            <xdr:cNvSpPr/>
          </xdr:nvSpPr>
          <xdr:spPr>
            <a:xfrm>
              <a:off x="1752600" y="190500"/>
              <a:ext cx="13468350" cy="7776000"/>
            </a:xfrm>
            <a:prstGeom prst="rect">
              <a:avLst/>
            </a:prstGeom>
            <a:noFill/>
            <a:ln>
              <a:noFill/>
            </a:ln>
          </xdr:spPr>
          <xdr:txBody>
            <a:bodyPr spcFirstLastPara="1" wrap="square" lIns="91425" tIns="91425" rIns="91425" bIns="91425" anchor="t" anchorCtr="0">
              <a:noAutofit/>
            </a:bodyPr>
            <a:lstStyle/>
            <a:p>
              <a:pPr marL="0" lvl="0" indent="0" algn="ctr" rtl="0">
                <a:spcBef>
                  <a:spcPts val="0"/>
                </a:spcBef>
                <a:spcAft>
                  <a:spcPts val="0"/>
                </a:spcAft>
                <a:buNone/>
              </a:pPr>
              <a:endParaRPr sz="1600"/>
            </a:p>
          </xdr:txBody>
        </xdr:sp>
        <xdr:sp macro="" textlink="">
          <xdr:nvSpPr>
            <xdr:cNvPr id="60" name="Shape 30">
              <a:extLst>
                <a:ext uri="{FF2B5EF4-FFF2-40B4-BE49-F238E27FC236}">
                  <a16:creationId xmlns:a16="http://schemas.microsoft.com/office/drawing/2014/main" id="{69D59A07-E39B-55FF-2469-6940BD04A5D3}"/>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a:solidFill>
                    <a:schemeClr val="lt1"/>
                  </a:solidFill>
                  <a:latin typeface="Calibri"/>
                  <a:ea typeface="Calibri"/>
                  <a:cs typeface="Calibri"/>
                  <a:sym typeface="Calibri"/>
                </a:rPr>
                <a:t>`</a:t>
              </a:r>
              <a:endParaRPr sz="1600"/>
            </a:p>
          </xdr:txBody>
        </xdr:sp>
        <xdr:sp macro="" textlink="">
          <xdr:nvSpPr>
            <xdr:cNvPr id="61" name="Shape 31">
              <a:extLst>
                <a:ext uri="{FF2B5EF4-FFF2-40B4-BE49-F238E27FC236}">
                  <a16:creationId xmlns:a16="http://schemas.microsoft.com/office/drawing/2014/main" id="{5B80D736-E88C-E487-DE51-79B19F3408B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solidFill>
                  <a:srgbClr val="7030A0"/>
                </a:solidFill>
                <a:latin typeface="Lato"/>
                <a:ea typeface="Lato"/>
                <a:cs typeface="Lato"/>
                <a:sym typeface="Lato"/>
              </a:endParaRPr>
            </a:p>
          </xdr:txBody>
        </xdr:sp>
        <xdr:sp macro="" textlink="">
          <xdr:nvSpPr>
            <xdr:cNvPr id="62" name="Shape 32">
              <a:extLst>
                <a:ext uri="{FF2B5EF4-FFF2-40B4-BE49-F238E27FC236}">
                  <a16:creationId xmlns:a16="http://schemas.microsoft.com/office/drawing/2014/main" id="{19E0033D-97CB-3276-E217-48537A65C647}"/>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sp macro="" textlink="">
          <xdr:nvSpPr>
            <xdr:cNvPr id="63" name="Shape 33">
              <a:extLst>
                <a:ext uri="{FF2B5EF4-FFF2-40B4-BE49-F238E27FC236}">
                  <a16:creationId xmlns:a16="http://schemas.microsoft.com/office/drawing/2014/main" id="{2F797C2D-858B-C242-2A4F-E2910BD8F31D}"/>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grpSp>
          <xdr:nvGrpSpPr>
            <xdr:cNvPr id="64" name="Shape 34">
              <a:extLst>
                <a:ext uri="{FF2B5EF4-FFF2-40B4-BE49-F238E27FC236}">
                  <a16:creationId xmlns:a16="http://schemas.microsoft.com/office/drawing/2014/main" id="{D83FF173-0B7F-B3DA-C930-2D9A5032897C}"/>
                </a:ext>
              </a:extLst>
            </xdr:cNvPr>
            <xdr:cNvGrpSpPr/>
          </xdr:nvGrpSpPr>
          <xdr:grpSpPr>
            <a:xfrm>
              <a:off x="1846116" y="1215714"/>
              <a:ext cx="13289109" cy="998848"/>
              <a:chOff x="1846116" y="1215714"/>
              <a:chExt cx="13403409" cy="998848"/>
            </a:xfrm>
          </xdr:grpSpPr>
          <xdr:sp macro="" textlink="">
            <xdr:nvSpPr>
              <xdr:cNvPr id="79" name="Shape 35">
                <a:extLst>
                  <a:ext uri="{FF2B5EF4-FFF2-40B4-BE49-F238E27FC236}">
                    <a16:creationId xmlns:a16="http://schemas.microsoft.com/office/drawing/2014/main" id="{D8ACF562-3360-1BA2-B922-68A0DB0DC21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sp macro="" textlink="">
            <xdr:nvSpPr>
              <xdr:cNvPr id="80" name="Shape 36">
                <a:extLst>
                  <a:ext uri="{FF2B5EF4-FFF2-40B4-BE49-F238E27FC236}">
                    <a16:creationId xmlns:a16="http://schemas.microsoft.com/office/drawing/2014/main" id="{23DEDC12-D589-D2E4-0708-CE41FD435A7B}"/>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sp macro="" textlink="">
            <xdr:nvSpPr>
              <xdr:cNvPr id="81" name="Shape 37">
                <a:extLst>
                  <a:ext uri="{FF2B5EF4-FFF2-40B4-BE49-F238E27FC236}">
                    <a16:creationId xmlns:a16="http://schemas.microsoft.com/office/drawing/2014/main" id="{C1BA7215-D397-F873-36D0-20E791AC519D}"/>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sp macro="" textlink="">
            <xdr:nvSpPr>
              <xdr:cNvPr id="82" name="Shape 38">
                <a:extLst>
                  <a:ext uri="{FF2B5EF4-FFF2-40B4-BE49-F238E27FC236}">
                    <a16:creationId xmlns:a16="http://schemas.microsoft.com/office/drawing/2014/main" id="{66F3C480-210E-6B3F-10B5-D7AF1728B78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sp macro="" textlink="">
            <xdr:nvSpPr>
              <xdr:cNvPr id="83" name="Shape 39">
                <a:extLst>
                  <a:ext uri="{FF2B5EF4-FFF2-40B4-BE49-F238E27FC236}">
                    <a16:creationId xmlns:a16="http://schemas.microsoft.com/office/drawing/2014/main" id="{578C18FB-B775-97F0-CDC6-BABB0E1A390E}"/>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grpSp>
        <xdr:grpSp>
          <xdr:nvGrpSpPr>
            <xdr:cNvPr id="65" name="Shape 40">
              <a:extLst>
                <a:ext uri="{FF2B5EF4-FFF2-40B4-BE49-F238E27FC236}">
                  <a16:creationId xmlns:a16="http://schemas.microsoft.com/office/drawing/2014/main" id="{D31668AF-E9D1-2FF6-808B-7532B155460F}"/>
                </a:ext>
              </a:extLst>
            </xdr:cNvPr>
            <xdr:cNvGrpSpPr/>
          </xdr:nvGrpSpPr>
          <xdr:grpSpPr>
            <a:xfrm>
              <a:off x="1847145" y="5162550"/>
              <a:ext cx="3867930" cy="2709509"/>
              <a:chOff x="1847145" y="2304895"/>
              <a:chExt cx="3867930" cy="2772878"/>
            </a:xfrm>
          </xdr:grpSpPr>
          <xdr:sp macro="" textlink="">
            <xdr:nvSpPr>
              <xdr:cNvPr id="77" name="Shape 41">
                <a:extLst>
                  <a:ext uri="{FF2B5EF4-FFF2-40B4-BE49-F238E27FC236}">
                    <a16:creationId xmlns:a16="http://schemas.microsoft.com/office/drawing/2014/main" id="{BEEEDAFB-63CC-A87F-1E77-22B8FF9F38E4}"/>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cxnSp macro="">
            <xdr:nvCxnSpPr>
              <xdr:cNvPr id="78" name="Shape 42">
                <a:extLst>
                  <a:ext uri="{FF2B5EF4-FFF2-40B4-BE49-F238E27FC236}">
                    <a16:creationId xmlns:a16="http://schemas.microsoft.com/office/drawing/2014/main" id="{3DC4B036-3945-951E-87B1-4A7DC4548AE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6" name="Shape 43">
              <a:extLst>
                <a:ext uri="{FF2B5EF4-FFF2-40B4-BE49-F238E27FC236}">
                  <a16:creationId xmlns:a16="http://schemas.microsoft.com/office/drawing/2014/main" id="{01CA8B16-FDC5-D5D8-290E-5F4580C1ED27}"/>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7" name="Shape 44">
              <a:extLst>
                <a:ext uri="{FF2B5EF4-FFF2-40B4-BE49-F238E27FC236}">
                  <a16:creationId xmlns:a16="http://schemas.microsoft.com/office/drawing/2014/main" id="{7D790A52-6A47-B108-2DA0-23B2A9813CD2}"/>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cxnSp macro="">
          <xdr:nvCxnSpPr>
            <xdr:cNvPr id="68" name="Shape 45">
              <a:extLst>
                <a:ext uri="{FF2B5EF4-FFF2-40B4-BE49-F238E27FC236}">
                  <a16:creationId xmlns:a16="http://schemas.microsoft.com/office/drawing/2014/main" id="{38D9C63A-BA30-AC3D-F05C-D4F74D0AAFB2}"/>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46">
              <a:extLst>
                <a:ext uri="{FF2B5EF4-FFF2-40B4-BE49-F238E27FC236}">
                  <a16:creationId xmlns:a16="http://schemas.microsoft.com/office/drawing/2014/main" id="{DA06A7EA-C613-C9A6-72A5-53326C1BDAAC}"/>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cxnSp macro="">
          <xdr:nvCxnSpPr>
            <xdr:cNvPr id="70" name="Shape 47">
              <a:extLst>
                <a:ext uri="{FF2B5EF4-FFF2-40B4-BE49-F238E27FC236}">
                  <a16:creationId xmlns:a16="http://schemas.microsoft.com/office/drawing/2014/main" id="{42476E59-7EDC-0846-A359-E681C8D8B01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48">
              <a:extLst>
                <a:ext uri="{FF2B5EF4-FFF2-40B4-BE49-F238E27FC236}">
                  <a16:creationId xmlns:a16="http://schemas.microsoft.com/office/drawing/2014/main" id="{8E252BF9-5D2B-5C56-559D-C88ED10A55C5}"/>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cxnSp macro="">
          <xdr:nvCxnSpPr>
            <xdr:cNvPr id="72" name="Shape 49">
              <a:extLst>
                <a:ext uri="{FF2B5EF4-FFF2-40B4-BE49-F238E27FC236}">
                  <a16:creationId xmlns:a16="http://schemas.microsoft.com/office/drawing/2014/main" id="{4459F41C-F859-07F9-A91F-CFEDE88097C1}"/>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50">
              <a:extLst>
                <a:ext uri="{FF2B5EF4-FFF2-40B4-BE49-F238E27FC236}">
                  <a16:creationId xmlns:a16="http://schemas.microsoft.com/office/drawing/2014/main" id="{725F9D80-CF3A-287C-C6C4-048CE089E763}"/>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cxnSp macro="">
          <xdr:nvCxnSpPr>
            <xdr:cNvPr id="74" name="Shape 51">
              <a:extLst>
                <a:ext uri="{FF2B5EF4-FFF2-40B4-BE49-F238E27FC236}">
                  <a16:creationId xmlns:a16="http://schemas.microsoft.com/office/drawing/2014/main" id="{4AE95F76-13E2-8FA4-0D71-ED2D9D875058}"/>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52">
              <a:extLst>
                <a:ext uri="{FF2B5EF4-FFF2-40B4-BE49-F238E27FC236}">
                  <a16:creationId xmlns:a16="http://schemas.microsoft.com/office/drawing/2014/main" id="{3AE846B8-79A9-E8FC-DE10-D672AED38EC5}"/>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a:p>
          </xdr:txBody>
        </xdr:sp>
        <xdr:cxnSp macro="">
          <xdr:nvCxnSpPr>
            <xdr:cNvPr id="76" name="Shape 53">
              <a:extLst>
                <a:ext uri="{FF2B5EF4-FFF2-40B4-BE49-F238E27FC236}">
                  <a16:creationId xmlns:a16="http://schemas.microsoft.com/office/drawing/2014/main" id="{DDFDF7A0-D711-42CD-F043-9EC26D92DF3C}"/>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142874</xdr:colOff>
      <xdr:row>6</xdr:row>
      <xdr:rowOff>19050</xdr:rowOff>
    </xdr:from>
    <xdr:to>
      <xdr:col>6</xdr:col>
      <xdr:colOff>342899</xdr:colOff>
      <xdr:row>7</xdr:row>
      <xdr:rowOff>171450</xdr:rowOff>
    </xdr:to>
    <xdr:sp macro="" textlink="">
      <xdr:nvSpPr>
        <xdr:cNvPr id="84" name="TextBox 83">
          <a:extLst>
            <a:ext uri="{FF2B5EF4-FFF2-40B4-BE49-F238E27FC236}">
              <a16:creationId xmlns:a16="http://schemas.microsoft.com/office/drawing/2014/main" id="{68F1F1D7-3E42-5769-47FF-A2D23CD877BB}"/>
            </a:ext>
          </a:extLst>
        </xdr:cNvPr>
        <xdr:cNvSpPr txBox="1"/>
      </xdr:nvSpPr>
      <xdr:spPr>
        <a:xfrm>
          <a:off x="1971674" y="1104900"/>
          <a:ext cx="20288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A02020204030203" pitchFamily="34" charset="0"/>
            </a:rPr>
            <a:t>Total Employees</a:t>
          </a:r>
        </a:p>
      </xdr:txBody>
    </xdr:sp>
    <xdr:clientData/>
  </xdr:twoCellAnchor>
  <xdr:twoCellAnchor>
    <xdr:from>
      <xdr:col>4</xdr:col>
      <xdr:colOff>314326</xdr:colOff>
      <xdr:row>8</xdr:row>
      <xdr:rowOff>114301</xdr:rowOff>
    </xdr:from>
    <xdr:to>
      <xdr:col>6</xdr:col>
      <xdr:colOff>66676</xdr:colOff>
      <xdr:row>10</xdr:row>
      <xdr:rowOff>152401</xdr:rowOff>
    </xdr:to>
    <xdr:sp macro="" textlink="KPI!A7">
      <xdr:nvSpPr>
        <xdr:cNvPr id="85" name="TextBox 84">
          <a:extLst>
            <a:ext uri="{FF2B5EF4-FFF2-40B4-BE49-F238E27FC236}">
              <a16:creationId xmlns:a16="http://schemas.microsoft.com/office/drawing/2014/main" id="{B1CBC348-0C1D-15E1-60AC-1EA6B7EE1916}"/>
            </a:ext>
          </a:extLst>
        </xdr:cNvPr>
        <xdr:cNvSpPr txBox="1"/>
      </xdr:nvSpPr>
      <xdr:spPr>
        <a:xfrm>
          <a:off x="2752726" y="1562101"/>
          <a:ext cx="9715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334900-3C9E-463B-8E9E-9408608C9CFD}"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9</xdr:col>
      <xdr:colOff>19051</xdr:colOff>
      <xdr:row>8</xdr:row>
      <xdr:rowOff>104776</xdr:rowOff>
    </xdr:from>
    <xdr:to>
      <xdr:col>10</xdr:col>
      <xdr:colOff>381001</xdr:colOff>
      <xdr:row>10</xdr:row>
      <xdr:rowOff>142876</xdr:rowOff>
    </xdr:to>
    <xdr:sp macro="" textlink="KPI!B7">
      <xdr:nvSpPr>
        <xdr:cNvPr id="140" name="TextBox 139">
          <a:extLst>
            <a:ext uri="{FF2B5EF4-FFF2-40B4-BE49-F238E27FC236}">
              <a16:creationId xmlns:a16="http://schemas.microsoft.com/office/drawing/2014/main" id="{4708D9D4-0B74-41DB-81CE-18FF585F2163}"/>
            </a:ext>
          </a:extLst>
        </xdr:cNvPr>
        <xdr:cNvSpPr txBox="1"/>
      </xdr:nvSpPr>
      <xdr:spPr>
        <a:xfrm>
          <a:off x="5505451" y="1552576"/>
          <a:ext cx="9715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C05156C-1AD8-4339-A5FA-0657BAAD2954}" type="TxLink">
            <a:rPr lang="en-US" sz="2600" b="0" i="0" u="none" strike="noStrike">
              <a:solidFill>
                <a:srgbClr val="002060"/>
              </a:solidFill>
              <a:latin typeface="Lato Black" panose="020F0A02020204030203" pitchFamily="34" charset="0"/>
              <a:ea typeface="Calibri"/>
              <a:cs typeface="Calibri"/>
            </a:rPr>
            <a:pPr algn="ctr"/>
            <a:t>237</a:t>
          </a:fld>
          <a:endParaRPr lang="en-IN" sz="2600">
            <a:solidFill>
              <a:srgbClr val="002060"/>
            </a:solidFill>
            <a:latin typeface="Lato Black" panose="020F0A02020204030203" pitchFamily="34" charset="0"/>
          </a:endParaRPr>
        </a:p>
      </xdr:txBody>
    </xdr:sp>
    <xdr:clientData/>
  </xdr:twoCellAnchor>
  <xdr:twoCellAnchor>
    <xdr:from>
      <xdr:col>7</xdr:col>
      <xdr:colOff>571501</xdr:colOff>
      <xdr:row>6</xdr:row>
      <xdr:rowOff>28575</xdr:rowOff>
    </xdr:from>
    <xdr:to>
      <xdr:col>11</xdr:col>
      <xdr:colOff>133351</xdr:colOff>
      <xdr:row>8</xdr:row>
      <xdr:rowOff>0</xdr:rowOff>
    </xdr:to>
    <xdr:sp macro="" textlink="">
      <xdr:nvSpPr>
        <xdr:cNvPr id="142" name="TextBox 141">
          <a:extLst>
            <a:ext uri="{FF2B5EF4-FFF2-40B4-BE49-F238E27FC236}">
              <a16:creationId xmlns:a16="http://schemas.microsoft.com/office/drawing/2014/main" id="{3E9C3D99-3573-48D5-A907-8FA4E41E368F}"/>
            </a:ext>
          </a:extLst>
        </xdr:cNvPr>
        <xdr:cNvSpPr txBox="1"/>
      </xdr:nvSpPr>
      <xdr:spPr>
        <a:xfrm>
          <a:off x="4838701" y="1114425"/>
          <a:ext cx="20002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A02020204030203" pitchFamily="34" charset="0"/>
            </a:rPr>
            <a:t>Attrition</a:t>
          </a:r>
        </a:p>
      </xdr:txBody>
    </xdr:sp>
    <xdr:clientData/>
  </xdr:twoCellAnchor>
  <xdr:twoCellAnchor>
    <xdr:from>
      <xdr:col>12</xdr:col>
      <xdr:colOff>304801</xdr:colOff>
      <xdr:row>6</xdr:row>
      <xdr:rowOff>19051</xdr:rowOff>
    </xdr:from>
    <xdr:to>
      <xdr:col>15</xdr:col>
      <xdr:colOff>495300</xdr:colOff>
      <xdr:row>8</xdr:row>
      <xdr:rowOff>38101</xdr:rowOff>
    </xdr:to>
    <xdr:sp macro="" textlink="">
      <xdr:nvSpPr>
        <xdr:cNvPr id="143" name="TextBox 142">
          <a:extLst>
            <a:ext uri="{FF2B5EF4-FFF2-40B4-BE49-F238E27FC236}">
              <a16:creationId xmlns:a16="http://schemas.microsoft.com/office/drawing/2014/main" id="{B4E37BAB-1264-41EB-A5B7-D61D677EC03E}"/>
            </a:ext>
          </a:extLst>
        </xdr:cNvPr>
        <xdr:cNvSpPr txBox="1"/>
      </xdr:nvSpPr>
      <xdr:spPr>
        <a:xfrm>
          <a:off x="7620001" y="1104901"/>
          <a:ext cx="201929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A02020204030203" pitchFamily="34" charset="0"/>
            </a:rPr>
            <a:t>Active</a:t>
          </a:r>
          <a:r>
            <a:rPr lang="en-IN" sz="1600" baseline="0">
              <a:solidFill>
                <a:srgbClr val="602928"/>
              </a:solidFill>
              <a:latin typeface="Lato Black" panose="020F0A02020204030203" pitchFamily="34" charset="0"/>
            </a:rPr>
            <a:t> Employees</a:t>
          </a:r>
          <a:endParaRPr lang="en-IN" sz="1600">
            <a:solidFill>
              <a:srgbClr val="602928"/>
            </a:solidFill>
            <a:latin typeface="Lato Black" panose="020F0A02020204030203" pitchFamily="34" charset="0"/>
          </a:endParaRPr>
        </a:p>
      </xdr:txBody>
    </xdr:sp>
    <xdr:clientData/>
  </xdr:twoCellAnchor>
  <xdr:twoCellAnchor>
    <xdr:from>
      <xdr:col>13</xdr:col>
      <xdr:colOff>419101</xdr:colOff>
      <xdr:row>8</xdr:row>
      <xdr:rowOff>66675</xdr:rowOff>
    </xdr:from>
    <xdr:to>
      <xdr:col>15</xdr:col>
      <xdr:colOff>238125</xdr:colOff>
      <xdr:row>10</xdr:row>
      <xdr:rowOff>114301</xdr:rowOff>
    </xdr:to>
    <xdr:sp macro="" textlink="KPI!D7">
      <xdr:nvSpPr>
        <xdr:cNvPr id="144" name="TextBox 143">
          <a:extLst>
            <a:ext uri="{FF2B5EF4-FFF2-40B4-BE49-F238E27FC236}">
              <a16:creationId xmlns:a16="http://schemas.microsoft.com/office/drawing/2014/main" id="{EAF6CE0B-DAAF-4C7A-A67F-AE7E7006B2C4}"/>
            </a:ext>
          </a:extLst>
        </xdr:cNvPr>
        <xdr:cNvSpPr txBox="1"/>
      </xdr:nvSpPr>
      <xdr:spPr>
        <a:xfrm>
          <a:off x="8343901" y="1514475"/>
          <a:ext cx="1038224" cy="409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1A02FE-01B5-4C86-B9AD-C3F8752BD799}" type="TxLink">
            <a:rPr lang="en-US" sz="2600" b="0" i="0" u="none" strike="noStrike">
              <a:solidFill>
                <a:srgbClr val="002060"/>
              </a:solidFill>
              <a:latin typeface="Lato Black" panose="020F0A02020204030203" pitchFamily="34" charset="0"/>
              <a:ea typeface="Calibri"/>
              <a:cs typeface="Calibri"/>
            </a:rPr>
            <a:pPr algn="ctr"/>
            <a:t>1233</a:t>
          </a:fld>
          <a:endParaRPr lang="en-IN" sz="2600">
            <a:solidFill>
              <a:srgbClr val="002060"/>
            </a:solidFill>
            <a:latin typeface="Lato Black" panose="020F0A02020204030203" pitchFamily="34" charset="0"/>
          </a:endParaRPr>
        </a:p>
      </xdr:txBody>
    </xdr:sp>
    <xdr:clientData/>
  </xdr:twoCellAnchor>
  <xdr:twoCellAnchor>
    <xdr:from>
      <xdr:col>17</xdr:col>
      <xdr:colOff>9525</xdr:colOff>
      <xdr:row>6</xdr:row>
      <xdr:rowOff>19051</xdr:rowOff>
    </xdr:from>
    <xdr:to>
      <xdr:col>20</xdr:col>
      <xdr:colOff>114300</xdr:colOff>
      <xdr:row>8</xdr:row>
      <xdr:rowOff>57150</xdr:rowOff>
    </xdr:to>
    <xdr:sp macro="" textlink="">
      <xdr:nvSpPr>
        <xdr:cNvPr id="145" name="TextBox 144">
          <a:extLst>
            <a:ext uri="{FF2B5EF4-FFF2-40B4-BE49-F238E27FC236}">
              <a16:creationId xmlns:a16="http://schemas.microsoft.com/office/drawing/2014/main" id="{A0D757E5-9053-4510-9501-79E85F463B02}"/>
            </a:ext>
          </a:extLst>
        </xdr:cNvPr>
        <xdr:cNvSpPr txBox="1"/>
      </xdr:nvSpPr>
      <xdr:spPr>
        <a:xfrm>
          <a:off x="10372725" y="1104901"/>
          <a:ext cx="1933575" cy="40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A02020204030203" pitchFamily="34" charset="0"/>
            </a:rPr>
            <a:t>Attrition</a:t>
          </a:r>
          <a:r>
            <a:rPr lang="en-IN" sz="1600" baseline="0">
              <a:solidFill>
                <a:srgbClr val="602928"/>
              </a:solidFill>
              <a:latin typeface="Lato Black" panose="020F0A02020204030203" pitchFamily="34" charset="0"/>
            </a:rPr>
            <a:t> Rate</a:t>
          </a:r>
          <a:endParaRPr lang="en-IN" sz="1600">
            <a:solidFill>
              <a:srgbClr val="602928"/>
            </a:solidFill>
            <a:latin typeface="Lato Black" panose="020F0A02020204030203" pitchFamily="34" charset="0"/>
          </a:endParaRPr>
        </a:p>
      </xdr:txBody>
    </xdr:sp>
    <xdr:clientData/>
  </xdr:twoCellAnchor>
  <xdr:twoCellAnchor>
    <xdr:from>
      <xdr:col>21</xdr:col>
      <xdr:colOff>447674</xdr:colOff>
      <xdr:row>6</xdr:row>
      <xdr:rowOff>28575</xdr:rowOff>
    </xdr:from>
    <xdr:to>
      <xdr:col>24</xdr:col>
      <xdr:colOff>552449</xdr:colOff>
      <xdr:row>8</xdr:row>
      <xdr:rowOff>57150</xdr:rowOff>
    </xdr:to>
    <xdr:sp macro="" textlink="">
      <xdr:nvSpPr>
        <xdr:cNvPr id="146" name="TextBox 145">
          <a:extLst>
            <a:ext uri="{FF2B5EF4-FFF2-40B4-BE49-F238E27FC236}">
              <a16:creationId xmlns:a16="http://schemas.microsoft.com/office/drawing/2014/main" id="{F13AA98E-47DB-47FB-8A70-FC0EFC01065B}"/>
            </a:ext>
          </a:extLst>
        </xdr:cNvPr>
        <xdr:cNvSpPr txBox="1"/>
      </xdr:nvSpPr>
      <xdr:spPr>
        <a:xfrm>
          <a:off x="13249274" y="1114425"/>
          <a:ext cx="19335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928"/>
              </a:solidFill>
              <a:latin typeface="Lato Black" panose="020F0A02020204030203" pitchFamily="34" charset="0"/>
            </a:rPr>
            <a:t>Average</a:t>
          </a:r>
          <a:r>
            <a:rPr lang="en-IN" sz="1600" baseline="0">
              <a:solidFill>
                <a:srgbClr val="602928"/>
              </a:solidFill>
              <a:latin typeface="Lato Black" panose="020F0A02020204030203" pitchFamily="34" charset="0"/>
            </a:rPr>
            <a:t> Age</a:t>
          </a:r>
          <a:endParaRPr lang="en-IN" sz="1600">
            <a:solidFill>
              <a:srgbClr val="602928"/>
            </a:solidFill>
            <a:latin typeface="Lato Black" panose="020F0A02020204030203" pitchFamily="34" charset="0"/>
          </a:endParaRPr>
        </a:p>
      </xdr:txBody>
    </xdr:sp>
    <xdr:clientData/>
  </xdr:twoCellAnchor>
  <xdr:twoCellAnchor>
    <xdr:from>
      <xdr:col>17</xdr:col>
      <xdr:colOff>542925</xdr:colOff>
      <xdr:row>8</xdr:row>
      <xdr:rowOff>38099</xdr:rowOff>
    </xdr:from>
    <xdr:to>
      <xdr:col>20</xdr:col>
      <xdr:colOff>209550</xdr:colOff>
      <xdr:row>10</xdr:row>
      <xdr:rowOff>152398</xdr:rowOff>
    </xdr:to>
    <xdr:sp macro="" textlink="KPI!E7">
      <xdr:nvSpPr>
        <xdr:cNvPr id="147" name="TextBox 146">
          <a:extLst>
            <a:ext uri="{FF2B5EF4-FFF2-40B4-BE49-F238E27FC236}">
              <a16:creationId xmlns:a16="http://schemas.microsoft.com/office/drawing/2014/main" id="{5B2B5B83-6950-436E-BE78-24CB90B99384}"/>
            </a:ext>
          </a:extLst>
        </xdr:cNvPr>
        <xdr:cNvSpPr txBox="1"/>
      </xdr:nvSpPr>
      <xdr:spPr>
        <a:xfrm>
          <a:off x="10906125" y="1485899"/>
          <a:ext cx="1495425"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633473-BBE5-4F99-9EDE-16C103B48B90}" type="TxLink">
            <a:rPr lang="en-US" sz="2600" b="0" i="0" u="none" strike="noStrike">
              <a:solidFill>
                <a:srgbClr val="002060"/>
              </a:solidFill>
              <a:latin typeface="Lato Black" panose="020F0A02020204030203" pitchFamily="34" charset="0"/>
              <a:ea typeface="Calibri"/>
              <a:cs typeface="Calibri"/>
            </a:rPr>
            <a:pPr algn="ctr"/>
            <a:t>16.12%</a:t>
          </a:fld>
          <a:endParaRPr lang="en-IN" sz="2600">
            <a:solidFill>
              <a:srgbClr val="002060"/>
            </a:solidFill>
            <a:latin typeface="Lato Black" panose="020F0A02020204030203" pitchFamily="34" charset="0"/>
          </a:endParaRPr>
        </a:p>
      </xdr:txBody>
    </xdr:sp>
    <xdr:clientData/>
  </xdr:twoCellAnchor>
  <xdr:twoCellAnchor>
    <xdr:from>
      <xdr:col>22</xdr:col>
      <xdr:colOff>581025</xdr:colOff>
      <xdr:row>8</xdr:row>
      <xdr:rowOff>38099</xdr:rowOff>
    </xdr:from>
    <xdr:to>
      <xdr:col>24</xdr:col>
      <xdr:colOff>238125</xdr:colOff>
      <xdr:row>10</xdr:row>
      <xdr:rowOff>152398</xdr:rowOff>
    </xdr:to>
    <xdr:sp macro="" textlink="KPI!C7">
      <xdr:nvSpPr>
        <xdr:cNvPr id="148" name="TextBox 147">
          <a:extLst>
            <a:ext uri="{FF2B5EF4-FFF2-40B4-BE49-F238E27FC236}">
              <a16:creationId xmlns:a16="http://schemas.microsoft.com/office/drawing/2014/main" id="{2562F2EA-38F3-410F-8CF9-580534913AF5}"/>
            </a:ext>
          </a:extLst>
        </xdr:cNvPr>
        <xdr:cNvSpPr txBox="1"/>
      </xdr:nvSpPr>
      <xdr:spPr>
        <a:xfrm>
          <a:off x="13992225" y="1485899"/>
          <a:ext cx="876300"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7CC2E8-EBB2-46F9-A836-72B1CF50A877}"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clientData/>
  </xdr:twoCellAnchor>
  <xdr:oneCellAnchor>
    <xdr:from>
      <xdr:col>6</xdr:col>
      <xdr:colOff>523875</xdr:colOff>
      <xdr:row>6</xdr:row>
      <xdr:rowOff>47625</xdr:rowOff>
    </xdr:from>
    <xdr:ext cx="333375" cy="314325"/>
    <xdr:pic>
      <xdr:nvPicPr>
        <xdr:cNvPr id="150" name="image4.png">
          <a:extLst>
            <a:ext uri="{FF2B5EF4-FFF2-40B4-BE49-F238E27FC236}">
              <a16:creationId xmlns:a16="http://schemas.microsoft.com/office/drawing/2014/main" id="{2D69B9FD-6194-4836-8043-93C169232768}"/>
            </a:ext>
          </a:extLst>
        </xdr:cNvPr>
        <xdr:cNvPicPr preferRelativeResize="0"/>
      </xdr:nvPicPr>
      <xdr:blipFill>
        <a:blip xmlns:r="http://schemas.openxmlformats.org/officeDocument/2006/relationships" r:embed="rId1" cstate="print"/>
        <a:stretch>
          <a:fillRect/>
        </a:stretch>
      </xdr:blipFill>
      <xdr:spPr>
        <a:xfrm>
          <a:off x="4181475" y="1133475"/>
          <a:ext cx="333375" cy="314325"/>
        </a:xfrm>
        <a:prstGeom prst="rect">
          <a:avLst/>
        </a:prstGeom>
        <a:noFill/>
      </xdr:spPr>
    </xdr:pic>
    <xdr:clientData fLocksWithSheet="0"/>
  </xdr:oneCellAnchor>
  <xdr:oneCellAnchor>
    <xdr:from>
      <xdr:col>11</xdr:col>
      <xdr:colOff>161925</xdr:colOff>
      <xdr:row>6</xdr:row>
      <xdr:rowOff>47625</xdr:rowOff>
    </xdr:from>
    <xdr:ext cx="485775" cy="400050"/>
    <xdr:pic>
      <xdr:nvPicPr>
        <xdr:cNvPr id="151" name="image7.png">
          <a:extLst>
            <a:ext uri="{FF2B5EF4-FFF2-40B4-BE49-F238E27FC236}">
              <a16:creationId xmlns:a16="http://schemas.microsoft.com/office/drawing/2014/main" id="{A0A0731A-B29F-452B-B3F1-C7B5DDA2AE36}"/>
            </a:ext>
          </a:extLst>
        </xdr:cNvPr>
        <xdr:cNvPicPr preferRelativeResize="0"/>
      </xdr:nvPicPr>
      <xdr:blipFill>
        <a:blip xmlns:r="http://schemas.openxmlformats.org/officeDocument/2006/relationships" r:embed="rId2" cstate="print"/>
        <a:stretch>
          <a:fillRect/>
        </a:stretch>
      </xdr:blipFill>
      <xdr:spPr>
        <a:xfrm>
          <a:off x="6867525" y="1133475"/>
          <a:ext cx="485775" cy="400050"/>
        </a:xfrm>
        <a:prstGeom prst="rect">
          <a:avLst/>
        </a:prstGeom>
        <a:noFill/>
      </xdr:spPr>
    </xdr:pic>
    <xdr:clientData fLocksWithSheet="0"/>
  </xdr:oneCellAnchor>
  <xdr:oneCellAnchor>
    <xdr:from>
      <xdr:col>16</xdr:col>
      <xdr:colOff>0</xdr:colOff>
      <xdr:row>6</xdr:row>
      <xdr:rowOff>57150</xdr:rowOff>
    </xdr:from>
    <xdr:ext cx="419100" cy="304800"/>
    <xdr:pic>
      <xdr:nvPicPr>
        <xdr:cNvPr id="152" name="image5.png">
          <a:extLst>
            <a:ext uri="{FF2B5EF4-FFF2-40B4-BE49-F238E27FC236}">
              <a16:creationId xmlns:a16="http://schemas.microsoft.com/office/drawing/2014/main" id="{7BA1135E-9D4A-44F4-8169-9EB8C0DC9F65}"/>
            </a:ext>
          </a:extLst>
        </xdr:cNvPr>
        <xdr:cNvPicPr preferRelativeResize="0"/>
      </xdr:nvPicPr>
      <xdr:blipFill>
        <a:blip xmlns:r="http://schemas.openxmlformats.org/officeDocument/2006/relationships" r:embed="rId3" cstate="print"/>
        <a:stretch>
          <a:fillRect/>
        </a:stretch>
      </xdr:blipFill>
      <xdr:spPr>
        <a:xfrm>
          <a:off x="9753600" y="1143000"/>
          <a:ext cx="419100" cy="304800"/>
        </a:xfrm>
        <a:prstGeom prst="rect">
          <a:avLst/>
        </a:prstGeom>
        <a:noFill/>
      </xdr:spPr>
    </xdr:pic>
    <xdr:clientData fLocksWithSheet="0"/>
  </xdr:oneCellAnchor>
  <xdr:oneCellAnchor>
    <xdr:from>
      <xdr:col>20</xdr:col>
      <xdr:colOff>333375</xdr:colOff>
      <xdr:row>6</xdr:row>
      <xdr:rowOff>76200</xdr:rowOff>
    </xdr:from>
    <xdr:ext cx="390525" cy="314325"/>
    <xdr:pic>
      <xdr:nvPicPr>
        <xdr:cNvPr id="153" name="image2.png">
          <a:extLst>
            <a:ext uri="{FF2B5EF4-FFF2-40B4-BE49-F238E27FC236}">
              <a16:creationId xmlns:a16="http://schemas.microsoft.com/office/drawing/2014/main" id="{0770F411-760D-4E22-AA7E-B990C2DE0B30}"/>
            </a:ext>
          </a:extLst>
        </xdr:cNvPr>
        <xdr:cNvPicPr preferRelativeResize="0"/>
      </xdr:nvPicPr>
      <xdr:blipFill>
        <a:blip xmlns:r="http://schemas.openxmlformats.org/officeDocument/2006/relationships" r:embed="rId4" cstate="print"/>
        <a:stretch>
          <a:fillRect/>
        </a:stretch>
      </xdr:blipFill>
      <xdr:spPr>
        <a:xfrm>
          <a:off x="12525375" y="1162050"/>
          <a:ext cx="390525" cy="314325"/>
        </a:xfrm>
        <a:prstGeom prst="rect">
          <a:avLst/>
        </a:prstGeom>
        <a:noFill/>
      </xdr:spPr>
    </xdr:pic>
    <xdr:clientData fLocksWithSheet="0"/>
  </xdr:oneCellAnchor>
  <xdr:oneCellAnchor>
    <xdr:from>
      <xdr:col>25</xdr:col>
      <xdr:colOff>9525</xdr:colOff>
      <xdr:row>6</xdr:row>
      <xdr:rowOff>85725</xdr:rowOff>
    </xdr:from>
    <xdr:ext cx="438150" cy="323850"/>
    <xdr:pic>
      <xdr:nvPicPr>
        <xdr:cNvPr id="154" name="image6.png">
          <a:extLst>
            <a:ext uri="{FF2B5EF4-FFF2-40B4-BE49-F238E27FC236}">
              <a16:creationId xmlns:a16="http://schemas.microsoft.com/office/drawing/2014/main" id="{499FF955-0882-4D92-B5CE-58C2803F003E}"/>
            </a:ext>
          </a:extLst>
        </xdr:cNvPr>
        <xdr:cNvPicPr preferRelativeResize="0"/>
      </xdr:nvPicPr>
      <xdr:blipFill>
        <a:blip xmlns:r="http://schemas.openxmlformats.org/officeDocument/2006/relationships" r:embed="rId5" cstate="print"/>
        <a:stretch>
          <a:fillRect/>
        </a:stretch>
      </xdr:blipFill>
      <xdr:spPr>
        <a:xfrm>
          <a:off x="15249525" y="1171575"/>
          <a:ext cx="438150" cy="323850"/>
        </a:xfrm>
        <a:prstGeom prst="rect">
          <a:avLst/>
        </a:prstGeom>
        <a:noFill/>
      </xdr:spPr>
    </xdr:pic>
    <xdr:clientData fLocksWithSheet="0"/>
  </xdr:oneCellAnchor>
  <xdr:twoCellAnchor>
    <xdr:from>
      <xdr:col>4</xdr:col>
      <xdr:colOff>381000</xdr:colOff>
      <xdr:row>1</xdr:row>
      <xdr:rowOff>152400</xdr:rowOff>
    </xdr:from>
    <xdr:to>
      <xdr:col>16</xdr:col>
      <xdr:colOff>152400</xdr:colOff>
      <xdr:row>4</xdr:row>
      <xdr:rowOff>171450</xdr:rowOff>
    </xdr:to>
    <xdr:sp macro="" textlink="">
      <xdr:nvSpPr>
        <xdr:cNvPr id="155" name="TextBox 154">
          <a:extLst>
            <a:ext uri="{FF2B5EF4-FFF2-40B4-BE49-F238E27FC236}">
              <a16:creationId xmlns:a16="http://schemas.microsoft.com/office/drawing/2014/main" id="{3E7A0B99-A67B-5CDF-21F5-4F25B833E3C2}"/>
            </a:ext>
          </a:extLst>
        </xdr:cNvPr>
        <xdr:cNvSpPr txBox="1"/>
      </xdr:nvSpPr>
      <xdr:spPr>
        <a:xfrm>
          <a:off x="2819400" y="333375"/>
          <a:ext cx="70866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700">
              <a:solidFill>
                <a:schemeClr val="accent1">
                  <a:lumMod val="50000"/>
                </a:schemeClr>
              </a:solidFill>
              <a:latin typeface="Lato Black" panose="020F0A02020204030203" pitchFamily="34" charset="0"/>
            </a:rPr>
            <a:t>HR</a:t>
          </a:r>
          <a:r>
            <a:rPr lang="en-IN" sz="3700" baseline="0">
              <a:solidFill>
                <a:schemeClr val="accent1">
                  <a:lumMod val="50000"/>
                </a:schemeClr>
              </a:solidFill>
              <a:latin typeface="Lato Black" panose="020F0A02020204030203" pitchFamily="34" charset="0"/>
            </a:rPr>
            <a:t> ANALYTICS DASHBOARD</a:t>
          </a:r>
          <a:endParaRPr lang="en-IN" sz="3700">
            <a:solidFill>
              <a:schemeClr val="accent1">
                <a:lumMod val="50000"/>
              </a:schemeClr>
            </a:solidFill>
            <a:latin typeface="Lato Black" panose="020F0A02020204030203" pitchFamily="34" charset="0"/>
          </a:endParaRPr>
        </a:p>
      </xdr:txBody>
    </xdr:sp>
    <xdr:clientData/>
  </xdr:twoCellAnchor>
  <xdr:oneCellAnchor>
    <xdr:from>
      <xdr:col>3</xdr:col>
      <xdr:colOff>228600</xdr:colOff>
      <xdr:row>1</xdr:row>
      <xdr:rowOff>133350</xdr:rowOff>
    </xdr:from>
    <xdr:ext cx="666750" cy="619125"/>
    <xdr:pic>
      <xdr:nvPicPr>
        <xdr:cNvPr id="156" name="image1.png">
          <a:extLst>
            <a:ext uri="{FF2B5EF4-FFF2-40B4-BE49-F238E27FC236}">
              <a16:creationId xmlns:a16="http://schemas.microsoft.com/office/drawing/2014/main" id="{FA48CCA8-0E96-42C4-97FB-342BE2E578DD}"/>
            </a:ext>
          </a:extLst>
        </xdr:cNvPr>
        <xdr:cNvPicPr preferRelativeResize="0"/>
      </xdr:nvPicPr>
      <xdr:blipFill>
        <a:blip xmlns:r="http://schemas.openxmlformats.org/officeDocument/2006/relationships" r:embed="rId6" cstate="print"/>
        <a:stretch>
          <a:fillRect/>
        </a:stretch>
      </xdr:blipFill>
      <xdr:spPr>
        <a:xfrm>
          <a:off x="2057400" y="314325"/>
          <a:ext cx="666750" cy="619125"/>
        </a:xfrm>
        <a:prstGeom prst="rect">
          <a:avLst/>
        </a:prstGeom>
        <a:noFill/>
      </xdr:spPr>
    </xdr:pic>
    <xdr:clientData fLocksWithSheet="0"/>
  </xdr:oneCellAnchor>
  <xdr:oneCellAnchor>
    <xdr:from>
      <xdr:col>16</xdr:col>
      <xdr:colOff>476250</xdr:colOff>
      <xdr:row>1</xdr:row>
      <xdr:rowOff>114300</xdr:rowOff>
    </xdr:from>
    <xdr:ext cx="723900" cy="628650"/>
    <xdr:pic>
      <xdr:nvPicPr>
        <xdr:cNvPr id="157" name="image3.png">
          <a:extLst>
            <a:ext uri="{FF2B5EF4-FFF2-40B4-BE49-F238E27FC236}">
              <a16:creationId xmlns:a16="http://schemas.microsoft.com/office/drawing/2014/main" id="{16261977-382B-4449-8D7A-B3C8140D1130}"/>
            </a:ext>
          </a:extLst>
        </xdr:cNvPr>
        <xdr:cNvPicPr preferRelativeResize="0"/>
      </xdr:nvPicPr>
      <xdr:blipFill>
        <a:blip xmlns:r="http://schemas.openxmlformats.org/officeDocument/2006/relationships" r:embed="rId7" cstate="print"/>
        <a:stretch>
          <a:fillRect/>
        </a:stretch>
      </xdr:blipFill>
      <xdr:spPr>
        <a:xfrm>
          <a:off x="10229850" y="295275"/>
          <a:ext cx="723900" cy="628650"/>
        </a:xfrm>
        <a:prstGeom prst="rect">
          <a:avLst/>
        </a:prstGeom>
        <a:noFill/>
      </xdr:spPr>
    </xdr:pic>
    <xdr:clientData fLocksWithSheet="0"/>
  </xdr:oneCellAnchor>
  <xdr:twoCellAnchor>
    <xdr:from>
      <xdr:col>18</xdr:col>
      <xdr:colOff>123825</xdr:colOff>
      <xdr:row>1</xdr:row>
      <xdr:rowOff>57150</xdr:rowOff>
    </xdr:from>
    <xdr:to>
      <xdr:col>21</xdr:col>
      <xdr:colOff>171450</xdr:colOff>
      <xdr:row>5</xdr:row>
      <xdr:rowOff>95250</xdr:rowOff>
    </xdr:to>
    <xdr:sp macro="" textlink="">
      <xdr:nvSpPr>
        <xdr:cNvPr id="158" name="TextBox 157">
          <a:extLst>
            <a:ext uri="{FF2B5EF4-FFF2-40B4-BE49-F238E27FC236}">
              <a16:creationId xmlns:a16="http://schemas.microsoft.com/office/drawing/2014/main" id="{B4D233F5-7324-D7FF-16FD-E3D1CD31007B}"/>
            </a:ext>
          </a:extLst>
        </xdr:cNvPr>
        <xdr:cNvSpPr txBox="1"/>
      </xdr:nvSpPr>
      <xdr:spPr>
        <a:xfrm>
          <a:off x="11096625" y="238125"/>
          <a:ext cx="1876425"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A02020204030203" pitchFamily="34" charset="0"/>
            </a:rPr>
            <a:t>JOB</a:t>
          </a:r>
          <a:endParaRPr lang="en-IN" sz="1400" baseline="0">
            <a:solidFill>
              <a:srgbClr val="602928"/>
            </a:solidFill>
            <a:latin typeface="Lato Black" panose="020F0A02020204030203" pitchFamily="34" charset="0"/>
          </a:endParaRPr>
        </a:p>
        <a:p>
          <a:pPr algn="ctr"/>
          <a:r>
            <a:rPr lang="en-IN" sz="1400" baseline="0">
              <a:solidFill>
                <a:srgbClr val="602928"/>
              </a:solidFill>
              <a:latin typeface="Lato Black" panose="020F0A02020204030203" pitchFamily="34" charset="0"/>
            </a:rPr>
            <a:t>SATISFACTION</a:t>
          </a:r>
        </a:p>
        <a:p>
          <a:pPr algn="ctr"/>
          <a:r>
            <a:rPr lang="en-IN" sz="1400" baseline="0">
              <a:solidFill>
                <a:srgbClr val="602928"/>
              </a:solidFill>
              <a:latin typeface="Lato Black" panose="020F0A02020204030203" pitchFamily="34" charset="0"/>
            </a:rPr>
            <a:t>RATING</a:t>
          </a:r>
          <a:endParaRPr lang="en-IN" sz="1400">
            <a:solidFill>
              <a:srgbClr val="602928"/>
            </a:solidFill>
            <a:latin typeface="Lato Black" panose="020F0A02020204030203" pitchFamily="34" charset="0"/>
          </a:endParaRPr>
        </a:p>
      </xdr:txBody>
    </xdr:sp>
    <xdr:clientData/>
  </xdr:twoCellAnchor>
  <xdr:twoCellAnchor>
    <xdr:from>
      <xdr:col>20</xdr:col>
      <xdr:colOff>476251</xdr:colOff>
      <xdr:row>1</xdr:row>
      <xdr:rowOff>47625</xdr:rowOff>
    </xdr:from>
    <xdr:to>
      <xdr:col>22</xdr:col>
      <xdr:colOff>400051</xdr:colOff>
      <xdr:row>5</xdr:row>
      <xdr:rowOff>114300</xdr:rowOff>
    </xdr:to>
    <xdr:graphicFrame macro="">
      <xdr:nvGraphicFramePr>
        <xdr:cNvPr id="3" name="Chart 2">
          <a:extLst>
            <a:ext uri="{FF2B5EF4-FFF2-40B4-BE49-F238E27FC236}">
              <a16:creationId xmlns:a16="http://schemas.microsoft.com/office/drawing/2014/main" id="{1BA6C666-9205-4DF7-B881-A7BE0AB78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238124</xdr:colOff>
      <xdr:row>2</xdr:row>
      <xdr:rowOff>114301</xdr:rowOff>
    </xdr:from>
    <xdr:to>
      <xdr:col>22</xdr:col>
      <xdr:colOff>57150</xdr:colOff>
      <xdr:row>4</xdr:row>
      <xdr:rowOff>76200</xdr:rowOff>
    </xdr:to>
    <xdr:sp macro="" textlink="Rating!$B$6">
      <xdr:nvSpPr>
        <xdr:cNvPr id="4" name="TextBox 3">
          <a:extLst>
            <a:ext uri="{FF2B5EF4-FFF2-40B4-BE49-F238E27FC236}">
              <a16:creationId xmlns:a16="http://schemas.microsoft.com/office/drawing/2014/main" id="{DBBBFD5A-4D35-172C-1099-95931E69ED6F}"/>
            </a:ext>
          </a:extLst>
        </xdr:cNvPr>
        <xdr:cNvSpPr txBox="1"/>
      </xdr:nvSpPr>
      <xdr:spPr>
        <a:xfrm>
          <a:off x="13039724" y="476251"/>
          <a:ext cx="428626"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63A857-AAB4-4190-9A01-8019E6F6D491}" type="TxLink">
            <a:rPr lang="en-US" sz="1200" b="0" i="0" u="none" strike="noStrike">
              <a:solidFill>
                <a:srgbClr val="002060"/>
              </a:solidFill>
              <a:latin typeface="Lato Black" panose="020F0A02020204030203" pitchFamily="34" charset="0"/>
              <a:ea typeface="Calibri"/>
              <a:cs typeface="Calibri"/>
            </a:rPr>
            <a:pPr algn="ctr"/>
            <a:t>2.6</a:t>
          </a:fld>
          <a:endParaRPr lang="en-IN" sz="1200">
            <a:solidFill>
              <a:srgbClr val="002060"/>
            </a:solidFill>
            <a:latin typeface="Lato Black" panose="020F0A02020204030203" pitchFamily="34" charset="0"/>
          </a:endParaRPr>
        </a:p>
      </xdr:txBody>
    </xdr:sp>
    <xdr:clientData/>
  </xdr:twoCellAnchor>
  <xdr:twoCellAnchor>
    <xdr:from>
      <xdr:col>22</xdr:col>
      <xdr:colOff>228599</xdr:colOff>
      <xdr:row>2</xdr:row>
      <xdr:rowOff>57150</xdr:rowOff>
    </xdr:from>
    <xdr:to>
      <xdr:col>25</xdr:col>
      <xdr:colOff>295274</xdr:colOff>
      <xdr:row>4</xdr:row>
      <xdr:rowOff>123824</xdr:rowOff>
    </xdr:to>
    <xdr:graphicFrame macro="">
      <xdr:nvGraphicFramePr>
        <xdr:cNvPr id="6" name="Chart 5">
          <a:extLst>
            <a:ext uri="{FF2B5EF4-FFF2-40B4-BE49-F238E27FC236}">
              <a16:creationId xmlns:a16="http://schemas.microsoft.com/office/drawing/2014/main" id="{9D62CE00-7EAE-49DE-B450-02F6A65857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219075</xdr:colOff>
      <xdr:row>2</xdr:row>
      <xdr:rowOff>66675</xdr:rowOff>
    </xdr:from>
    <xdr:to>
      <xdr:col>25</xdr:col>
      <xdr:colOff>276225</xdr:colOff>
      <xdr:row>4</xdr:row>
      <xdr:rowOff>104775</xdr:rowOff>
    </xdr:to>
    <xdr:sp macro="" textlink="">
      <xdr:nvSpPr>
        <xdr:cNvPr id="5" name="Freeform: Shape 4">
          <a:extLst>
            <a:ext uri="{FF2B5EF4-FFF2-40B4-BE49-F238E27FC236}">
              <a16:creationId xmlns:a16="http://schemas.microsoft.com/office/drawing/2014/main" id="{F47DCE20-F4CE-4E84-3F66-F1F4993EDD8A}"/>
            </a:ext>
          </a:extLst>
        </xdr:cNvPr>
        <xdr:cNvSpPr/>
      </xdr:nvSpPr>
      <xdr:spPr>
        <a:xfrm>
          <a:off x="13630275" y="428625"/>
          <a:ext cx="1885950" cy="400050"/>
        </a:xfrm>
        <a:custGeom>
          <a:avLst/>
          <a:gdLst>
            <a:gd name="connsiteX0" fmla="*/ 1202090 w 1959428"/>
            <a:gd name="connsiteY0" fmla="*/ 309449 h 401006"/>
            <a:gd name="connsiteX1" fmla="*/ 1325719 w 1959428"/>
            <a:gd name="connsiteY1" fmla="*/ 401006 h 401006"/>
            <a:gd name="connsiteX2" fmla="*/ 1078460 w 1959428"/>
            <a:gd name="connsiteY2" fmla="*/ 401006 h 401006"/>
            <a:gd name="connsiteX3" fmla="*/ 0 w 1959428"/>
            <a:gd name="connsiteY3" fmla="*/ 0 h 401006"/>
            <a:gd name="connsiteX4" fmla="*/ 278353 w 1959428"/>
            <a:gd name="connsiteY4" fmla="*/ 0 h 401006"/>
            <a:gd name="connsiteX5" fmla="*/ 229528 w 1959428"/>
            <a:gd name="connsiteY5" fmla="*/ 153171 h 401006"/>
            <a:gd name="connsiteX6" fmla="*/ 71523 w 1959428"/>
            <a:gd name="connsiteY6" fmla="*/ 153170 h 401006"/>
            <a:gd name="connsiteX7" fmla="*/ 199352 w 1959428"/>
            <a:gd name="connsiteY7" fmla="*/ 247834 h 401006"/>
            <a:gd name="connsiteX8" fmla="*/ 150525 w 1959428"/>
            <a:gd name="connsiteY8" fmla="*/ 401005 h 401006"/>
            <a:gd name="connsiteX9" fmla="*/ 278353 w 1959428"/>
            <a:gd name="connsiteY9" fmla="*/ 306339 h 401006"/>
            <a:gd name="connsiteX10" fmla="*/ 406180 w 1959428"/>
            <a:gd name="connsiteY10" fmla="*/ 401005 h 401006"/>
            <a:gd name="connsiteX11" fmla="*/ 357353 w 1959428"/>
            <a:gd name="connsiteY11" fmla="*/ 247834 h 401006"/>
            <a:gd name="connsiteX12" fmla="*/ 485182 w 1959428"/>
            <a:gd name="connsiteY12" fmla="*/ 153170 h 401006"/>
            <a:gd name="connsiteX13" fmla="*/ 327177 w 1959428"/>
            <a:gd name="connsiteY13" fmla="*/ 153171 h 401006"/>
            <a:gd name="connsiteX14" fmla="*/ 278353 w 1959428"/>
            <a:gd name="connsiteY14" fmla="*/ 0 h 401006"/>
            <a:gd name="connsiteX15" fmla="*/ 744888 w 1959428"/>
            <a:gd name="connsiteY15" fmla="*/ 0 h 401006"/>
            <a:gd name="connsiteX16" fmla="*/ 696063 w 1959428"/>
            <a:gd name="connsiteY16" fmla="*/ 153171 h 401006"/>
            <a:gd name="connsiteX17" fmla="*/ 538058 w 1959428"/>
            <a:gd name="connsiteY17" fmla="*/ 153170 h 401006"/>
            <a:gd name="connsiteX18" fmla="*/ 665887 w 1959428"/>
            <a:gd name="connsiteY18" fmla="*/ 247834 h 401006"/>
            <a:gd name="connsiteX19" fmla="*/ 617060 w 1959428"/>
            <a:gd name="connsiteY19" fmla="*/ 401005 h 401006"/>
            <a:gd name="connsiteX20" fmla="*/ 744888 w 1959428"/>
            <a:gd name="connsiteY20" fmla="*/ 306339 h 401006"/>
            <a:gd name="connsiteX21" fmla="*/ 872715 w 1959428"/>
            <a:gd name="connsiteY21" fmla="*/ 401005 h 401006"/>
            <a:gd name="connsiteX22" fmla="*/ 823888 w 1959428"/>
            <a:gd name="connsiteY22" fmla="*/ 247834 h 401006"/>
            <a:gd name="connsiteX23" fmla="*/ 951717 w 1959428"/>
            <a:gd name="connsiteY23" fmla="*/ 153170 h 401006"/>
            <a:gd name="connsiteX24" fmla="*/ 793712 w 1959428"/>
            <a:gd name="connsiteY24" fmla="*/ 153171 h 401006"/>
            <a:gd name="connsiteX25" fmla="*/ 744888 w 1959428"/>
            <a:gd name="connsiteY25" fmla="*/ 0 h 401006"/>
            <a:gd name="connsiteX26" fmla="*/ 1668625 w 1959428"/>
            <a:gd name="connsiteY26" fmla="*/ 0 h 401006"/>
            <a:gd name="connsiteX27" fmla="*/ 1619800 w 1959428"/>
            <a:gd name="connsiteY27" fmla="*/ 153171 h 401006"/>
            <a:gd name="connsiteX28" fmla="*/ 1461795 w 1959428"/>
            <a:gd name="connsiteY28" fmla="*/ 153170 h 401006"/>
            <a:gd name="connsiteX29" fmla="*/ 1589624 w 1959428"/>
            <a:gd name="connsiteY29" fmla="*/ 247834 h 401006"/>
            <a:gd name="connsiteX30" fmla="*/ 1540797 w 1959428"/>
            <a:gd name="connsiteY30" fmla="*/ 401005 h 401006"/>
            <a:gd name="connsiteX31" fmla="*/ 1668625 w 1959428"/>
            <a:gd name="connsiteY31" fmla="*/ 306339 h 401006"/>
            <a:gd name="connsiteX32" fmla="*/ 1796452 w 1959428"/>
            <a:gd name="connsiteY32" fmla="*/ 401005 h 401006"/>
            <a:gd name="connsiteX33" fmla="*/ 1747625 w 1959428"/>
            <a:gd name="connsiteY33" fmla="*/ 247834 h 401006"/>
            <a:gd name="connsiteX34" fmla="*/ 1875454 w 1959428"/>
            <a:gd name="connsiteY34" fmla="*/ 153170 h 401006"/>
            <a:gd name="connsiteX35" fmla="*/ 1717449 w 1959428"/>
            <a:gd name="connsiteY35" fmla="*/ 153171 h 401006"/>
            <a:gd name="connsiteX36" fmla="*/ 1668625 w 1959428"/>
            <a:gd name="connsiteY36" fmla="*/ 0 h 401006"/>
            <a:gd name="connsiteX37" fmla="*/ 1959428 w 1959428"/>
            <a:gd name="connsiteY37" fmla="*/ 0 h 401006"/>
            <a:gd name="connsiteX38" fmla="*/ 1959428 w 1959428"/>
            <a:gd name="connsiteY38" fmla="*/ 401006 h 401006"/>
            <a:gd name="connsiteX39" fmla="*/ 1328926 w 1959428"/>
            <a:gd name="connsiteY39" fmla="*/ 401006 h 401006"/>
            <a:gd name="connsiteX40" fmla="*/ 1281090 w 1959428"/>
            <a:gd name="connsiteY40" fmla="*/ 250944 h 401006"/>
            <a:gd name="connsiteX41" fmla="*/ 1408919 w 1959428"/>
            <a:gd name="connsiteY41" fmla="*/ 156280 h 401006"/>
            <a:gd name="connsiteX42" fmla="*/ 1250914 w 1959428"/>
            <a:gd name="connsiteY42" fmla="*/ 156281 h 401006"/>
            <a:gd name="connsiteX43" fmla="*/ 1202090 w 1959428"/>
            <a:gd name="connsiteY43" fmla="*/ 3110 h 401006"/>
            <a:gd name="connsiteX44" fmla="*/ 1153265 w 1959428"/>
            <a:gd name="connsiteY44" fmla="*/ 156281 h 401006"/>
            <a:gd name="connsiteX45" fmla="*/ 995260 w 1959428"/>
            <a:gd name="connsiteY45" fmla="*/ 156280 h 401006"/>
            <a:gd name="connsiteX46" fmla="*/ 1123089 w 1959428"/>
            <a:gd name="connsiteY46" fmla="*/ 250944 h 401006"/>
            <a:gd name="connsiteX47" fmla="*/ 1075253 w 1959428"/>
            <a:gd name="connsiteY47" fmla="*/ 401006 h 401006"/>
            <a:gd name="connsiteX48" fmla="*/ 0 w 1959428"/>
            <a:gd name="connsiteY48" fmla="*/ 401006 h 4010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959428" h="401006">
              <a:moveTo>
                <a:pt x="1202090" y="309449"/>
              </a:moveTo>
              <a:lnTo>
                <a:pt x="1325719" y="401006"/>
              </a:lnTo>
              <a:lnTo>
                <a:pt x="1078460" y="401006"/>
              </a:lnTo>
              <a:close/>
              <a:moveTo>
                <a:pt x="0" y="0"/>
              </a:moveTo>
              <a:lnTo>
                <a:pt x="278353" y="0"/>
              </a:lnTo>
              <a:lnTo>
                <a:pt x="229528" y="153171"/>
              </a:lnTo>
              <a:lnTo>
                <a:pt x="71523" y="153170"/>
              </a:lnTo>
              <a:lnTo>
                <a:pt x="199352" y="247834"/>
              </a:lnTo>
              <a:lnTo>
                <a:pt x="150525" y="401005"/>
              </a:lnTo>
              <a:lnTo>
                <a:pt x="278353" y="306339"/>
              </a:lnTo>
              <a:lnTo>
                <a:pt x="406180" y="401005"/>
              </a:lnTo>
              <a:lnTo>
                <a:pt x="357353" y="247834"/>
              </a:lnTo>
              <a:lnTo>
                <a:pt x="485182" y="153170"/>
              </a:lnTo>
              <a:lnTo>
                <a:pt x="327177" y="153171"/>
              </a:lnTo>
              <a:lnTo>
                <a:pt x="278353" y="0"/>
              </a:lnTo>
              <a:lnTo>
                <a:pt x="744888" y="0"/>
              </a:lnTo>
              <a:lnTo>
                <a:pt x="696063" y="153171"/>
              </a:lnTo>
              <a:lnTo>
                <a:pt x="538058" y="153170"/>
              </a:lnTo>
              <a:lnTo>
                <a:pt x="665887" y="247834"/>
              </a:lnTo>
              <a:lnTo>
                <a:pt x="617060" y="401005"/>
              </a:lnTo>
              <a:lnTo>
                <a:pt x="744888" y="306339"/>
              </a:lnTo>
              <a:lnTo>
                <a:pt x="872715" y="401005"/>
              </a:lnTo>
              <a:lnTo>
                <a:pt x="823888" y="247834"/>
              </a:lnTo>
              <a:lnTo>
                <a:pt x="951717" y="153170"/>
              </a:lnTo>
              <a:lnTo>
                <a:pt x="793712" y="153171"/>
              </a:lnTo>
              <a:lnTo>
                <a:pt x="744888" y="0"/>
              </a:lnTo>
              <a:lnTo>
                <a:pt x="1668625" y="0"/>
              </a:lnTo>
              <a:lnTo>
                <a:pt x="1619800" y="153171"/>
              </a:lnTo>
              <a:lnTo>
                <a:pt x="1461795" y="153170"/>
              </a:lnTo>
              <a:lnTo>
                <a:pt x="1589624" y="247834"/>
              </a:lnTo>
              <a:lnTo>
                <a:pt x="1540797" y="401005"/>
              </a:lnTo>
              <a:lnTo>
                <a:pt x="1668625" y="306339"/>
              </a:lnTo>
              <a:lnTo>
                <a:pt x="1796452" y="401005"/>
              </a:lnTo>
              <a:lnTo>
                <a:pt x="1747625" y="247834"/>
              </a:lnTo>
              <a:lnTo>
                <a:pt x="1875454" y="153170"/>
              </a:lnTo>
              <a:lnTo>
                <a:pt x="1717449" y="153171"/>
              </a:lnTo>
              <a:lnTo>
                <a:pt x="1668625" y="0"/>
              </a:lnTo>
              <a:lnTo>
                <a:pt x="1959428" y="0"/>
              </a:lnTo>
              <a:lnTo>
                <a:pt x="1959428" y="401006"/>
              </a:lnTo>
              <a:lnTo>
                <a:pt x="1328926" y="401006"/>
              </a:lnTo>
              <a:lnTo>
                <a:pt x="1281090" y="250944"/>
              </a:lnTo>
              <a:lnTo>
                <a:pt x="1408919" y="156280"/>
              </a:lnTo>
              <a:lnTo>
                <a:pt x="1250914" y="156281"/>
              </a:lnTo>
              <a:lnTo>
                <a:pt x="1202090" y="3110"/>
              </a:lnTo>
              <a:lnTo>
                <a:pt x="1153265" y="156281"/>
              </a:lnTo>
              <a:lnTo>
                <a:pt x="995260" y="156280"/>
              </a:lnTo>
              <a:lnTo>
                <a:pt x="1123089" y="250944"/>
              </a:lnTo>
              <a:lnTo>
                <a:pt x="1075253" y="401006"/>
              </a:lnTo>
              <a:lnTo>
                <a:pt x="0" y="401006"/>
              </a:lnTo>
              <a:close/>
            </a:path>
          </a:pathLst>
        </a:cu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47625</xdr:colOff>
      <xdr:row>16</xdr:row>
      <xdr:rowOff>109537</xdr:rowOff>
    </xdr:from>
    <xdr:to>
      <xdr:col>9</xdr:col>
      <xdr:colOff>590550</xdr:colOff>
      <xdr:row>23</xdr:row>
      <xdr:rowOff>138112</xdr:rowOff>
    </xdr:to>
    <xdr:grpSp>
      <xdr:nvGrpSpPr>
        <xdr:cNvPr id="24" name="Group 23">
          <a:extLst>
            <a:ext uri="{FF2B5EF4-FFF2-40B4-BE49-F238E27FC236}">
              <a16:creationId xmlns:a16="http://schemas.microsoft.com/office/drawing/2014/main" id="{E1B1FDA0-7007-7458-3625-1B4F1D70899D}"/>
            </a:ext>
          </a:extLst>
        </xdr:cNvPr>
        <xdr:cNvGrpSpPr/>
      </xdr:nvGrpSpPr>
      <xdr:grpSpPr>
        <a:xfrm>
          <a:off x="1876425" y="3005137"/>
          <a:ext cx="4200525" cy="1295400"/>
          <a:chOff x="1876425" y="3148012"/>
          <a:chExt cx="4200525" cy="1295400"/>
        </a:xfrm>
      </xdr:grpSpPr>
      <xdr:graphicFrame macro="">
        <xdr:nvGraphicFramePr>
          <xdr:cNvPr id="10" name="Chart 9">
            <a:extLst>
              <a:ext uri="{FF2B5EF4-FFF2-40B4-BE49-F238E27FC236}">
                <a16:creationId xmlns:a16="http://schemas.microsoft.com/office/drawing/2014/main" id="{E6AD01E0-DCAF-4BEE-A02C-96CCC212BDBF}"/>
              </a:ext>
            </a:extLst>
          </xdr:cNvPr>
          <xdr:cNvGraphicFramePr>
            <a:graphicFrameLocks/>
          </xdr:cNvGraphicFramePr>
        </xdr:nvGraphicFramePr>
        <xdr:xfrm>
          <a:off x="1876425" y="3148012"/>
          <a:ext cx="1476375" cy="12954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3" name="Chart 12">
            <a:extLst>
              <a:ext uri="{FF2B5EF4-FFF2-40B4-BE49-F238E27FC236}">
                <a16:creationId xmlns:a16="http://schemas.microsoft.com/office/drawing/2014/main" id="{FE9B4FC0-2C41-45CB-85AB-9536FCC1DA02}"/>
              </a:ext>
            </a:extLst>
          </xdr:cNvPr>
          <xdr:cNvGraphicFramePr>
            <a:graphicFrameLocks/>
          </xdr:cNvGraphicFramePr>
        </xdr:nvGraphicFramePr>
        <xdr:xfrm>
          <a:off x="4600575" y="3148012"/>
          <a:ext cx="1476375" cy="12954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9" name="Graphic 18" descr="Male profile with solid fill">
            <a:extLst>
              <a:ext uri="{FF2B5EF4-FFF2-40B4-BE49-F238E27FC236}">
                <a16:creationId xmlns:a16="http://schemas.microsoft.com/office/drawing/2014/main" id="{60B1C63E-513C-C01C-B288-8B349011BE6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010025" y="3480187"/>
            <a:ext cx="720000" cy="720000"/>
          </a:xfrm>
          <a:prstGeom prst="rect">
            <a:avLst/>
          </a:prstGeom>
        </xdr:spPr>
      </xdr:pic>
      <xdr:pic>
        <xdr:nvPicPr>
          <xdr:cNvPr id="21" name="Graphic 20" descr="Female Profile with solid fill">
            <a:extLst>
              <a:ext uri="{FF2B5EF4-FFF2-40B4-BE49-F238E27FC236}">
                <a16:creationId xmlns:a16="http://schemas.microsoft.com/office/drawing/2014/main" id="{D4AA9882-F2FE-4B97-F1C1-BB35F6320AC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188475" y="3480187"/>
            <a:ext cx="720000" cy="720000"/>
          </a:xfrm>
          <a:prstGeom prst="rect">
            <a:avLst/>
          </a:prstGeom>
        </xdr:spPr>
      </xdr:pic>
      <xdr:sp macro="" textlink="'Employee Count'!$B$10">
        <xdr:nvSpPr>
          <xdr:cNvPr id="22" name="TextBox 21">
            <a:extLst>
              <a:ext uri="{FF2B5EF4-FFF2-40B4-BE49-F238E27FC236}">
                <a16:creationId xmlns:a16="http://schemas.microsoft.com/office/drawing/2014/main" id="{A125E82F-DBE9-4804-B0D9-07EA6ACC307B}"/>
              </a:ext>
            </a:extLst>
          </xdr:cNvPr>
          <xdr:cNvSpPr txBox="1"/>
        </xdr:nvSpPr>
        <xdr:spPr>
          <a:xfrm>
            <a:off x="2314574" y="3524251"/>
            <a:ext cx="561976"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98FBFA-F225-4069-9327-B9E1EAD776AA}" type="TxLink">
              <a:rPr lang="en-US" sz="1600" b="0" i="0" u="none" strike="noStrike">
                <a:solidFill>
                  <a:srgbClr val="000000"/>
                </a:solidFill>
                <a:latin typeface="Lato Black" panose="020F0A02020204030203" pitchFamily="34" charset="0"/>
                <a:ea typeface="Calibri"/>
                <a:cs typeface="Calibri"/>
              </a:rPr>
              <a:pPr algn="ctr"/>
              <a:t>588</a:t>
            </a:fld>
            <a:endParaRPr lang="en-IN" sz="1600">
              <a:solidFill>
                <a:srgbClr val="002060"/>
              </a:solidFill>
              <a:latin typeface="Lato Black" panose="020F0A02020204030203" pitchFamily="34" charset="0"/>
            </a:endParaRPr>
          </a:p>
        </xdr:txBody>
      </xdr:sp>
      <xdr:sp macro="" textlink="'Employee Count'!$B$11">
        <xdr:nvSpPr>
          <xdr:cNvPr id="23" name="TextBox 22">
            <a:extLst>
              <a:ext uri="{FF2B5EF4-FFF2-40B4-BE49-F238E27FC236}">
                <a16:creationId xmlns:a16="http://schemas.microsoft.com/office/drawing/2014/main" id="{3F17440D-1A0C-46CD-A852-C59E0B592D71}"/>
              </a:ext>
            </a:extLst>
          </xdr:cNvPr>
          <xdr:cNvSpPr txBox="1"/>
        </xdr:nvSpPr>
        <xdr:spPr>
          <a:xfrm>
            <a:off x="5029199" y="3533776"/>
            <a:ext cx="561976"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AA5A3E-EDE8-499A-ACE7-DF9B0643F12C}" type="TxLink">
              <a:rPr lang="en-US" sz="1600" b="0" i="0" u="none" strike="noStrike">
                <a:solidFill>
                  <a:srgbClr val="000000"/>
                </a:solidFill>
                <a:latin typeface="Lato Black" panose="020F0A02020204030203" pitchFamily="34" charset="0"/>
                <a:ea typeface="Calibri"/>
                <a:cs typeface="Calibri"/>
              </a:rPr>
              <a:pPr algn="ctr"/>
              <a:t>882</a:t>
            </a:fld>
            <a:endParaRPr lang="en-IN" sz="1600">
              <a:solidFill>
                <a:srgbClr val="002060"/>
              </a:solidFill>
              <a:latin typeface="Lato Black" panose="020F0A02020204030203" pitchFamily="34" charset="0"/>
            </a:endParaRPr>
          </a:p>
        </xdr:txBody>
      </xdr:sp>
    </xdr:grpSp>
    <xdr:clientData/>
  </xdr:twoCellAnchor>
  <xdr:twoCellAnchor>
    <xdr:from>
      <xdr:col>3</xdr:col>
      <xdr:colOff>295275</xdr:colOff>
      <xdr:row>11</xdr:row>
      <xdr:rowOff>104776</xdr:rowOff>
    </xdr:from>
    <xdr:to>
      <xdr:col>9</xdr:col>
      <xdr:colOff>200025</xdr:colOff>
      <xdr:row>13</xdr:row>
      <xdr:rowOff>133350</xdr:rowOff>
    </xdr:to>
    <xdr:sp macro="" textlink="">
      <xdr:nvSpPr>
        <xdr:cNvPr id="25" name="TextBox 24">
          <a:extLst>
            <a:ext uri="{FF2B5EF4-FFF2-40B4-BE49-F238E27FC236}">
              <a16:creationId xmlns:a16="http://schemas.microsoft.com/office/drawing/2014/main" id="{9435F436-0531-A57E-E2F6-0111F2E7F953}"/>
            </a:ext>
          </a:extLst>
        </xdr:cNvPr>
        <xdr:cNvSpPr txBox="1"/>
      </xdr:nvSpPr>
      <xdr:spPr>
        <a:xfrm>
          <a:off x="2124075" y="2095501"/>
          <a:ext cx="3562350" cy="390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A02020204030203" pitchFamily="34" charset="0"/>
            </a:rPr>
            <a:t>Total Employees</a:t>
          </a:r>
          <a:r>
            <a:rPr lang="en-IN" sz="1400" baseline="0">
              <a:latin typeface="Lato Black" panose="020F0A02020204030203" pitchFamily="34" charset="0"/>
            </a:rPr>
            <a:t> by </a:t>
          </a:r>
          <a:r>
            <a:rPr lang="en-IN" sz="1400" baseline="0">
              <a:solidFill>
                <a:srgbClr val="602928"/>
              </a:solidFill>
              <a:latin typeface="Lato Black" panose="020F0A02020204030203" pitchFamily="34" charset="0"/>
            </a:rPr>
            <a:t>Gender</a:t>
          </a:r>
          <a:endParaRPr lang="en-IN" sz="1400">
            <a:solidFill>
              <a:srgbClr val="602928"/>
            </a:solidFill>
            <a:latin typeface="Lato Black" panose="020F0A02020204030203" pitchFamily="34" charset="0"/>
          </a:endParaRPr>
        </a:p>
      </xdr:txBody>
    </xdr:sp>
    <xdr:clientData/>
  </xdr:twoCellAnchor>
  <xdr:twoCellAnchor editAs="oneCell">
    <xdr:from>
      <xdr:col>5</xdr:col>
      <xdr:colOff>0</xdr:colOff>
      <xdr:row>14</xdr:row>
      <xdr:rowOff>9525</xdr:rowOff>
    </xdr:from>
    <xdr:to>
      <xdr:col>8</xdr:col>
      <xdr:colOff>0</xdr:colOff>
      <xdr:row>17</xdr:row>
      <xdr:rowOff>85726</xdr:rowOff>
    </xdr:to>
    <mc:AlternateContent xmlns:mc="http://schemas.openxmlformats.org/markup-compatibility/2006" xmlns:a14="http://schemas.microsoft.com/office/drawing/2010/main">
      <mc:Choice Requires="a14">
        <xdr:graphicFrame macro="">
          <xdr:nvGraphicFramePr>
            <xdr:cNvPr id="26" name="Gender 3">
              <a:extLst>
                <a:ext uri="{FF2B5EF4-FFF2-40B4-BE49-F238E27FC236}">
                  <a16:creationId xmlns:a16="http://schemas.microsoft.com/office/drawing/2014/main" id="{E5FD0098-88F4-4586-A413-B2264713E7B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048000" y="2543175"/>
              <a:ext cx="1828800" cy="619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xdr:colOff>
      <xdr:row>13</xdr:row>
      <xdr:rowOff>76200</xdr:rowOff>
    </xdr:from>
    <xdr:to>
      <xdr:col>18</xdr:col>
      <xdr:colOff>114301</xdr:colOff>
      <xdr:row>25</xdr:row>
      <xdr:rowOff>95249</xdr:rowOff>
    </xdr:to>
    <xdr:graphicFrame macro="">
      <xdr:nvGraphicFramePr>
        <xdr:cNvPr id="27" name="Chart 26">
          <a:extLst>
            <a:ext uri="{FF2B5EF4-FFF2-40B4-BE49-F238E27FC236}">
              <a16:creationId xmlns:a16="http://schemas.microsoft.com/office/drawing/2014/main" id="{C05AA558-FEC3-4D08-9DA2-957C511C6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266700</xdr:colOff>
      <xdr:row>11</xdr:row>
      <xdr:rowOff>104776</xdr:rowOff>
    </xdr:from>
    <xdr:to>
      <xdr:col>16</xdr:col>
      <xdr:colOff>171450</xdr:colOff>
      <xdr:row>13</xdr:row>
      <xdr:rowOff>47625</xdr:rowOff>
    </xdr:to>
    <xdr:sp macro="" textlink="">
      <xdr:nvSpPr>
        <xdr:cNvPr id="29" name="TextBox 28">
          <a:extLst>
            <a:ext uri="{FF2B5EF4-FFF2-40B4-BE49-F238E27FC236}">
              <a16:creationId xmlns:a16="http://schemas.microsoft.com/office/drawing/2014/main" id="{D3387C69-9DD0-4976-8FC1-9A132A1600F9}"/>
            </a:ext>
          </a:extLst>
        </xdr:cNvPr>
        <xdr:cNvSpPr txBox="1"/>
      </xdr:nvSpPr>
      <xdr:spPr>
        <a:xfrm>
          <a:off x="6362700" y="2095501"/>
          <a:ext cx="3562350"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A02020204030203" pitchFamily="34" charset="0"/>
            </a:rPr>
            <a:t>Education wise Attrition</a:t>
          </a:r>
          <a:endParaRPr lang="en-IN" sz="1400">
            <a:solidFill>
              <a:srgbClr val="602928"/>
            </a:solidFill>
            <a:latin typeface="Lato Black" panose="020F0A02020204030203" pitchFamily="34" charset="0"/>
          </a:endParaRPr>
        </a:p>
      </xdr:txBody>
    </xdr:sp>
    <xdr:clientData/>
  </xdr:twoCellAnchor>
  <xdr:twoCellAnchor>
    <xdr:from>
      <xdr:col>18</xdr:col>
      <xdr:colOff>276225</xdr:colOff>
      <xdr:row>13</xdr:row>
      <xdr:rowOff>85725</xdr:rowOff>
    </xdr:from>
    <xdr:to>
      <xdr:col>25</xdr:col>
      <xdr:colOff>542925</xdr:colOff>
      <xdr:row>25</xdr:row>
      <xdr:rowOff>47626</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1B65B851-D668-4A29-B006-D5D5874AE2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49025" y="2438400"/>
              <a:ext cx="4533900" cy="21336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438150</xdr:colOff>
      <xdr:row>11</xdr:row>
      <xdr:rowOff>123826</xdr:rowOff>
    </xdr:from>
    <xdr:to>
      <xdr:col>24</xdr:col>
      <xdr:colOff>342900</xdr:colOff>
      <xdr:row>13</xdr:row>
      <xdr:rowOff>66675</xdr:rowOff>
    </xdr:to>
    <xdr:sp macro="" textlink="">
      <xdr:nvSpPr>
        <xdr:cNvPr id="31" name="TextBox 30">
          <a:extLst>
            <a:ext uri="{FF2B5EF4-FFF2-40B4-BE49-F238E27FC236}">
              <a16:creationId xmlns:a16="http://schemas.microsoft.com/office/drawing/2014/main" id="{30209047-0190-4635-B7DF-F91414DE07E2}"/>
            </a:ext>
          </a:extLst>
        </xdr:cNvPr>
        <xdr:cNvSpPr txBox="1"/>
      </xdr:nvSpPr>
      <xdr:spPr>
        <a:xfrm>
          <a:off x="11410950" y="2114551"/>
          <a:ext cx="3562350"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A02020204030203" pitchFamily="34" charset="0"/>
            </a:rPr>
            <a:t>Attrition by Job Role</a:t>
          </a:r>
          <a:endParaRPr lang="en-IN" sz="1400">
            <a:solidFill>
              <a:srgbClr val="602928"/>
            </a:solidFill>
            <a:latin typeface="Lato Black" panose="020F0A02020204030203" pitchFamily="34" charset="0"/>
          </a:endParaRPr>
        </a:p>
      </xdr:txBody>
    </xdr:sp>
    <xdr:clientData/>
  </xdr:twoCellAnchor>
  <xdr:twoCellAnchor>
    <xdr:from>
      <xdr:col>3</xdr:col>
      <xdr:colOff>95250</xdr:colOff>
      <xdr:row>27</xdr:row>
      <xdr:rowOff>161923</xdr:rowOff>
    </xdr:from>
    <xdr:to>
      <xdr:col>9</xdr:col>
      <xdr:colOff>466725</xdr:colOff>
      <xdr:row>39</xdr:row>
      <xdr:rowOff>123824</xdr:rowOff>
    </xdr:to>
    <xdr:graphicFrame macro="">
      <xdr:nvGraphicFramePr>
        <xdr:cNvPr id="32" name="Chart 31">
          <a:extLst>
            <a:ext uri="{FF2B5EF4-FFF2-40B4-BE49-F238E27FC236}">
              <a16:creationId xmlns:a16="http://schemas.microsoft.com/office/drawing/2014/main" id="{37667410-97AE-4C06-ADE1-0EC56BC51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257174</xdr:colOff>
      <xdr:row>25</xdr:row>
      <xdr:rowOff>171451</xdr:rowOff>
    </xdr:from>
    <xdr:to>
      <xdr:col>9</xdr:col>
      <xdr:colOff>323849</xdr:colOff>
      <xdr:row>27</xdr:row>
      <xdr:rowOff>123825</xdr:rowOff>
    </xdr:to>
    <xdr:sp macro="" textlink="">
      <xdr:nvSpPr>
        <xdr:cNvPr id="33" name="TextBox 32">
          <a:extLst>
            <a:ext uri="{FF2B5EF4-FFF2-40B4-BE49-F238E27FC236}">
              <a16:creationId xmlns:a16="http://schemas.microsoft.com/office/drawing/2014/main" id="{CB5EB38B-494D-4B0E-9837-09464F83235C}"/>
            </a:ext>
          </a:extLst>
        </xdr:cNvPr>
        <xdr:cNvSpPr txBox="1"/>
      </xdr:nvSpPr>
      <xdr:spPr>
        <a:xfrm>
          <a:off x="2085974" y="4695826"/>
          <a:ext cx="3724275"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A02020204030203" pitchFamily="34" charset="0"/>
            </a:rPr>
            <a:t>Department wise Attrition</a:t>
          </a:r>
          <a:endParaRPr lang="en-IN" sz="1400">
            <a:solidFill>
              <a:srgbClr val="602928"/>
            </a:solidFill>
            <a:latin typeface="Lato Black" panose="020F0A02020204030203" pitchFamily="34" charset="0"/>
          </a:endParaRPr>
        </a:p>
      </xdr:txBody>
    </xdr:sp>
    <xdr:clientData/>
  </xdr:twoCellAnchor>
  <xdr:twoCellAnchor>
    <xdr:from>
      <xdr:col>9</xdr:col>
      <xdr:colOff>609599</xdr:colOff>
      <xdr:row>27</xdr:row>
      <xdr:rowOff>123825</xdr:rowOff>
    </xdr:from>
    <xdr:to>
      <xdr:col>16</xdr:col>
      <xdr:colOff>28574</xdr:colOff>
      <xdr:row>39</xdr:row>
      <xdr:rowOff>85725</xdr:rowOff>
    </xdr:to>
    <xdr:graphicFrame macro="">
      <xdr:nvGraphicFramePr>
        <xdr:cNvPr id="7" name="Chart 6">
          <a:extLst>
            <a:ext uri="{FF2B5EF4-FFF2-40B4-BE49-F238E27FC236}">
              <a16:creationId xmlns:a16="http://schemas.microsoft.com/office/drawing/2014/main" id="{87479865-D5D1-410E-A8E7-2832C8524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190499</xdr:colOff>
      <xdr:row>25</xdr:row>
      <xdr:rowOff>171451</xdr:rowOff>
    </xdr:from>
    <xdr:to>
      <xdr:col>15</xdr:col>
      <xdr:colOff>419100</xdr:colOff>
      <xdr:row>27</xdr:row>
      <xdr:rowOff>123825</xdr:rowOff>
    </xdr:to>
    <xdr:sp macro="" textlink="">
      <xdr:nvSpPr>
        <xdr:cNvPr id="8" name="TextBox 7">
          <a:extLst>
            <a:ext uri="{FF2B5EF4-FFF2-40B4-BE49-F238E27FC236}">
              <a16:creationId xmlns:a16="http://schemas.microsoft.com/office/drawing/2014/main" id="{33BD3757-2E90-4CA3-90AC-D7AA218C8949}"/>
            </a:ext>
          </a:extLst>
        </xdr:cNvPr>
        <xdr:cNvSpPr txBox="1"/>
      </xdr:nvSpPr>
      <xdr:spPr>
        <a:xfrm>
          <a:off x="6286499" y="4695826"/>
          <a:ext cx="3276601"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A02020204030203" pitchFamily="34" charset="0"/>
            </a:rPr>
            <a:t>Attrition by Age Group</a:t>
          </a:r>
          <a:endParaRPr lang="en-IN" sz="1400">
            <a:solidFill>
              <a:srgbClr val="602928"/>
            </a:solidFill>
            <a:latin typeface="Lato Black" panose="020F0A02020204030203" pitchFamily="34" charset="0"/>
          </a:endParaRPr>
        </a:p>
      </xdr:txBody>
    </xdr:sp>
    <xdr:clientData/>
  </xdr:twoCellAnchor>
  <xdr:twoCellAnchor>
    <xdr:from>
      <xdr:col>16</xdr:col>
      <xdr:colOff>142875</xdr:colOff>
      <xdr:row>27</xdr:row>
      <xdr:rowOff>152400</xdr:rowOff>
    </xdr:from>
    <xdr:to>
      <xdr:col>21</xdr:col>
      <xdr:colOff>57150</xdr:colOff>
      <xdr:row>39</xdr:row>
      <xdr:rowOff>57150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075F3573-6DF4-4690-840A-2331003697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96475" y="5038725"/>
              <a:ext cx="2962275" cy="2076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190501</xdr:colOff>
      <xdr:row>25</xdr:row>
      <xdr:rowOff>171450</xdr:rowOff>
    </xdr:from>
    <xdr:to>
      <xdr:col>21</xdr:col>
      <xdr:colOff>9525</xdr:colOff>
      <xdr:row>27</xdr:row>
      <xdr:rowOff>142875</xdr:rowOff>
    </xdr:to>
    <xdr:sp macro="" textlink="">
      <xdr:nvSpPr>
        <xdr:cNvPr id="11" name="TextBox 10">
          <a:extLst>
            <a:ext uri="{FF2B5EF4-FFF2-40B4-BE49-F238E27FC236}">
              <a16:creationId xmlns:a16="http://schemas.microsoft.com/office/drawing/2014/main" id="{B0A372E6-4382-40A6-9AA0-2AB01EF15168}"/>
            </a:ext>
          </a:extLst>
        </xdr:cNvPr>
        <xdr:cNvSpPr txBox="1"/>
      </xdr:nvSpPr>
      <xdr:spPr>
        <a:xfrm>
          <a:off x="9944101" y="4695825"/>
          <a:ext cx="286702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A02020204030203" pitchFamily="34" charset="0"/>
            </a:rPr>
            <a:t>Attrition by Marital Status</a:t>
          </a:r>
          <a:endParaRPr lang="en-IN" sz="1400">
            <a:solidFill>
              <a:srgbClr val="602928"/>
            </a:solidFill>
            <a:latin typeface="Lato Black" panose="020F0A02020204030203" pitchFamily="34" charset="0"/>
          </a:endParaRPr>
        </a:p>
      </xdr:txBody>
    </xdr:sp>
    <xdr:clientData/>
  </xdr:twoCellAnchor>
  <xdr:twoCellAnchor editAs="oneCell">
    <xdr:from>
      <xdr:col>23</xdr:col>
      <xdr:colOff>447675</xdr:colOff>
      <xdr:row>29</xdr:row>
      <xdr:rowOff>15241</xdr:rowOff>
    </xdr:from>
    <xdr:to>
      <xdr:col>25</xdr:col>
      <xdr:colOff>533400</xdr:colOff>
      <xdr:row>35</xdr:row>
      <xdr:rowOff>95251</xdr:rowOff>
    </xdr:to>
    <mc:AlternateContent xmlns:mc="http://schemas.openxmlformats.org/markup-compatibility/2006">
      <mc:Choice xmlns:a14="http://schemas.microsoft.com/office/drawing/2010/main" Requires="a14">
        <xdr:graphicFrame macro="">
          <xdr:nvGraphicFramePr>
            <xdr:cNvPr id="12" name="Department 1">
              <a:extLst>
                <a:ext uri="{FF2B5EF4-FFF2-40B4-BE49-F238E27FC236}">
                  <a16:creationId xmlns:a16="http://schemas.microsoft.com/office/drawing/2014/main" id="{71C56BE9-5E03-430D-949C-FC580B4D61D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468475" y="5263516"/>
              <a:ext cx="1304925"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171450</xdr:colOff>
      <xdr:row>28</xdr:row>
      <xdr:rowOff>142875</xdr:rowOff>
    </xdr:from>
    <xdr:to>
      <xdr:col>23</xdr:col>
      <xdr:colOff>514350</xdr:colOff>
      <xdr:row>39</xdr:row>
      <xdr:rowOff>95251</xdr:rowOff>
    </xdr:to>
    <mc:AlternateContent xmlns:mc="http://schemas.openxmlformats.org/markup-compatibility/2006">
      <mc:Choice xmlns:a14="http://schemas.microsoft.com/office/drawing/2010/main" Requires="a14">
        <xdr:graphicFrame macro="">
          <xdr:nvGraphicFramePr>
            <xdr:cNvPr id="14" name="Education Field 3">
              <a:extLst>
                <a:ext uri="{FF2B5EF4-FFF2-40B4-BE49-F238E27FC236}">
                  <a16:creationId xmlns:a16="http://schemas.microsoft.com/office/drawing/2014/main" id="{8D2E3170-D1B6-4725-A5C1-FE6388A25CB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973050" y="5210175"/>
              <a:ext cx="1562100" cy="19431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247650</xdr:colOff>
      <xdr:row>27</xdr:row>
      <xdr:rowOff>114300</xdr:rowOff>
    </xdr:from>
    <xdr:to>
      <xdr:col>23</xdr:col>
      <xdr:colOff>352425</xdr:colOff>
      <xdr:row>29</xdr:row>
      <xdr:rowOff>95250</xdr:rowOff>
    </xdr:to>
    <xdr:sp macro="" textlink="">
      <xdr:nvSpPr>
        <xdr:cNvPr id="16" name="TextBox 15">
          <a:extLst>
            <a:ext uri="{FF2B5EF4-FFF2-40B4-BE49-F238E27FC236}">
              <a16:creationId xmlns:a16="http://schemas.microsoft.com/office/drawing/2014/main" id="{9CCD249F-E291-9987-9340-EA603A63A360}"/>
            </a:ext>
          </a:extLst>
        </xdr:cNvPr>
        <xdr:cNvSpPr txBox="1"/>
      </xdr:nvSpPr>
      <xdr:spPr>
        <a:xfrm>
          <a:off x="13049250" y="5000625"/>
          <a:ext cx="13239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50000"/>
                </a:schemeClr>
              </a:solidFill>
            </a:rPr>
            <a:t>Education Field</a:t>
          </a:r>
        </a:p>
      </xdr:txBody>
    </xdr:sp>
    <xdr:clientData/>
  </xdr:twoCellAnchor>
  <xdr:twoCellAnchor>
    <xdr:from>
      <xdr:col>23</xdr:col>
      <xdr:colOff>428625</xdr:colOff>
      <xdr:row>27</xdr:row>
      <xdr:rowOff>142875</xdr:rowOff>
    </xdr:from>
    <xdr:to>
      <xdr:col>25</xdr:col>
      <xdr:colOff>533400</xdr:colOff>
      <xdr:row>29</xdr:row>
      <xdr:rowOff>47625</xdr:rowOff>
    </xdr:to>
    <xdr:sp macro="" textlink="">
      <xdr:nvSpPr>
        <xdr:cNvPr id="17" name="TextBox 16">
          <a:extLst>
            <a:ext uri="{FF2B5EF4-FFF2-40B4-BE49-F238E27FC236}">
              <a16:creationId xmlns:a16="http://schemas.microsoft.com/office/drawing/2014/main" id="{BFDC35D5-1CA8-40B8-8E97-361290A6CF99}"/>
            </a:ext>
          </a:extLst>
        </xdr:cNvPr>
        <xdr:cNvSpPr txBox="1"/>
      </xdr:nvSpPr>
      <xdr:spPr>
        <a:xfrm>
          <a:off x="14449425" y="5029200"/>
          <a:ext cx="13239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1">
                  <a:lumMod val="50000"/>
                </a:schemeClr>
              </a:solidFill>
            </a:rPr>
            <a:t>Department</a:t>
          </a:r>
        </a:p>
      </xdr:txBody>
    </xdr:sp>
    <xdr:clientData/>
  </xdr:twoCellAnchor>
  <xdr:twoCellAnchor>
    <xdr:from>
      <xdr:col>21</xdr:col>
      <xdr:colOff>266700</xdr:colOff>
      <xdr:row>26</xdr:row>
      <xdr:rowOff>0</xdr:rowOff>
    </xdr:from>
    <xdr:to>
      <xdr:col>25</xdr:col>
      <xdr:colOff>514349</xdr:colOff>
      <xdr:row>27</xdr:row>
      <xdr:rowOff>133350</xdr:rowOff>
    </xdr:to>
    <xdr:sp macro="" textlink="">
      <xdr:nvSpPr>
        <xdr:cNvPr id="18" name="TextBox 17">
          <a:extLst>
            <a:ext uri="{FF2B5EF4-FFF2-40B4-BE49-F238E27FC236}">
              <a16:creationId xmlns:a16="http://schemas.microsoft.com/office/drawing/2014/main" id="{F7CD8EAB-A5CB-439E-9AE5-6B76470ED988}"/>
            </a:ext>
          </a:extLst>
        </xdr:cNvPr>
        <xdr:cNvSpPr txBox="1"/>
      </xdr:nvSpPr>
      <xdr:spPr>
        <a:xfrm>
          <a:off x="13068300" y="4705350"/>
          <a:ext cx="268604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Lato Black" panose="020F0A02020204030203" pitchFamily="34" charset="0"/>
            </a:rPr>
            <a:t>Filter Panel</a:t>
          </a:r>
          <a:endParaRPr lang="en-IN" sz="1400">
            <a:solidFill>
              <a:srgbClr val="602928"/>
            </a:solidFill>
            <a:latin typeface="Lato Black" panose="020F0A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Belsare" refreshedDate="45198.493721527775" createdVersion="8" refreshedVersion="8" minRefreshableVersion="3" recordCount="1470" xr:uid="{00000000-000A-0000-FFFF-FFFF0400000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12896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Rating"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A6E9E9-25A3-4341-94F5-2D37C0752C26}" name="Gender"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8A257B-B6C8-4661-B546-500293F58082}" name="Education by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B93ABC-B89F-4DC8-8429-CFB2DC0ADE20}" name="Attrition by Job"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6DF1BB-CA7E-4CF0-8E34-F61D9C2011D6}" name="Department Wise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E6BF2D-CBD6-4C99-A7E5-0D25D522C04C}" name="Attrition by Age Group"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64A6473-DC4F-4190-9922-DFA9C2A6EC85}" name="Marital Status"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AA28538-CB2F-4D7F-8CA2-80C93C63C018}" sourceName="Gender">
  <pivotTables>
    <pivotTable tabId="6" name="Gender"/>
    <pivotTable tabId="10" name="Attrition by Age Group"/>
    <pivotTable tabId="8" name="Attrition by Job"/>
    <pivotTable tabId="9" name="Department Wise Attrition"/>
    <pivotTable tabId="7" name="Education by Attrition"/>
    <pivotTable tabId="2" name="KPI"/>
    <pivotTable tabId="11" name="Marital Status"/>
    <pivotTable tabId="5" name="Rating"/>
  </pivotTables>
  <data>
    <tabular pivotCacheId="19128969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8E08F81-572E-46EC-A2F2-7FB945E67B3B}" sourceName="Department">
  <pivotTables>
    <pivotTable tabId="11" name="Marital Status"/>
    <pivotTable tabId="10" name="Attrition by Age Group"/>
    <pivotTable tabId="8" name="Attrition by Job"/>
    <pivotTable tabId="9" name="Department Wise Attrition"/>
    <pivotTable tabId="7" name="Education by Attrition"/>
    <pivotTable tabId="2" name="KPI"/>
    <pivotTable tabId="5" name="Rating"/>
    <pivotTable tabId="6" name="Gender"/>
  </pivotTables>
  <data>
    <tabular pivotCacheId="19128969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E4DF4363-D3CB-4464-9E77-D3334B8A8F71}" sourceName="Education Field">
  <pivotTables>
    <pivotTable tabId="11" name="Marital Status"/>
    <pivotTable tabId="10" name="Attrition by Age Group"/>
    <pivotTable tabId="8" name="Attrition by Job"/>
    <pivotTable tabId="9" name="Department Wise Attrition"/>
    <pivotTable tabId="7" name="Education by Attrition"/>
    <pivotTable tabId="2" name="KPI"/>
    <pivotTable tabId="5" name="Rating"/>
    <pivotTable tabId="6" name="Gender"/>
  </pivotTables>
  <data>
    <tabular pivotCacheId="191289695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2" caption="Gender" rowHeight="234950"/>
  <slicer name="Education Field" xr10:uid="{BA3B9CBB-8FAB-49C1-8CB4-AA0E0470F479}"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FAD54FD-6773-487E-8F60-C0BB06A1860C}" cache="Slicer_Gender2" caption="Gender" rowHeight="234950"/>
  <slicer name="Education Field 1" xr10:uid="{5972D113-64BE-4F7E-A840-0CA7DB875918}"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C02AE38-B373-409B-88DC-E2262B6C7481}" cache="Slicer_Department" caption="Department" rowHeight="234950"/>
  <slicer name="Education Field 2" xr10:uid="{37E52EE7-FF26-403A-A5BE-3B3A29CBDC4C}"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C0D7044-BC32-4BE7-8585-AE33ECD3AA2F}" cache="Slicer_Gender2" caption="Gender" columnCount="2" style="slicer" rowHeight="234950"/>
  <slicer name="Department 1" xr10:uid="{D9538A3E-A395-4034-B6AF-F9D26106AF6C}" cache="Slicer_Department" style="slicer" rowHeight="234950"/>
  <slicer name="Education Field 3" xr10:uid="{1211DFEA-A975-4342-B58F-A04F0DEC491C}"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totalsRowShown="0">
  <autoFilter ref="A1:AR1471" xr:uid="{00000000-0009-0000-0100-000001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8.xml"/><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7"/>
  <sheetViews>
    <sheetView workbookViewId="0">
      <selection activeCell="E7" sqref="E7"/>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1555</v>
      </c>
      <c r="C3" t="s">
        <v>1556</v>
      </c>
    </row>
    <row r="4" spans="1:5" x14ac:dyDescent="0.3">
      <c r="A4" s="9">
        <v>1470</v>
      </c>
      <c r="B4" s="9">
        <v>237</v>
      </c>
      <c r="C4" s="9">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3">
        <f>GETPIVOTDATA("Average of Age",$A$3)</f>
        <v>36.923809523809524</v>
      </c>
      <c r="D7">
        <f>A7-B7</f>
        <v>1233</v>
      </c>
      <c r="E7" s="1">
        <f>B7/A7</f>
        <v>0.16122448979591836</v>
      </c>
    </row>
  </sheetData>
  <pageMargins left="0.7" right="0.7" top="0.75" bottom="0.75" header="0.3" footer="0.3"/>
  <pageSetup paperSize="9" orientation="landscape" horizontalDpi="300" verticalDpi="0" copies="2"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7"/>
  <sheetViews>
    <sheetView workbookViewId="0">
      <selection activeCell="R26" sqref="R26"/>
    </sheetView>
  </sheetViews>
  <sheetFormatPr defaultRowHeight="14.4" x14ac:dyDescent="0.3"/>
  <cols>
    <col min="1" max="1" width="24" bestFit="1" customWidth="1"/>
  </cols>
  <sheetData>
    <row r="3" spans="1:3" x14ac:dyDescent="0.3">
      <c r="A3" t="s">
        <v>1562</v>
      </c>
    </row>
    <row r="4" spans="1:3" x14ac:dyDescent="0.3">
      <c r="A4" s="2">
        <v>2.6265306122448981</v>
      </c>
    </row>
    <row r="6" spans="1:3" x14ac:dyDescent="0.3">
      <c r="A6" t="s">
        <v>1563</v>
      </c>
      <c r="B6" s="2">
        <f>GETPIVOTDATA("Job Satisfaction",$A$3)</f>
        <v>2.6265306122448981</v>
      </c>
      <c r="C6">
        <f>B6/4</f>
        <v>0.65663265306122454</v>
      </c>
    </row>
    <row r="7" spans="1:3" x14ac:dyDescent="0.3">
      <c r="A7" t="s">
        <v>1564</v>
      </c>
      <c r="B7" s="2">
        <f>4-B6</f>
        <v>1.3734693877551019</v>
      </c>
      <c r="C7">
        <f>B7/4</f>
        <v>0.34336734693877546</v>
      </c>
    </row>
  </sheetData>
  <pageMargins left="0.7" right="0.7" top="0.75" bottom="0.75" header="0.3" footer="0.3"/>
  <pageSetup paperSize="9" orientation="portrait" horizontalDpi="300" verticalDpi="0" copies="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7648-53F9-4E2F-AA31-AC649B7691D0}">
  <dimension ref="A3:C11"/>
  <sheetViews>
    <sheetView workbookViewId="0">
      <selection activeCell="B18" sqref="B18"/>
    </sheetView>
  </sheetViews>
  <sheetFormatPr defaultRowHeight="14.4" x14ac:dyDescent="0.3"/>
  <cols>
    <col min="1" max="1" width="12.5546875" bestFit="1" customWidth="1"/>
    <col min="2" max="2" width="21.6640625" bestFit="1" customWidth="1"/>
  </cols>
  <sheetData>
    <row r="3" spans="1:3" x14ac:dyDescent="0.3">
      <c r="A3" s="5" t="s">
        <v>1565</v>
      </c>
      <c r="B3" t="s">
        <v>1567</v>
      </c>
    </row>
    <row r="4" spans="1:3" x14ac:dyDescent="0.3">
      <c r="A4" s="6" t="s">
        <v>49</v>
      </c>
      <c r="B4" s="9">
        <v>588</v>
      </c>
    </row>
    <row r="5" spans="1:3" x14ac:dyDescent="0.3">
      <c r="A5" s="6" t="s">
        <v>60</v>
      </c>
      <c r="B5" s="9">
        <v>882</v>
      </c>
    </row>
    <row r="6" spans="1:3" x14ac:dyDescent="0.3">
      <c r="A6" s="6" t="s">
        <v>1566</v>
      </c>
      <c r="B6" s="9">
        <v>1470</v>
      </c>
    </row>
    <row r="10" spans="1:3" x14ac:dyDescent="0.3">
      <c r="A10" t="s">
        <v>49</v>
      </c>
      <c r="B10">
        <f>IFERROR(GETPIVOTDATA("Employee Count",$A$3,"Gender","Female"),0)</f>
        <v>588</v>
      </c>
      <c r="C10" s="7">
        <f>IFERROR(B10/($B$10+$B$11),0)</f>
        <v>0.4</v>
      </c>
    </row>
    <row r="11" spans="1:3" x14ac:dyDescent="0.3">
      <c r="A11" t="s">
        <v>60</v>
      </c>
      <c r="B11">
        <f>IFERROR(GETPIVOTDATA("Employee Count",$A$3,"Gender","Male"),0)</f>
        <v>882</v>
      </c>
      <c r="C11" s="7">
        <f>IFERROR(B11/($B$10+$B$11),0)</f>
        <v>0.6</v>
      </c>
    </row>
  </sheetData>
  <pageMargins left="0.7" right="0.7" top="0.75" bottom="0.75" header="0.3" footer="0.3"/>
  <pageSetup paperSize="9" orientation="portrait" horizontalDpi="300" verticalDpi="0" copies="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FDFE3-5374-41CC-B673-23AEDAA8FB79}">
  <dimension ref="A3:B9"/>
  <sheetViews>
    <sheetView workbookViewId="0">
      <selection activeCell="I27" sqref="I27"/>
    </sheetView>
  </sheetViews>
  <sheetFormatPr defaultRowHeight="14.4" x14ac:dyDescent="0.3"/>
  <cols>
    <col min="1" max="1" width="15.88671875" bestFit="1" customWidth="1"/>
    <col min="2" max="2" width="22.88671875" bestFit="1" customWidth="1"/>
  </cols>
  <sheetData>
    <row r="3" spans="1:2" x14ac:dyDescent="0.3">
      <c r="A3" s="5" t="s">
        <v>1565</v>
      </c>
      <c r="B3" t="s">
        <v>1555</v>
      </c>
    </row>
    <row r="4" spans="1:2" x14ac:dyDescent="0.3">
      <c r="A4" s="6" t="s">
        <v>132</v>
      </c>
      <c r="B4" s="9">
        <v>5</v>
      </c>
    </row>
    <row r="5" spans="1:2" x14ac:dyDescent="0.3">
      <c r="A5" s="6" t="s">
        <v>63</v>
      </c>
      <c r="B5" s="9">
        <v>31</v>
      </c>
    </row>
    <row r="6" spans="1:2" x14ac:dyDescent="0.3">
      <c r="A6" s="6" t="s">
        <v>53</v>
      </c>
      <c r="B6" s="9">
        <v>44</v>
      </c>
    </row>
    <row r="7" spans="1:2" x14ac:dyDescent="0.3">
      <c r="A7" s="6" t="s">
        <v>69</v>
      </c>
      <c r="B7" s="9">
        <v>58</v>
      </c>
    </row>
    <row r="8" spans="1:2" x14ac:dyDescent="0.3">
      <c r="A8" s="6" t="s">
        <v>75</v>
      </c>
      <c r="B8" s="9">
        <v>99</v>
      </c>
    </row>
    <row r="9" spans="1:2" x14ac:dyDescent="0.3">
      <c r="A9" s="6" t="s">
        <v>1566</v>
      </c>
      <c r="B9" s="9">
        <v>237</v>
      </c>
    </row>
  </sheetData>
  <pageMargins left="0.7" right="0.7" top="0.75" bottom="0.75" header="0.3" footer="0.3"/>
  <pageSetup paperSize="9" orientation="portrait" horizontalDpi="300" verticalDpi="0" copies="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26130-4932-4831-9AE8-8C2081784682}">
  <dimension ref="A3:F13"/>
  <sheetViews>
    <sheetView workbookViewId="0">
      <selection activeCell="E4" sqref="E4:F12"/>
    </sheetView>
  </sheetViews>
  <sheetFormatPr defaultRowHeight="14.4" x14ac:dyDescent="0.3"/>
  <cols>
    <col min="1" max="2" width="22.88671875" bestFit="1" customWidth="1"/>
    <col min="5" max="5" width="22.88671875" bestFit="1" customWidth="1"/>
  </cols>
  <sheetData>
    <row r="3" spans="1:6" x14ac:dyDescent="0.3">
      <c r="A3" s="5" t="s">
        <v>1565</v>
      </c>
      <c r="B3" t="s">
        <v>1555</v>
      </c>
      <c r="E3" t="s">
        <v>9</v>
      </c>
      <c r="F3" t="s">
        <v>0</v>
      </c>
    </row>
    <row r="4" spans="1:6" x14ac:dyDescent="0.3">
      <c r="A4" s="6" t="s">
        <v>81</v>
      </c>
      <c r="B4" s="9">
        <v>9</v>
      </c>
      <c r="E4" t="str">
        <f>A4</f>
        <v>Healthcare Representative</v>
      </c>
      <c r="F4">
        <f>GETPIVOTDATA("CF_attrition count",$A$3,"Job Role",A4)</f>
        <v>9</v>
      </c>
    </row>
    <row r="5" spans="1:6" x14ac:dyDescent="0.3">
      <c r="A5" s="6" t="s">
        <v>161</v>
      </c>
      <c r="B5" s="9">
        <v>12</v>
      </c>
      <c r="E5" t="str">
        <f t="shared" ref="E5:E12" si="0">A5</f>
        <v>Human Resources</v>
      </c>
      <c r="F5">
        <f t="shared" ref="F5:F12" si="1">GETPIVOTDATA("CF_attrition count",$A$3,"Job Role",A5)</f>
        <v>12</v>
      </c>
    </row>
    <row r="6" spans="1:6" x14ac:dyDescent="0.3">
      <c r="A6" s="6" t="s">
        <v>66</v>
      </c>
      <c r="B6" s="9">
        <v>62</v>
      </c>
      <c r="E6" t="str">
        <f t="shared" si="0"/>
        <v>Laboratory Technician</v>
      </c>
      <c r="F6">
        <f t="shared" si="1"/>
        <v>62</v>
      </c>
    </row>
    <row r="7" spans="1:6" x14ac:dyDescent="0.3">
      <c r="A7" s="6" t="s">
        <v>93</v>
      </c>
      <c r="B7" s="9">
        <v>5</v>
      </c>
      <c r="E7" t="str">
        <f t="shared" si="0"/>
        <v>Manager</v>
      </c>
      <c r="F7">
        <f t="shared" si="1"/>
        <v>5</v>
      </c>
    </row>
    <row r="8" spans="1:6" x14ac:dyDescent="0.3">
      <c r="A8" s="6" t="s">
        <v>79</v>
      </c>
      <c r="B8" s="9">
        <v>10</v>
      </c>
      <c r="E8" t="str">
        <f t="shared" si="0"/>
        <v>Manufacturing Director</v>
      </c>
      <c r="F8">
        <f t="shared" si="1"/>
        <v>10</v>
      </c>
    </row>
    <row r="9" spans="1:6" x14ac:dyDescent="0.3">
      <c r="A9" s="6" t="s">
        <v>99</v>
      </c>
      <c r="B9" s="9">
        <v>2</v>
      </c>
      <c r="E9" t="str">
        <f t="shared" si="0"/>
        <v>Research Director</v>
      </c>
      <c r="F9">
        <f t="shared" si="1"/>
        <v>2</v>
      </c>
    </row>
    <row r="10" spans="1:6" x14ac:dyDescent="0.3">
      <c r="A10" s="6" t="s">
        <v>61</v>
      </c>
      <c r="B10" s="9">
        <v>47</v>
      </c>
      <c r="E10" t="str">
        <f t="shared" si="0"/>
        <v>Research Scientist</v>
      </c>
      <c r="F10">
        <f t="shared" si="1"/>
        <v>47</v>
      </c>
    </row>
    <row r="11" spans="1:6" x14ac:dyDescent="0.3">
      <c r="A11" s="6" t="s">
        <v>50</v>
      </c>
      <c r="B11" s="9">
        <v>57</v>
      </c>
      <c r="E11" t="str">
        <f t="shared" si="0"/>
        <v>Sales Executive</v>
      </c>
      <c r="F11">
        <f t="shared" si="1"/>
        <v>57</v>
      </c>
    </row>
    <row r="12" spans="1:6" x14ac:dyDescent="0.3">
      <c r="A12" s="6" t="s">
        <v>97</v>
      </c>
      <c r="B12" s="9">
        <v>33</v>
      </c>
      <c r="E12" t="str">
        <f t="shared" si="0"/>
        <v>Sales Representative</v>
      </c>
      <c r="F12">
        <f t="shared" si="1"/>
        <v>33</v>
      </c>
    </row>
    <row r="13" spans="1:6" x14ac:dyDescent="0.3">
      <c r="A13" s="6" t="s">
        <v>1566</v>
      </c>
      <c r="B13" s="9">
        <v>237</v>
      </c>
    </row>
  </sheetData>
  <pageMargins left="0.7" right="0.7" top="0.75" bottom="0.75" header="0.3" footer="0.3"/>
  <pageSetup paperSize="9" orientation="portrait" horizontalDpi="300" verticalDpi="0" copies="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A5CB7-F7F7-405B-9B63-A5B86C0DA488}">
  <dimension ref="A3:B7"/>
  <sheetViews>
    <sheetView workbookViewId="0">
      <selection activeCell="M15" sqref="M15"/>
    </sheetView>
  </sheetViews>
  <sheetFormatPr defaultRowHeight="14.4" x14ac:dyDescent="0.3"/>
  <cols>
    <col min="1" max="1" width="12.5546875" bestFit="1" customWidth="1"/>
    <col min="2" max="2" width="22.88671875" bestFit="1" customWidth="1"/>
  </cols>
  <sheetData>
    <row r="3" spans="1:2" x14ac:dyDescent="0.3">
      <c r="A3" s="5" t="s">
        <v>1565</v>
      </c>
      <c r="B3" t="s">
        <v>1555</v>
      </c>
    </row>
    <row r="4" spans="1:2" x14ac:dyDescent="0.3">
      <c r="A4" s="6" t="s">
        <v>159</v>
      </c>
      <c r="B4" s="8">
        <v>5.0632911392405063E-2</v>
      </c>
    </row>
    <row r="5" spans="1:2" x14ac:dyDescent="0.3">
      <c r="A5" s="6" t="s">
        <v>58</v>
      </c>
      <c r="B5" s="8">
        <v>0.56118143459915615</v>
      </c>
    </row>
    <row r="6" spans="1:2" x14ac:dyDescent="0.3">
      <c r="A6" s="6" t="s">
        <v>46</v>
      </c>
      <c r="B6" s="8">
        <v>0.3881856540084388</v>
      </c>
    </row>
    <row r="7" spans="1:2" x14ac:dyDescent="0.3">
      <c r="A7" s="6" t="s">
        <v>1566</v>
      </c>
      <c r="B7" s="8">
        <v>1</v>
      </c>
    </row>
  </sheetData>
  <pageMargins left="0.7" right="0.7" top="0.75" bottom="0.75" header="0.3" footer="0.3"/>
  <pageSetup paperSize="9" orientation="portrait" horizontalDpi="300" verticalDpi="0" copies="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1C81-5D42-4502-BA9F-51C7C7CDD228}">
  <dimension ref="A3:B9"/>
  <sheetViews>
    <sheetView workbookViewId="0">
      <selection activeCell="N25" sqref="N25"/>
    </sheetView>
  </sheetViews>
  <sheetFormatPr defaultRowHeight="14.4" x14ac:dyDescent="0.3"/>
  <cols>
    <col min="1" max="1" width="12.5546875" bestFit="1" customWidth="1"/>
    <col min="2" max="2" width="22.88671875" bestFit="1" customWidth="1"/>
  </cols>
  <sheetData>
    <row r="3" spans="1:2" x14ac:dyDescent="0.3">
      <c r="A3" s="5" t="s">
        <v>1565</v>
      </c>
      <c r="B3" t="s">
        <v>1555</v>
      </c>
    </row>
    <row r="4" spans="1:2" x14ac:dyDescent="0.3">
      <c r="A4" s="6" t="s">
        <v>67</v>
      </c>
      <c r="B4" s="9">
        <v>112</v>
      </c>
    </row>
    <row r="5" spans="1:2" x14ac:dyDescent="0.3">
      <c r="A5" s="6" t="s">
        <v>44</v>
      </c>
      <c r="B5" s="9">
        <v>51</v>
      </c>
    </row>
    <row r="6" spans="1:2" x14ac:dyDescent="0.3">
      <c r="A6" s="6" t="s">
        <v>90</v>
      </c>
      <c r="B6" s="9">
        <v>38</v>
      </c>
    </row>
    <row r="7" spans="1:2" x14ac:dyDescent="0.3">
      <c r="A7" s="6" t="s">
        <v>56</v>
      </c>
      <c r="B7" s="9">
        <v>25</v>
      </c>
    </row>
    <row r="8" spans="1:2" x14ac:dyDescent="0.3">
      <c r="A8" s="6" t="s">
        <v>73</v>
      </c>
      <c r="B8" s="9">
        <v>11</v>
      </c>
    </row>
    <row r="9" spans="1:2" x14ac:dyDescent="0.3">
      <c r="A9" s="6" t="s">
        <v>1566</v>
      </c>
      <c r="B9" s="9">
        <v>237</v>
      </c>
    </row>
  </sheetData>
  <pageMargins left="0.7" right="0.7" top="0.75" bottom="0.75" header="0.3" footer="0.3"/>
  <pageSetup paperSize="9" orientation="portrait" horizontalDpi="300" verticalDpi="0" copies="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3A6E-F5E0-43FF-8018-881DB9037F3F}">
  <dimension ref="A3:E7"/>
  <sheetViews>
    <sheetView workbookViewId="0">
      <selection activeCell="B12" sqref="B12"/>
    </sheetView>
  </sheetViews>
  <sheetFormatPr defaultRowHeight="14.4" x14ac:dyDescent="0.3"/>
  <cols>
    <col min="1" max="1" width="12.5546875" bestFit="1" customWidth="1"/>
    <col min="2" max="2" width="15.88671875" bestFit="1" customWidth="1"/>
    <col min="3" max="3" width="23.6640625" bestFit="1" customWidth="1"/>
    <col min="4" max="4" width="12.33203125" bestFit="1" customWidth="1"/>
  </cols>
  <sheetData>
    <row r="3" spans="1:5" x14ac:dyDescent="0.3">
      <c r="A3" s="5" t="s">
        <v>1565</v>
      </c>
      <c r="B3" t="s">
        <v>1568</v>
      </c>
      <c r="D3" t="s">
        <v>10</v>
      </c>
      <c r="E3" t="s">
        <v>0</v>
      </c>
    </row>
    <row r="4" spans="1:5" x14ac:dyDescent="0.3">
      <c r="A4" s="6" t="s">
        <v>77</v>
      </c>
      <c r="B4" s="9">
        <v>327</v>
      </c>
      <c r="D4" t="str">
        <f>A4</f>
        <v>Divorced</v>
      </c>
      <c r="E4">
        <f>GETPIVOTDATA("Attrition",$A$3,"Marital Status",A4)</f>
        <v>327</v>
      </c>
    </row>
    <row r="5" spans="1:5" x14ac:dyDescent="0.3">
      <c r="A5" s="6" t="s">
        <v>51</v>
      </c>
      <c r="B5" s="9">
        <v>470</v>
      </c>
      <c r="D5" t="str">
        <f>A5</f>
        <v>Single</v>
      </c>
      <c r="E5">
        <f>GETPIVOTDATA("Attrition",$A$3,"Marital Status",A5)</f>
        <v>470</v>
      </c>
    </row>
    <row r="6" spans="1:5" x14ac:dyDescent="0.3">
      <c r="A6" s="6" t="s">
        <v>62</v>
      </c>
      <c r="B6" s="9">
        <v>673</v>
      </c>
      <c r="D6" t="str">
        <f>A6</f>
        <v>Married</v>
      </c>
      <c r="E6">
        <f>GETPIVOTDATA("Attrition",$A$3,"Marital Status",A6)</f>
        <v>673</v>
      </c>
    </row>
    <row r="7" spans="1:5" x14ac:dyDescent="0.3">
      <c r="A7" s="6" t="s">
        <v>1566</v>
      </c>
      <c r="B7" s="9">
        <v>1470</v>
      </c>
    </row>
  </sheetData>
  <pageMargins left="0.7" right="0.7" top="0.75" bottom="0.75" header="0.3" footer="0.3"/>
  <pageSetup paperSize="9" orientation="portrait" horizontalDpi="300" verticalDpi="0" copies="0"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471"/>
  <sheetViews>
    <sheetView topLeftCell="A2" workbookViewId="0">
      <selection sqref="A1:AR1471"/>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paperSize="9"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80" zoomScaleNormal="80" workbookViewId="0"/>
  </sheetViews>
  <sheetFormatPr defaultRowHeight="14.4" x14ac:dyDescent="0.3"/>
  <cols>
    <col min="1" max="26" width="8.88671875" style="4"/>
    <col min="27" max="27" width="13.109375" style="4" customWidth="1"/>
    <col min="28" max="16384" width="8.88671875" style="4"/>
  </cols>
  <sheetData/>
  <pageMargins left="0.25" right="0.25" top="0.75" bottom="0.75" header="0.3" footer="0.3"/>
  <pageSetup paperSize="8" fitToWidth="0" orientation="landscape" horizontalDpi="30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Employee Count</vt:lpstr>
      <vt:lpstr>Education by Attrition</vt:lpstr>
      <vt:lpstr>Attrition by Job</vt:lpstr>
      <vt:lpstr>Department Wise Attrition</vt:lpstr>
      <vt:lpstr>Attrition by Age Group</vt:lpstr>
      <vt:lpstr>Marital Status</vt:lpstr>
      <vt:lpstr>HR DATA_Excel.xlsx - Data</vt:lpstr>
      <vt:lpstr>HR ANALYTICS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dc:creator>
  <cp:lastModifiedBy>Manish Belsare</cp:lastModifiedBy>
  <cp:lastPrinted>2023-10-02T08:34:45Z</cp:lastPrinted>
  <dcterms:created xsi:type="dcterms:W3CDTF">2023-09-29T07:25:48Z</dcterms:created>
  <dcterms:modified xsi:type="dcterms:W3CDTF">2023-10-02T08:40:54Z</dcterms:modified>
</cp:coreProperties>
</file>